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8795" windowHeight="6840" tabRatio="595" activeTab="3"/>
  </bookViews>
  <sheets>
    <sheet name="Leer" sheetId="1" r:id="rId1"/>
    <sheet name="Hoja3" sheetId="2" state="hidden" r:id="rId2"/>
    <sheet name="datos" sheetId="3" r:id="rId3"/>
    <sheet name="Gráfico" sheetId="4" r:id="rId4"/>
  </sheets>
  <definedNames>
    <definedName name="_xlnm._FilterDatabase" localSheetId="2" hidden="1">'datos'!$A$7:$P$264</definedName>
  </definedNames>
  <calcPr fullCalcOnLoad="1"/>
  <pivotCaches>
    <pivotCache cacheId="3" r:id="rId5"/>
  </pivotCaches>
</workbook>
</file>

<file path=xl/comments3.xml><?xml version="1.0" encoding="utf-8"?>
<comments xmlns="http://schemas.openxmlformats.org/spreadsheetml/2006/main">
  <authors>
    <author> Bernardo Vargas</author>
  </authors>
  <commentList>
    <comment ref="C7" authorId="0">
      <text>
        <r>
          <rPr>
            <b/>
            <sz val="8"/>
            <rFont val="Tahoma"/>
            <family val="0"/>
          </rPr>
          <t xml:space="preserve"> Código de la finca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 Fecha de actualización de la finca en VAMPP</t>
        </r>
      </text>
    </comment>
    <comment ref="I7" authorId="0">
      <text>
        <r>
          <rPr>
            <b/>
            <sz val="8"/>
            <color indexed="10"/>
            <rFont val="Tahoma"/>
            <family val="2"/>
          </rPr>
          <t xml:space="preserve">Margen de error para VC </t>
        </r>
        <r>
          <rPr>
            <b/>
            <sz val="8"/>
            <rFont val="Tahoma"/>
            <family val="0"/>
          </rPr>
          <t xml:space="preserve">
Indica la precisión del promedio de VC.
Entre más pequeño este margen más confiable es el promedio.
Depende en gran parte de la cantidad de datos disponibles en la finca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 % de consanguinidad promedio de la finca</t>
        </r>
      </text>
    </comment>
    <comment ref="F7" authorId="0">
      <text>
        <r>
          <rPr>
            <b/>
            <sz val="8"/>
            <color indexed="10"/>
            <rFont val="Tahoma"/>
            <family val="2"/>
          </rPr>
          <t xml:space="preserve"> Número de vacas sobre las que se calculó el promedio de PC305</t>
        </r>
      </text>
    </comment>
    <comment ref="J7" authorId="0">
      <text>
        <r>
          <rPr>
            <b/>
            <sz val="8"/>
            <color indexed="10"/>
            <rFont val="Tahoma"/>
            <family val="2"/>
          </rPr>
          <t xml:space="preserve"> Número de vacas sobre las cuales se calculó el promedio de GRASA
</t>
        </r>
      </text>
    </comment>
    <comment ref="D4" authorId="0">
      <text>
        <r>
          <rPr>
            <sz val="8"/>
            <rFont val="Tahoma"/>
            <family val="0"/>
          </rPr>
          <t xml:space="preserve">PROMEDIO DEL GRUPO SELECCIONADO ABAJO SEGUN LOS CRITERIOS DEFINIDOS
</t>
        </r>
      </text>
    </comment>
    <comment ref="D5" authorId="0">
      <text>
        <r>
          <rPr>
            <sz val="8"/>
            <rFont val="Tahoma"/>
            <family val="0"/>
          </rPr>
          <t xml:space="preserve">VALOR MINIMO ENTRE EL  GRUPO SELECCIONADO ABAJO SEGUN LOS CRITERIOS DEFINIDOS
</t>
        </r>
      </text>
    </comment>
    <comment ref="D6" authorId="0">
      <text>
        <r>
          <rPr>
            <sz val="8"/>
            <rFont val="Tahoma"/>
            <family val="0"/>
          </rPr>
          <t xml:space="preserve">VALOR MAXIMO ENTRE EL  GRUPO SELECCIONADO ABAJO SEGUN LOS CRITERIOS DEFINIDOS
</t>
        </r>
      </text>
    </comment>
    <comment ref="H7" authorId="0">
      <text>
        <r>
          <rPr>
            <b/>
            <sz val="8"/>
            <color indexed="10"/>
            <rFont val="Tahoma"/>
            <family val="2"/>
          </rPr>
          <t xml:space="preserve">Valor de Cría promedio de las vacas en la finca 
Valor de Cría: PTA x 2
Interpretación: </t>
        </r>
        <r>
          <rPr>
            <b/>
            <sz val="8"/>
            <rFont val="Tahoma"/>
            <family val="0"/>
          </rPr>
          <t xml:space="preserve">Un VC = +350 kg significa que bajo condiciones idénticas de manejo, se esperaría que la vaca produzca 350 kg más que el promedio del grupo de vacas utilizado como referencia o Base Genética
</t>
        </r>
      </text>
    </comment>
    <comment ref="G7" authorId="0">
      <text>
        <r>
          <rPr>
            <b/>
            <sz val="8"/>
            <color indexed="10"/>
            <rFont val="Tahoma"/>
            <family val="2"/>
          </rPr>
          <t xml:space="preserve"> Producción corregida a 305 días 
(promedio x vaca )</t>
        </r>
        <r>
          <rPr>
            <b/>
            <sz val="8"/>
            <rFont val="Tahoma"/>
            <family val="0"/>
          </rPr>
          <t xml:space="preserve">
Para obtenerla:
1. Se obtiene estimado de producción total a 305 días (por interpolación y extensión)
2. Se corrige cada lactancia a una base de 4 años de edad y 3ra lactancia
3. Luego se obtiene el promedio de todas las lactancias corregidas disponibles para esta vaca (ver ejemplo en metodología)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 Zona de Vida  en que se ubica la finca </t>
        </r>
      </text>
    </comment>
    <comment ref="N7" authorId="0">
      <text>
        <r>
          <rPr>
            <b/>
            <sz val="8"/>
            <color indexed="10"/>
            <rFont val="Tahoma"/>
            <family val="2"/>
          </rPr>
          <t xml:space="preserve">Margen de error para VC </t>
        </r>
        <r>
          <rPr>
            <b/>
            <sz val="8"/>
            <rFont val="Tahoma"/>
            <family val="0"/>
          </rPr>
          <t xml:space="preserve">
Indica la precisión del promedio de VC.
Entre más pequeño este margen más confiable es el promedio.
Depende en gran parte de la cantidad de datos disponibles en la finca</t>
        </r>
      </text>
    </comment>
    <comment ref="P7" authorId="0">
      <text>
        <r>
          <rPr>
            <b/>
            <sz val="8"/>
            <color indexed="10"/>
            <rFont val="Tahoma"/>
            <family val="2"/>
          </rPr>
          <t xml:space="preserve">Margen de error para VC </t>
        </r>
        <r>
          <rPr>
            <b/>
            <sz val="8"/>
            <rFont val="Tahoma"/>
            <family val="0"/>
          </rPr>
          <t xml:space="preserve">
Indica la precisión del promedio de VC.
Entre más pequeño este margen más confiable es el promedio.
Depende en gran parte de la cantidad de datos disponibles en la finca</t>
        </r>
      </text>
    </comment>
    <comment ref="O7" authorId="0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Meses de Vida Productiva</t>
        </r>
        <r>
          <rPr>
            <b/>
            <sz val="8"/>
            <rFont val="Tahoma"/>
            <family val="0"/>
          </rPr>
          <t xml:space="preserve">
Para animales descartados corresponde al total  de meses en producción. 
Para animales vivos corresponde a un valor predicho de meses en producción que se estima según las características de la vaca (pe. producción actual)
*Ver metodología de cálculo</t>
        </r>
      </text>
    </comment>
    <comment ref="M7" authorId="0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Días Abiertos</t>
        </r>
        <r>
          <rPr>
            <b/>
            <sz val="8"/>
            <rFont val="Tahoma"/>
            <family val="0"/>
          </rPr>
          <t xml:space="preserve">
Promedio de Días Abiertos 
</t>
        </r>
      </text>
    </comment>
    <comment ref="Q7" authorId="0">
      <text>
        <r>
          <rPr>
            <b/>
            <sz val="8"/>
            <color indexed="10"/>
            <rFont val="Tahoma"/>
            <family val="2"/>
          </rPr>
          <t xml:space="preserve"> Mérito Económico Relativo:</t>
        </r>
        <r>
          <rPr>
            <b/>
            <sz val="8"/>
            <rFont val="Tahoma"/>
            <family val="0"/>
          </rPr>
          <t xml:space="preserve">
Diferencia esperada en Valor Económico  ($) por vida productiva del promedio de las hijas con respecto al promedio del grupo de referencia o base genética.
Se estima como: 
[$vxPTA grasa + $vxPTA proteína+ $vxPTA Leche+ $vxPTA días abiertos]*vida productiva (años)
*ver metodología de cálculo de coeficientes v en página web</t>
        </r>
      </text>
    </comment>
    <comment ref="R7" authorId="0">
      <text>
        <r>
          <rPr>
            <b/>
            <sz val="8"/>
            <color indexed="10"/>
            <rFont val="Tahoma"/>
            <family val="2"/>
          </rPr>
          <t xml:space="preserve">Margen de error para VC </t>
        </r>
        <r>
          <rPr>
            <b/>
            <sz val="8"/>
            <rFont val="Tahoma"/>
            <family val="0"/>
          </rPr>
          <t xml:space="preserve">
Indica la precisión del promedio de MER.
Entre más pequeño este margen más confiable es el promedio.
Depende en gran parte de la cantidad de datos disponibles en la finca</t>
        </r>
      </text>
    </comment>
    <comment ref="K7" authorId="0">
      <text>
        <r>
          <rPr>
            <b/>
            <sz val="8"/>
            <color indexed="10"/>
            <rFont val="Tahoma"/>
            <family val="2"/>
          </rPr>
          <t xml:space="preserve"> Producción corregida a 305 días -GRASA
(promedio x vaca )</t>
        </r>
        <r>
          <rPr>
            <b/>
            <sz val="8"/>
            <rFont val="Tahoma"/>
            <family val="0"/>
          </rPr>
          <t xml:space="preserve">
Para obtenerla:
1. Se obtiene estimado de producción total a 305 días (por interpolación y extensión)
2. Se corrige cada lactancia a una base de 4 años de edad y 3ra lactancia
3. Luego se obtiene el promedio de todas las lactancias corregidas disponibles para esta vaca (ver ejemplo en metodología)
</t>
        </r>
      </text>
    </comment>
    <comment ref="L7" authorId="0">
      <text>
        <r>
          <rPr>
            <b/>
            <sz val="8"/>
            <color indexed="10"/>
            <rFont val="Tahoma"/>
            <family val="2"/>
          </rPr>
          <t xml:space="preserve"> Producción corregida a 305 días-PROTEINA 
(promedio x vaca )</t>
        </r>
        <r>
          <rPr>
            <b/>
            <sz val="8"/>
            <rFont val="Tahoma"/>
            <family val="0"/>
          </rPr>
          <t xml:space="preserve">
Para obtenerla:
1. Se obtiene estimado de producción total a 305 días (por interpolación y extensión)
2. Se corrige cada lactancia a una base de 4 años de edad y 3ra lactancia
3. Luego se obtiene el promedio de todas las lactancias corregidas disponibles para esta vaca (ver ejemplo en metodología)
</t>
        </r>
      </text>
    </comment>
  </commentList>
</comments>
</file>

<file path=xl/sharedStrings.xml><?xml version="1.0" encoding="utf-8"?>
<sst xmlns="http://schemas.openxmlformats.org/spreadsheetml/2006/main" count="1722" uniqueCount="56">
  <si>
    <t>Raza</t>
  </si>
  <si>
    <t>Finca</t>
  </si>
  <si>
    <t>Actual</t>
  </si>
  <si>
    <t>►</t>
  </si>
  <si>
    <t>J8</t>
  </si>
  <si>
    <t>min==&gt;</t>
  </si>
  <si>
    <t>max==&gt;</t>
  </si>
  <si>
    <t>%Cons</t>
  </si>
  <si>
    <t>H8</t>
  </si>
  <si>
    <t>bp-mb</t>
  </si>
  <si>
    <t>bmh-mb</t>
  </si>
  <si>
    <t>bh-p</t>
  </si>
  <si>
    <t>bmh-t</t>
  </si>
  <si>
    <t>bmh-p</t>
  </si>
  <si>
    <t>bh-mb</t>
  </si>
  <si>
    <t>bh-t</t>
  </si>
  <si>
    <t>bmh-m</t>
  </si>
  <si>
    <t>bs-t</t>
  </si>
  <si>
    <t>Zona</t>
  </si>
  <si>
    <t>n_305</t>
  </si>
  <si>
    <t>MERITO NETO</t>
  </si>
  <si>
    <t>$MER</t>
  </si>
  <si>
    <t>Total general</t>
  </si>
  <si>
    <t>Total bmh-p</t>
  </si>
  <si>
    <t>error_VC</t>
  </si>
  <si>
    <t>error_MER</t>
  </si>
  <si>
    <t>En los cálculos de estos promedios solo se incluyen vacas nacidas después del 31-12-2000</t>
  </si>
  <si>
    <t>Los requisitos para que los hatos sean incluidos en estas listas son:</t>
  </si>
  <si>
    <t>Hato debe tener un mínimo de 25 vacas con producción de leche que participan en la evaluación genética</t>
  </si>
  <si>
    <t>VIDA PRODUCTIVA</t>
  </si>
  <si>
    <t>DIAS ABIERTOS</t>
  </si>
  <si>
    <t>DA</t>
  </si>
  <si>
    <t>VP</t>
  </si>
  <si>
    <t>error_DA</t>
  </si>
  <si>
    <t>error_VP</t>
  </si>
  <si>
    <t>.</t>
  </si>
  <si>
    <t>VC_305K</t>
  </si>
  <si>
    <t>PC305K</t>
  </si>
  <si>
    <t>promedio==&gt;</t>
  </si>
  <si>
    <t>Hato debe tener información actualizada al menos al 01 Enero 2009</t>
  </si>
  <si>
    <t>Resultados de evaluación genética de vacas lecheras- PROMEDIOS POR HATO</t>
  </si>
  <si>
    <t>PROMEDIOS POR HATO</t>
  </si>
  <si>
    <t>COMPONENTES</t>
  </si>
  <si>
    <t>n_GR</t>
  </si>
  <si>
    <t>PC305G</t>
  </si>
  <si>
    <t>PC305P</t>
  </si>
  <si>
    <t>LECHE FLUIDA</t>
  </si>
  <si>
    <t>Para componentes, se reportan promedios únicamente para los hatos con al menos 25 vacas muestreadas</t>
  </si>
  <si>
    <t>Total bh-mb</t>
  </si>
  <si>
    <t>Total bh-p</t>
  </si>
  <si>
    <t>Total bmh-m</t>
  </si>
  <si>
    <t>Total bmh-mb</t>
  </si>
  <si>
    <t>Total bmh-t</t>
  </si>
  <si>
    <t>Total bp-mb</t>
  </si>
  <si>
    <t>Total bh-t</t>
  </si>
  <si>
    <t>Promedio de PC305K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</si>
</sst>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[$-80A]dddd\,\ dd&quot; de &quot;mmmm&quot; de &quot;yyyy"/>
    <numFmt numFmtId="168" formatCode="yyyy"/>
    <numFmt numFmtId="169" formatCode="mmmm\-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mm\-yy"/>
    <numFmt numFmtId="175" formatCode="0000000"/>
    <numFmt numFmtId="176" formatCode="mmm\-yyyy"/>
    <numFmt numFmtId="177" formatCode="0.00000"/>
    <numFmt numFmtId="178" formatCode="0.000000"/>
  </numFmts>
  <fonts count="24">
    <font>
      <sz val="10"/>
      <name val="Arial"/>
      <family val="0"/>
    </font>
    <font>
      <sz val="10"/>
      <name val="Trebuchet MS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14"/>
      <color indexed="12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Trebuchet MS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Trebuchet MS"/>
      <family val="2"/>
    </font>
    <font>
      <b/>
      <i/>
      <sz val="10"/>
      <name val="Trebuchet MS"/>
      <family val="2"/>
    </font>
    <font>
      <b/>
      <u val="single"/>
      <sz val="10"/>
      <name val="Trebuchet MS"/>
      <family val="2"/>
    </font>
    <font>
      <u val="single"/>
      <sz val="10"/>
      <name val="Arial"/>
      <family val="0"/>
    </font>
    <font>
      <sz val="10"/>
      <color indexed="8"/>
      <name val="Arial"/>
      <family val="2"/>
    </font>
    <font>
      <b/>
      <i/>
      <sz val="18"/>
      <color indexed="10"/>
      <name val="Trebuchet MS"/>
      <family val="2"/>
    </font>
    <font>
      <b/>
      <i/>
      <sz val="10"/>
      <color indexed="10"/>
      <name val="Trebuchet MS"/>
      <family val="2"/>
    </font>
    <font>
      <b/>
      <sz val="10"/>
      <color indexed="9"/>
      <name val="Trebuchet MS"/>
      <family val="2"/>
    </font>
    <font>
      <b/>
      <sz val="9"/>
      <color indexed="9"/>
      <name val="Trebuchet MS"/>
      <family val="2"/>
    </font>
    <font>
      <b/>
      <sz val="10"/>
      <name val="Trebuchet MS"/>
      <family val="2"/>
    </font>
    <font>
      <b/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66" fontId="1" fillId="2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166" fontId="1" fillId="3" borderId="0" xfId="0" applyNumberFormat="1" applyFont="1" applyFill="1" applyAlignment="1">
      <alignment horizontal="right"/>
    </xf>
    <xf numFmtId="0" fontId="11" fillId="2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1" fontId="1" fillId="2" borderId="0" xfId="0" applyNumberFormat="1" applyFont="1" applyFill="1" applyAlignment="1">
      <alignment horizontal="right"/>
    </xf>
    <xf numFmtId="2" fontId="13" fillId="4" borderId="0" xfId="0" applyNumberFormat="1" applyFont="1" applyFill="1" applyBorder="1" applyAlignment="1">
      <alignment/>
    </xf>
    <xf numFmtId="1" fontId="13" fillId="4" borderId="0" xfId="0" applyNumberFormat="1" applyFont="1" applyFill="1" applyBorder="1" applyAlignment="1">
      <alignment/>
    </xf>
    <xf numFmtId="0" fontId="13" fillId="4" borderId="1" xfId="0" applyFont="1" applyFill="1" applyBorder="1" applyAlignment="1">
      <alignment/>
    </xf>
    <xf numFmtId="166" fontId="13" fillId="4" borderId="0" xfId="0" applyNumberFormat="1" applyFont="1" applyFill="1" applyBorder="1" applyAlignment="1">
      <alignment/>
    </xf>
    <xf numFmtId="166" fontId="13" fillId="4" borderId="2" xfId="0" applyNumberFormat="1" applyFont="1" applyFill="1" applyBorder="1" applyAlignment="1">
      <alignment/>
    </xf>
    <xf numFmtId="166" fontId="13" fillId="4" borderId="1" xfId="0" applyNumberFormat="1" applyFont="1" applyFill="1" applyBorder="1" applyAlignment="1">
      <alignment/>
    </xf>
    <xf numFmtId="0" fontId="1" fillId="5" borderId="0" xfId="0" applyFont="1" applyFill="1" applyAlignment="1">
      <alignment horizontal="right"/>
    </xf>
    <xf numFmtId="17" fontId="1" fillId="5" borderId="0" xfId="0" applyNumberFormat="1" applyFont="1" applyFill="1" applyAlignment="1">
      <alignment horizontal="right"/>
    </xf>
    <xf numFmtId="0" fontId="12" fillId="5" borderId="0" xfId="0" applyFont="1" applyFill="1" applyAlignment="1">
      <alignment horizontal="left"/>
    </xf>
    <xf numFmtId="0" fontId="12" fillId="5" borderId="0" xfId="0" applyFont="1" applyFill="1" applyAlignment="1">
      <alignment horizontal="center"/>
    </xf>
    <xf numFmtId="175" fontId="1" fillId="5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17" fontId="6" fillId="2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/>
    </xf>
    <xf numFmtId="17" fontId="1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2" fontId="1" fillId="5" borderId="0" xfId="0" applyNumberFormat="1" applyFont="1" applyFill="1" applyAlignment="1">
      <alignment horizontal="right"/>
    </xf>
    <xf numFmtId="165" fontId="1" fillId="5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center"/>
    </xf>
    <xf numFmtId="17" fontId="12" fillId="5" borderId="0" xfId="0" applyNumberFormat="1" applyFont="1" applyFill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49" fontId="1" fillId="5" borderId="0" xfId="0" applyNumberFormat="1" applyFont="1" applyFill="1" applyAlignment="1">
      <alignment horizontal="left"/>
    </xf>
    <xf numFmtId="0" fontId="6" fillId="2" borderId="0" xfId="0" applyFont="1" applyFill="1" applyBorder="1" applyAlignment="1">
      <alignment/>
    </xf>
    <xf numFmtId="0" fontId="12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2" fillId="2" borderId="0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7" fontId="6" fillId="2" borderId="11" xfId="0" applyNumberFormat="1" applyFont="1" applyFill="1" applyBorder="1" applyAlignment="1">
      <alignment horizontal="right"/>
    </xf>
    <xf numFmtId="0" fontId="16" fillId="2" borderId="12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16" fillId="2" borderId="14" xfId="0" applyFont="1" applyFill="1" applyBorder="1" applyAlignment="1">
      <alignment horizontal="left" indent="1"/>
    </xf>
    <xf numFmtId="0" fontId="16" fillId="2" borderId="0" xfId="0" applyFont="1" applyFill="1" applyBorder="1" applyAlignment="1">
      <alignment/>
    </xf>
    <xf numFmtId="0" fontId="16" fillId="2" borderId="15" xfId="0" applyFont="1" applyFill="1" applyBorder="1" applyAlignment="1">
      <alignment/>
    </xf>
    <xf numFmtId="0" fontId="16" fillId="2" borderId="14" xfId="0" applyFont="1" applyFill="1" applyBorder="1" applyAlignment="1">
      <alignment/>
    </xf>
    <xf numFmtId="0" fontId="10" fillId="2" borderId="14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left" indent="1"/>
    </xf>
    <xf numFmtId="0" fontId="16" fillId="2" borderId="16" xfId="0" applyFont="1" applyFill="1" applyBorder="1" applyAlignment="1">
      <alignment/>
    </xf>
    <xf numFmtId="0" fontId="16" fillId="2" borderId="17" xfId="0" applyFont="1" applyFill="1" applyBorder="1" applyAlignment="1">
      <alignment/>
    </xf>
    <xf numFmtId="0" fontId="16" fillId="2" borderId="18" xfId="0" applyFont="1" applyFill="1" applyBorder="1" applyAlignment="1">
      <alignment/>
    </xf>
    <xf numFmtId="166" fontId="12" fillId="3" borderId="0" xfId="0" applyNumberFormat="1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1" fontId="1" fillId="6" borderId="0" xfId="0" applyNumberFormat="1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12" fillId="7" borderId="0" xfId="0" applyFont="1" applyFill="1" applyAlignment="1">
      <alignment horizontal="center"/>
    </xf>
    <xf numFmtId="166" fontId="1" fillId="7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166" fontId="1" fillId="7" borderId="0" xfId="0" applyNumberFormat="1" applyFont="1" applyFill="1" applyAlignment="1">
      <alignment horizontal="right"/>
    </xf>
    <xf numFmtId="166" fontId="1" fillId="3" borderId="2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9" fillId="4" borderId="0" xfId="0" applyFont="1" applyFill="1" applyAlignment="1">
      <alignment/>
    </xf>
    <xf numFmtId="0" fontId="1" fillId="4" borderId="0" xfId="0" applyFont="1" applyFill="1" applyAlignment="1">
      <alignment/>
    </xf>
    <xf numFmtId="17" fontId="13" fillId="4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6" fontId="12" fillId="7" borderId="0" xfId="0" applyNumberFormat="1" applyFont="1" applyFill="1" applyAlignment="1">
      <alignment horizontal="center"/>
    </xf>
    <xf numFmtId="166" fontId="1" fillId="7" borderId="2" xfId="0" applyNumberFormat="1" applyFont="1" applyFill="1" applyBorder="1" applyAlignment="1">
      <alignment/>
    </xf>
    <xf numFmtId="166" fontId="12" fillId="6" borderId="0" xfId="0" applyNumberFormat="1" applyFont="1" applyFill="1" applyAlignment="1">
      <alignment horizontal="center"/>
    </xf>
    <xf numFmtId="166" fontId="1" fillId="6" borderId="2" xfId="0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17" fontId="6" fillId="2" borderId="0" xfId="0" applyNumberFormat="1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166" fontId="19" fillId="8" borderId="0" xfId="0" applyNumberFormat="1" applyFont="1" applyFill="1" applyAlignment="1">
      <alignment horizontal="right"/>
    </xf>
    <xf numFmtId="166" fontId="19" fillId="2" borderId="0" xfId="0" applyNumberFormat="1" applyFont="1" applyFill="1" applyBorder="1" applyAlignment="1">
      <alignment horizontal="right"/>
    </xf>
    <xf numFmtId="166" fontId="20" fillId="8" borderId="0" xfId="0" applyNumberFormat="1" applyFont="1" applyFill="1" applyBorder="1" applyAlignment="1">
      <alignment horizontal="center"/>
    </xf>
    <xf numFmtId="166" fontId="12" fillId="2" borderId="0" xfId="0" applyNumberFormat="1" applyFont="1" applyFill="1" applyAlignment="1">
      <alignment horizontal="left"/>
    </xf>
    <xf numFmtId="0" fontId="12" fillId="3" borderId="2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8" xfId="0" applyNumberFormat="1" applyBorder="1" applyAlignment="1">
      <alignment/>
    </xf>
    <xf numFmtId="0" fontId="21" fillId="2" borderId="1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5" fillId="2" borderId="21" xfId="0" applyFont="1" applyFill="1" applyBorder="1" applyAlignment="1">
      <alignment/>
    </xf>
    <xf numFmtId="166" fontId="15" fillId="2" borderId="21" xfId="0" applyNumberFormat="1" applyFont="1" applyFill="1" applyBorder="1" applyAlignment="1">
      <alignment/>
    </xf>
    <xf numFmtId="0" fontId="14" fillId="6" borderId="0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[0]Hoja3!Tabla dinámica2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COMPARACION DE HATOS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H8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1"/>
              <c:pt idx="0">
                <c:v>130001
bh-mb</c:v>
              </c:pt>
              <c:pt idx="1">
                <c:v>160001</c:v>
              </c:pt>
              <c:pt idx="2">
                <c:v>190001</c:v>
              </c:pt>
              <c:pt idx="3">
                <c:v>490007</c:v>
              </c:pt>
              <c:pt idx="4">
                <c:v>490016</c:v>
              </c:pt>
              <c:pt idx="5">
                <c:v>490017</c:v>
              </c:pt>
              <c:pt idx="6">
                <c:v>490018</c:v>
              </c:pt>
              <c:pt idx="7">
                <c:v>660006</c:v>
              </c:pt>
              <c:pt idx="8">
                <c:v>1220017</c:v>
              </c:pt>
              <c:pt idx="9">
                <c:v>1890004</c:v>
              </c:pt>
              <c:pt idx="10">
                <c:v>1890006</c:v>
              </c:pt>
              <c:pt idx="11">
                <c:v>1890008</c:v>
              </c:pt>
              <c:pt idx="12">
                <c:v>1890012</c:v>
              </c:pt>
              <c:pt idx="13">
                <c:v>1890027</c:v>
              </c:pt>
              <c:pt idx="14">
                <c:v>1910004</c:v>
              </c:pt>
              <c:pt idx="15">
                <c:v>1910035</c:v>
              </c:pt>
              <c:pt idx="16">
                <c:v>2580001</c:v>
              </c:pt>
              <c:pt idx="17">
                <c:v>70001
bh-p</c:v>
              </c:pt>
              <c:pt idx="18">
                <c:v>180001</c:v>
              </c:pt>
              <c:pt idx="19">
                <c:v>200001</c:v>
              </c:pt>
              <c:pt idx="20">
                <c:v>410002</c:v>
              </c:pt>
              <c:pt idx="21">
                <c:v>550003</c:v>
              </c:pt>
              <c:pt idx="22">
                <c:v>620002</c:v>
              </c:pt>
              <c:pt idx="23">
                <c:v>930001</c:v>
              </c:pt>
              <c:pt idx="24">
                <c:v>1100002</c:v>
              </c:pt>
              <c:pt idx="25">
                <c:v>1890023</c:v>
              </c:pt>
              <c:pt idx="26">
                <c:v>1890036</c:v>
              </c:pt>
              <c:pt idx="27">
                <c:v>1910006</c:v>
              </c:pt>
              <c:pt idx="28">
                <c:v>1960001</c:v>
              </c:pt>
              <c:pt idx="29">
                <c:v>1960003</c:v>
              </c:pt>
              <c:pt idx="30">
                <c:v>1960007</c:v>
              </c:pt>
              <c:pt idx="31">
                <c:v>1960017</c:v>
              </c:pt>
              <c:pt idx="32">
                <c:v>1960024</c:v>
              </c:pt>
              <c:pt idx="33">
                <c:v>1960041</c:v>
              </c:pt>
              <c:pt idx="34">
                <c:v>1980001</c:v>
              </c:pt>
              <c:pt idx="35">
                <c:v>2750001</c:v>
              </c:pt>
              <c:pt idx="36">
                <c:v>2850001</c:v>
              </c:pt>
              <c:pt idx="37">
                <c:v>3030003</c:v>
              </c:pt>
              <c:pt idx="38">
                <c:v>970001
bh-t</c:v>
              </c:pt>
              <c:pt idx="39">
                <c:v>1370001</c:v>
              </c:pt>
              <c:pt idx="40">
                <c:v>1430004</c:v>
              </c:pt>
              <c:pt idx="41">
                <c:v>1810011</c:v>
              </c:pt>
              <c:pt idx="42">
                <c:v>2550001</c:v>
              </c:pt>
              <c:pt idx="43">
                <c:v>1890001
bmh-m</c:v>
              </c:pt>
              <c:pt idx="44">
                <c:v>1890035</c:v>
              </c:pt>
              <c:pt idx="45">
                <c:v>190003
bmh-mb</c:v>
              </c:pt>
              <c:pt idx="46">
                <c:v>490001</c:v>
              </c:pt>
              <c:pt idx="47">
                <c:v>490106</c:v>
              </c:pt>
              <c:pt idx="48">
                <c:v>610001</c:v>
              </c:pt>
              <c:pt idx="49">
                <c:v>660009</c:v>
              </c:pt>
              <c:pt idx="50">
                <c:v>1260001</c:v>
              </c:pt>
              <c:pt idx="51">
                <c:v>1580001</c:v>
              </c:pt>
              <c:pt idx="52">
                <c:v>1640001</c:v>
              </c:pt>
              <c:pt idx="53">
                <c:v>1720003</c:v>
              </c:pt>
              <c:pt idx="54">
                <c:v>1770001</c:v>
              </c:pt>
              <c:pt idx="55">
                <c:v>1790001</c:v>
              </c:pt>
              <c:pt idx="56">
                <c:v>1890015</c:v>
              </c:pt>
              <c:pt idx="57">
                <c:v>1890021</c:v>
              </c:pt>
              <c:pt idx="58">
                <c:v>1940013</c:v>
              </c:pt>
              <c:pt idx="59">
                <c:v>1940026</c:v>
              </c:pt>
              <c:pt idx="60">
                <c:v>1940108</c:v>
              </c:pt>
              <c:pt idx="61">
                <c:v>1960046</c:v>
              </c:pt>
              <c:pt idx="62">
                <c:v>2690001</c:v>
              </c:pt>
              <c:pt idx="63">
                <c:v>2920001</c:v>
              </c:pt>
              <c:pt idx="64">
                <c:v>260003
bmh-p</c:v>
              </c:pt>
              <c:pt idx="65">
                <c:v>440001</c:v>
              </c:pt>
              <c:pt idx="66">
                <c:v>650001</c:v>
              </c:pt>
              <c:pt idx="67">
                <c:v>700001</c:v>
              </c:pt>
              <c:pt idx="68">
                <c:v>760001</c:v>
              </c:pt>
              <c:pt idx="69">
                <c:v>1080001</c:v>
              </c:pt>
              <c:pt idx="70">
                <c:v>1130001</c:v>
              </c:pt>
              <c:pt idx="71">
                <c:v>1170028</c:v>
              </c:pt>
              <c:pt idx="72">
                <c:v>1200001</c:v>
              </c:pt>
              <c:pt idx="73">
                <c:v>1240002</c:v>
              </c:pt>
              <c:pt idx="74">
                <c:v>1380003</c:v>
              </c:pt>
              <c:pt idx="75">
                <c:v>1490001</c:v>
              </c:pt>
              <c:pt idx="76">
                <c:v>1530001</c:v>
              </c:pt>
              <c:pt idx="77">
                <c:v>1810003</c:v>
              </c:pt>
              <c:pt idx="78">
                <c:v>1810009</c:v>
              </c:pt>
              <c:pt idx="79">
                <c:v>1890016</c:v>
              </c:pt>
              <c:pt idx="80">
                <c:v>1900020</c:v>
              </c:pt>
              <c:pt idx="81">
                <c:v>1940015</c:v>
              </c:pt>
              <c:pt idx="82">
                <c:v>1940025</c:v>
              </c:pt>
              <c:pt idx="83">
                <c:v>1960002</c:v>
              </c:pt>
              <c:pt idx="84">
                <c:v>1960012</c:v>
              </c:pt>
              <c:pt idx="85">
                <c:v>1960022</c:v>
              </c:pt>
              <c:pt idx="86">
                <c:v>1960026</c:v>
              </c:pt>
              <c:pt idx="87">
                <c:v>1960027</c:v>
              </c:pt>
              <c:pt idx="88">
                <c:v>1960035</c:v>
              </c:pt>
              <c:pt idx="89">
                <c:v>1960039</c:v>
              </c:pt>
              <c:pt idx="90">
                <c:v>1960044</c:v>
              </c:pt>
              <c:pt idx="91">
                <c:v>1960049</c:v>
              </c:pt>
              <c:pt idx="92">
                <c:v>1960050</c:v>
              </c:pt>
              <c:pt idx="93">
                <c:v>1960052</c:v>
              </c:pt>
              <c:pt idx="94">
                <c:v>2070001</c:v>
              </c:pt>
              <c:pt idx="95">
                <c:v>2080001</c:v>
              </c:pt>
              <c:pt idx="96">
                <c:v>2250001</c:v>
              </c:pt>
              <c:pt idx="97">
                <c:v>2640001</c:v>
              </c:pt>
              <c:pt idx="98">
                <c:v>2760001</c:v>
              </c:pt>
              <c:pt idx="99">
                <c:v>2840001</c:v>
              </c:pt>
              <c:pt idx="100">
                <c:v>2890001</c:v>
              </c:pt>
              <c:pt idx="101">
                <c:v>2970007</c:v>
              </c:pt>
              <c:pt idx="102">
                <c:v>540004
bmh-t</c:v>
              </c:pt>
              <c:pt idx="103">
                <c:v>540006</c:v>
              </c:pt>
              <c:pt idx="104">
                <c:v>560001</c:v>
              </c:pt>
              <c:pt idx="105">
                <c:v>560002</c:v>
              </c:pt>
              <c:pt idx="106">
                <c:v>570001</c:v>
              </c:pt>
              <c:pt idx="107">
                <c:v>1090001</c:v>
              </c:pt>
              <c:pt idx="108">
                <c:v>1170037</c:v>
              </c:pt>
              <c:pt idx="109">
                <c:v>1170041</c:v>
              </c:pt>
              <c:pt idx="110">
                <c:v>1170130</c:v>
              </c:pt>
              <c:pt idx="111">
                <c:v>1280001</c:v>
              </c:pt>
              <c:pt idx="112">
                <c:v>1700001</c:v>
              </c:pt>
              <c:pt idx="113">
                <c:v>1700002</c:v>
              </c:pt>
              <c:pt idx="114">
                <c:v>1700003</c:v>
              </c:pt>
              <c:pt idx="115">
                <c:v>1700005</c:v>
              </c:pt>
              <c:pt idx="116">
                <c:v>1700006</c:v>
              </c:pt>
              <c:pt idx="117">
                <c:v>1700010</c:v>
              </c:pt>
              <c:pt idx="118">
                <c:v>1700011</c:v>
              </c:pt>
              <c:pt idx="119">
                <c:v>1700014</c:v>
              </c:pt>
              <c:pt idx="120">
                <c:v>1700024</c:v>
              </c:pt>
              <c:pt idx="121">
                <c:v>1700027</c:v>
              </c:pt>
              <c:pt idx="122">
                <c:v>1700030</c:v>
              </c:pt>
              <c:pt idx="123">
                <c:v>1700035</c:v>
              </c:pt>
              <c:pt idx="124">
                <c:v>1700103</c:v>
              </c:pt>
              <c:pt idx="125">
                <c:v>1740002</c:v>
              </c:pt>
              <c:pt idx="126">
                <c:v>1740015</c:v>
              </c:pt>
              <c:pt idx="127">
                <c:v>1740021</c:v>
              </c:pt>
              <c:pt idx="128">
                <c:v>1800001</c:v>
              </c:pt>
              <c:pt idx="129">
                <c:v>1810002</c:v>
              </c:pt>
              <c:pt idx="130">
                <c:v>1810006</c:v>
              </c:pt>
              <c:pt idx="131">
                <c:v>1810013</c:v>
              </c:pt>
              <c:pt idx="132">
                <c:v>1930003</c:v>
              </c:pt>
              <c:pt idx="133">
                <c:v>2390024</c:v>
              </c:pt>
              <c:pt idx="134">
                <c:v>2390025</c:v>
              </c:pt>
              <c:pt idx="135">
                <c:v>2590001</c:v>
              </c:pt>
              <c:pt idx="136">
                <c:v>480005
bp-mb</c:v>
              </c:pt>
              <c:pt idx="137">
                <c:v>990082</c:v>
              </c:pt>
              <c:pt idx="138">
                <c:v>1100001</c:v>
              </c:pt>
              <c:pt idx="139">
                <c:v>1420005</c:v>
              </c:pt>
              <c:pt idx="140">
                <c:v>1570001</c:v>
              </c:pt>
              <c:pt idx="141">
                <c:v>1630001</c:v>
              </c:pt>
              <c:pt idx="142">
                <c:v>1910008</c:v>
              </c:pt>
              <c:pt idx="143">
                <c:v>1910009</c:v>
              </c:pt>
              <c:pt idx="144">
                <c:v>1910010</c:v>
              </c:pt>
              <c:pt idx="145">
                <c:v>1910014</c:v>
              </c:pt>
              <c:pt idx="146">
                <c:v>1910020</c:v>
              </c:pt>
              <c:pt idx="147">
                <c:v>1910029</c:v>
              </c:pt>
              <c:pt idx="148">
                <c:v>2300001</c:v>
              </c:pt>
              <c:pt idx="149">
                <c:v>2420001</c:v>
              </c:pt>
              <c:pt idx="150">
                <c:v>3250001</c:v>
              </c:pt>
            </c:strLit>
          </c:cat>
          <c:val>
            <c:numLit>
              <c:ptCount val="151"/>
              <c:pt idx="0">
                <c:v>8123.8</c:v>
              </c:pt>
              <c:pt idx="1">
                <c:v>7053.3478261</c:v>
              </c:pt>
              <c:pt idx="2">
                <c:v>7853.2413793</c:v>
              </c:pt>
              <c:pt idx="3">
                <c:v>7650.4059406</c:v>
              </c:pt>
              <c:pt idx="4">
                <c:v>6560.875</c:v>
              </c:pt>
              <c:pt idx="5">
                <c:v>7481.125</c:v>
              </c:pt>
              <c:pt idx="6">
                <c:v>7667.076087</c:v>
              </c:pt>
              <c:pt idx="7">
                <c:v>9285.2222222</c:v>
              </c:pt>
              <c:pt idx="8">
                <c:v>6870.52</c:v>
              </c:pt>
              <c:pt idx="9">
                <c:v>7008.7380952</c:v>
              </c:pt>
              <c:pt idx="10">
                <c:v>5015.8085106</c:v>
              </c:pt>
              <c:pt idx="11">
                <c:v>6596.9148936</c:v>
              </c:pt>
              <c:pt idx="12">
                <c:v>6700.2592593</c:v>
              </c:pt>
              <c:pt idx="13">
                <c:v>7324.2264151</c:v>
              </c:pt>
              <c:pt idx="14">
                <c:v>7687.3384615</c:v>
              </c:pt>
              <c:pt idx="15">
                <c:v>6539.5689655</c:v>
              </c:pt>
              <c:pt idx="16">
                <c:v>7072.3741935</c:v>
              </c:pt>
              <c:pt idx="17">
                <c:v>5812.552</c:v>
              </c:pt>
              <c:pt idx="18">
                <c:v>6084.1903114</c:v>
              </c:pt>
              <c:pt idx="19">
                <c:v>5304.140625</c:v>
              </c:pt>
              <c:pt idx="20">
                <c:v>8728.6833333</c:v>
              </c:pt>
              <c:pt idx="21">
                <c:v>8008.1466667</c:v>
              </c:pt>
              <c:pt idx="22">
                <c:v>8093.72</c:v>
              </c:pt>
              <c:pt idx="23">
                <c:v>8538.0179641</c:v>
              </c:pt>
              <c:pt idx="24">
                <c:v>8450.7260274</c:v>
              </c:pt>
              <c:pt idx="25">
                <c:v>4688.7121212</c:v>
              </c:pt>
              <c:pt idx="26">
                <c:v>6093.6</c:v>
              </c:pt>
              <c:pt idx="27">
                <c:v>5096.0769231</c:v>
              </c:pt>
              <c:pt idx="28">
                <c:v>7479.8064516</c:v>
              </c:pt>
              <c:pt idx="29">
                <c:v>4594.5185185</c:v>
              </c:pt>
              <c:pt idx="30">
                <c:v>5847.673913</c:v>
              </c:pt>
              <c:pt idx="31">
                <c:v>5534.0625</c:v>
              </c:pt>
              <c:pt idx="32">
                <c:v>6761.6666667</c:v>
              </c:pt>
              <c:pt idx="33">
                <c:v>7097.9213483</c:v>
              </c:pt>
              <c:pt idx="34">
                <c:v>7462.8060606</c:v>
              </c:pt>
              <c:pt idx="35">
                <c:v>7163.4617414</c:v>
              </c:pt>
              <c:pt idx="36">
                <c:v>9099.3625</c:v>
              </c:pt>
              <c:pt idx="37">
                <c:v>6577.9055556</c:v>
              </c:pt>
              <c:pt idx="38">
                <c:v>4732.1372549</c:v>
              </c:pt>
              <c:pt idx="39">
                <c:v>6764.5405405</c:v>
              </c:pt>
              <c:pt idx="40">
                <c:v>5639.2380952</c:v>
              </c:pt>
              <c:pt idx="41">
                <c:v>6427.4109589</c:v>
              </c:pt>
              <c:pt idx="42">
                <c:v>7652.122449</c:v>
              </c:pt>
              <c:pt idx="43">
                <c:v>8083.44</c:v>
              </c:pt>
              <c:pt idx="44">
                <c:v>5894.25</c:v>
              </c:pt>
              <c:pt idx="45">
                <c:v>7241.1084337</c:v>
              </c:pt>
              <c:pt idx="46">
                <c:v>5946.5681818</c:v>
              </c:pt>
              <c:pt idx="47">
                <c:v>7351.2321429</c:v>
              </c:pt>
              <c:pt idx="48">
                <c:v>6438.4240506</c:v>
              </c:pt>
              <c:pt idx="49">
                <c:v>7144.3</c:v>
              </c:pt>
              <c:pt idx="50">
                <c:v>7055.8265306</c:v>
              </c:pt>
              <c:pt idx="51">
                <c:v>6752.9605263</c:v>
              </c:pt>
              <c:pt idx="52">
                <c:v>6858.5</c:v>
              </c:pt>
              <c:pt idx="53">
                <c:v>7857.2222222</c:v>
              </c:pt>
              <c:pt idx="54">
                <c:v>8030.4554455</c:v>
              </c:pt>
              <c:pt idx="55">
                <c:v>4677.4272727</c:v>
              </c:pt>
              <c:pt idx="56">
                <c:v>5397.755102</c:v>
              </c:pt>
              <c:pt idx="57">
                <c:v>6824.3333333</c:v>
              </c:pt>
              <c:pt idx="58">
                <c:v>6235.1707317</c:v>
              </c:pt>
              <c:pt idx="59">
                <c:v>5997.516129</c:v>
              </c:pt>
              <c:pt idx="60">
                <c:v>6011.5185185</c:v>
              </c:pt>
              <c:pt idx="61">
                <c:v>4627.9313725</c:v>
              </c:pt>
              <c:pt idx="62">
                <c:v>6401.9545455</c:v>
              </c:pt>
              <c:pt idx="63">
                <c:v>3777.4516129</c:v>
              </c:pt>
              <c:pt idx="64">
                <c:v>6962.448</c:v>
              </c:pt>
              <c:pt idx="65">
                <c:v>7748.4683544</c:v>
              </c:pt>
              <c:pt idx="66">
                <c:v>10056.912088</c:v>
              </c:pt>
              <c:pt idx="67">
                <c:v>7893.8</c:v>
              </c:pt>
              <c:pt idx="68">
                <c:v>8943.8709677</c:v>
              </c:pt>
              <c:pt idx="69">
                <c:v>8860.5657895</c:v>
              </c:pt>
              <c:pt idx="70">
                <c:v>8200.8283582</c:v>
              </c:pt>
              <c:pt idx="71">
                <c:v>4243.255814</c:v>
              </c:pt>
              <c:pt idx="72">
                <c:v>8304.3693694</c:v>
              </c:pt>
              <c:pt idx="73">
                <c:v>5510.0277778</c:v>
              </c:pt>
              <c:pt idx="74">
                <c:v>8054.4888889</c:v>
              </c:pt>
              <c:pt idx="75">
                <c:v>6627.039886</c:v>
              </c:pt>
              <c:pt idx="76">
                <c:v>5790.75</c:v>
              </c:pt>
              <c:pt idx="77">
                <c:v>3549.82</c:v>
              </c:pt>
              <c:pt idx="78">
                <c:v>4609.9230769</c:v>
              </c:pt>
              <c:pt idx="79">
                <c:v>5296.0666667</c:v>
              </c:pt>
              <c:pt idx="80">
                <c:v>3063.9615385</c:v>
              </c:pt>
              <c:pt idx="81">
                <c:v>4866.8333333</c:v>
              </c:pt>
              <c:pt idx="82">
                <c:v>5225.5</c:v>
              </c:pt>
              <c:pt idx="83">
                <c:v>6939.7283951</c:v>
              </c:pt>
              <c:pt idx="84">
                <c:v>7452.0877193</c:v>
              </c:pt>
              <c:pt idx="85">
                <c:v>7671.2962963</c:v>
              </c:pt>
              <c:pt idx="86">
                <c:v>8301.1238095</c:v>
              </c:pt>
              <c:pt idx="87">
                <c:v>5118.9615385</c:v>
              </c:pt>
              <c:pt idx="88">
                <c:v>7707.8318584</c:v>
              </c:pt>
              <c:pt idx="89">
                <c:v>6347.2105263</c:v>
              </c:pt>
              <c:pt idx="90">
                <c:v>8584.5714286</c:v>
              </c:pt>
              <c:pt idx="91">
                <c:v>5541.4166667</c:v>
              </c:pt>
              <c:pt idx="92">
                <c:v>4623.7560976</c:v>
              </c:pt>
              <c:pt idx="93">
                <c:v>7002.7192982</c:v>
              </c:pt>
              <c:pt idx="94">
                <c:v>5841.74</c:v>
              </c:pt>
              <c:pt idx="95">
                <c:v>5660</c:v>
              </c:pt>
              <c:pt idx="96">
                <c:v>8138.1756098</c:v>
              </c:pt>
              <c:pt idx="97">
                <c:v>5723.9121622</c:v>
              </c:pt>
              <c:pt idx="98">
                <c:v>6555.9882353</c:v>
              </c:pt>
              <c:pt idx="99">
                <c:v>7495.1142857</c:v>
              </c:pt>
              <c:pt idx="100">
                <c:v>4930.9512195</c:v>
              </c:pt>
              <c:pt idx="101">
                <c:v>7241.7678571</c:v>
              </c:pt>
              <c:pt idx="102">
                <c:v>6447.1935484</c:v>
              </c:pt>
              <c:pt idx="103">
                <c:v>6041.6137566</c:v>
              </c:pt>
              <c:pt idx="104">
                <c:v>5326.985755</c:v>
              </c:pt>
              <c:pt idx="105">
                <c:v>3879.7045455</c:v>
              </c:pt>
              <c:pt idx="106">
                <c:v>5614.6138614</c:v>
              </c:pt>
              <c:pt idx="107">
                <c:v>3690.3611111</c:v>
              </c:pt>
              <c:pt idx="108">
                <c:v>4659.9019608</c:v>
              </c:pt>
              <c:pt idx="109">
                <c:v>5176.0833333</c:v>
              </c:pt>
              <c:pt idx="110">
                <c:v>5617.8461538</c:v>
              </c:pt>
              <c:pt idx="111">
                <c:v>5737.8518519</c:v>
              </c:pt>
              <c:pt idx="112">
                <c:v>6351.1428571</c:v>
              </c:pt>
              <c:pt idx="113">
                <c:v>7810.9125</c:v>
              </c:pt>
              <c:pt idx="114">
                <c:v>7889.9533679</c:v>
              </c:pt>
              <c:pt idx="115">
                <c:v>9777.8571429</c:v>
              </c:pt>
              <c:pt idx="116">
                <c:v>5903.9375</c:v>
              </c:pt>
              <c:pt idx="117">
                <c:v>5808.5333333</c:v>
              </c:pt>
              <c:pt idx="118">
                <c:v>5681.5555556</c:v>
              </c:pt>
              <c:pt idx="119">
                <c:v>6286.6538462</c:v>
              </c:pt>
              <c:pt idx="120">
                <c:v>8524.3278689</c:v>
              </c:pt>
              <c:pt idx="121">
                <c:v>7965.6571429</c:v>
              </c:pt>
              <c:pt idx="122">
                <c:v>6398.9493671</c:v>
              </c:pt>
              <c:pt idx="123">
                <c:v>6731.85</c:v>
              </c:pt>
              <c:pt idx="124">
                <c:v>6454.4418605</c:v>
              </c:pt>
              <c:pt idx="125">
                <c:v>4445.3076923</c:v>
              </c:pt>
              <c:pt idx="126">
                <c:v>5143.28125</c:v>
              </c:pt>
              <c:pt idx="127">
                <c:v>4285.7307692</c:v>
              </c:pt>
              <c:pt idx="128">
                <c:v>7680</c:v>
              </c:pt>
              <c:pt idx="129">
                <c:v>4729.0465116</c:v>
              </c:pt>
              <c:pt idx="130">
                <c:v>5430.2777778</c:v>
              </c:pt>
              <c:pt idx="131">
                <c:v>4874.8888889</c:v>
              </c:pt>
              <c:pt idx="132">
                <c:v>3197.9705882</c:v>
              </c:pt>
              <c:pt idx="133">
                <c:v>5852</c:v>
              </c:pt>
              <c:pt idx="134">
                <c:v>6608.0978261</c:v>
              </c:pt>
              <c:pt idx="135">
                <c:v>4856.4449761</c:v>
              </c:pt>
              <c:pt idx="136">
                <c:v>9164.2811245</c:v>
              </c:pt>
              <c:pt idx="137">
                <c:v>7438.5263158</c:v>
              </c:pt>
              <c:pt idx="138">
                <c:v>7002.6216216</c:v>
              </c:pt>
              <c:pt idx="139">
                <c:v>8158.9615385</c:v>
              </c:pt>
              <c:pt idx="140">
                <c:v>6002.0649351</c:v>
              </c:pt>
              <c:pt idx="141">
                <c:v>8239.2763158</c:v>
              </c:pt>
              <c:pt idx="142">
                <c:v>6852.5892857</c:v>
              </c:pt>
              <c:pt idx="143">
                <c:v>8548.2698413</c:v>
              </c:pt>
              <c:pt idx="144">
                <c:v>7622.3548387</c:v>
              </c:pt>
              <c:pt idx="145">
                <c:v>7364.9602273</c:v>
              </c:pt>
              <c:pt idx="146">
                <c:v>6432.9722222</c:v>
              </c:pt>
              <c:pt idx="147">
                <c:v>5620.2121212</c:v>
              </c:pt>
              <c:pt idx="148">
                <c:v>8003.5517241</c:v>
              </c:pt>
              <c:pt idx="149">
                <c:v>7591.9642857</c:v>
              </c:pt>
              <c:pt idx="150">
                <c:v>8752.0666667</c:v>
              </c:pt>
            </c:numLit>
          </c:val>
        </c:ser>
        <c:overlap val="100"/>
        <c:axId val="49063512"/>
        <c:axId val="38918425"/>
      </c:barChart>
      <c:catAx>
        <c:axId val="49063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918425"/>
        <c:crosses val="autoZero"/>
        <c:auto val="1"/>
        <c:lblOffset val="100"/>
        <c:noMultiLvlLbl val="0"/>
      </c:catAx>
      <c:valAx>
        <c:axId val="389184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0635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0.1055</cdr:y>
    </cdr:from>
    <cdr:to>
      <cdr:x>0.95525</cdr:x>
      <cdr:y>0.16225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628650"/>
          <a:ext cx="7762875" cy="342900"/>
        </a:xfrm>
        <a:prstGeom prst="rect">
          <a:avLst/>
        </a:prstGeom>
        <a:solidFill>
          <a:srgbClr val="FFFFCC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1" u="none" baseline="0">
              <a:solidFill>
                <a:srgbClr val="FF0000"/>
              </a:solidFill>
              <a:latin typeface="Trebuchet MS"/>
              <a:ea typeface="Trebuchet MS"/>
              <a:cs typeface="Trebuchet MS"/>
            </a:rPr>
            <a:t>↓</a:t>
          </a:r>
          <a:r>
            <a:rPr lang="en-US" cap="none" sz="1000" b="1" i="1" u="none" baseline="0">
              <a:solidFill>
                <a:srgbClr val="FF0000"/>
              </a:solidFill>
              <a:latin typeface="Trebuchet MS"/>
              <a:ea typeface="Trebuchet MS"/>
              <a:cs typeface="Trebuchet MS"/>
            </a:rPr>
            <a:t>Doble Click</a:t>
          </a:r>
          <a:r>
            <a:rPr lang="en-US" cap="none" sz="1000" b="1" i="1" u="none" baseline="0">
              <a:latin typeface="Trebuchet MS"/>
              <a:ea typeface="Trebuchet MS"/>
              <a:cs typeface="Trebuchet MS"/>
            </a:rPr>
            <a:t> para seleccionar promedios o  </a:t>
          </a:r>
          <a:r>
            <a:rPr lang="en-US" cap="none" sz="1000" b="1" i="1" u="none" baseline="0">
              <a:solidFill>
                <a:srgbClr val="FF0000"/>
              </a:solidFill>
              <a:latin typeface="Trebuchet MS"/>
              <a:ea typeface="Trebuchet MS"/>
              <a:cs typeface="Trebuchet MS"/>
            </a:rPr>
            <a:t>Mouse-derecho</a:t>
          </a:r>
          <a:r>
            <a:rPr lang="en-US" cap="none" sz="1000" b="1" i="1" u="none" baseline="0">
              <a:latin typeface="Trebuchet MS"/>
              <a:ea typeface="Trebuchet MS"/>
              <a:cs typeface="Trebuchet MS"/>
            </a:rPr>
            <a:t> para eliminar campo y agregar otra variable de la lista de campos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R400" sheet="datos"/>
  </cacheSource>
  <cacheFields count="18">
    <cacheField name="Raza">
      <sharedItems containsBlank="1" containsMixedTypes="0" count="3">
        <s v="H8"/>
        <s v="J8"/>
        <m/>
      </sharedItems>
    </cacheField>
    <cacheField name="Zona">
      <sharedItems containsBlank="1" containsMixedTypes="0" count="10">
        <s v="bh-p"/>
        <s v="bp-mb"/>
        <s v="bmh-mb"/>
        <s v="bmh-p"/>
        <s v="bmh-t"/>
        <s v="bh-mb"/>
        <s v="bh-t"/>
        <s v="bmh-m"/>
        <s v="bs-t"/>
        <m/>
      </sharedItems>
    </cacheField>
    <cacheField name="Finca">
      <sharedItems containsString="0" containsBlank="1" containsMixedTypes="0" containsNumber="1" containsInteger="1" count="233">
        <n v="2850001"/>
        <n v="990082"/>
        <n v="1260001"/>
        <n v="480005"/>
        <n v="410002"/>
        <n v="650001"/>
        <n v="1700003"/>
        <n v="1490001"/>
        <n v="2750001"/>
        <n v="1630001"/>
        <n v="1080001"/>
        <n v="2580001"/>
        <n v="1960035"/>
        <n v="1960026"/>
        <n v="550003"/>
        <n v="1960041"/>
        <n v="2840001"/>
        <n v="1530001"/>
        <n v="1770001"/>
        <n v="540004"/>
        <n v="1720003"/>
        <n v="1700024"/>
        <n v="660006"/>
        <n v="1960024"/>
        <n v="1700035"/>
        <n v="700001"/>
        <n v="610001"/>
        <n v="1580001"/>
        <n v="760001"/>
        <n v="1700001"/>
        <n v="1980001"/>
        <n v="1280001"/>
        <n v="930001"/>
        <n v="1380003"/>
        <n v="1960044"/>
        <n v="1800001"/>
        <n v="440001"/>
        <n v="260003"/>
        <n v="160001"/>
        <n v="1890027"/>
        <n v="1700027"/>
        <n v="1100001"/>
        <n v="1100002"/>
        <n v="1640001"/>
        <n v="490001"/>
        <n v="1910010"/>
        <n v="540006"/>
        <n v="1910009"/>
        <n v="1130001"/>
        <n v="1910008"/>
        <n v="1890004"/>
        <n v="1200001"/>
        <n v="3030003"/>
        <n v="1700005"/>
        <n v="1700002"/>
        <n v="200001"/>
        <n v="660009"/>
        <n v="1700010"/>
        <n v="560001"/>
        <n v="620002"/>
        <n v="1890023"/>
        <n v="570001"/>
        <n v="1370001"/>
        <n v="1420005"/>
        <n v="1570001"/>
        <n v="2080001"/>
        <n v="130001"/>
        <n v="1790001"/>
        <n v="2970007"/>
        <n v="2250001"/>
        <n v="1910020"/>
        <n v="1910035"/>
        <n v="490007"/>
        <n v="70001"/>
        <n v="1960001"/>
        <n v="190003"/>
        <n v="1910029"/>
        <n v="1700103"/>
        <n v="1890015"/>
        <n v="1890016"/>
        <n v="180001"/>
        <n v="1940015"/>
        <n v="2760001"/>
        <n v="1960017"/>
        <n v="2550001"/>
        <n v="2420001"/>
        <n v="1700006"/>
        <n v="1960050"/>
        <n v="1960049"/>
        <n v="1960002"/>
        <n v="1960012"/>
        <n v="1700030"/>
        <n v="1890035"/>
        <n v="1940013"/>
        <n v="560002"/>
        <n v="490018"/>
        <n v="1960052"/>
        <n v="2390025"/>
        <n v="2920001"/>
        <n v="1170037"/>
        <n v="1890001"/>
        <n v="1810013"/>
        <n v="1700014"/>
        <n v="490017"/>
        <n v="2690001"/>
        <n v="1960027"/>
        <n v="190001"/>
        <n v="490106"/>
        <n v="1810002"/>
        <n v="490016"/>
        <n v="1910006"/>
        <n v="1910004"/>
        <n v="1240002"/>
        <n v="2590001"/>
        <n v="2070001"/>
        <n v="1890036"/>
        <n v="1960039"/>
        <n v="1960003"/>
        <n v="1810003"/>
        <n v="1220017"/>
        <n v="1940108"/>
        <n v="1740015"/>
        <n v="1740002"/>
        <n v="1740021"/>
        <n v="1430004"/>
        <n v="1090001"/>
        <n v="1940025"/>
        <n v="1810006"/>
        <n v="1930003"/>
        <n v="1890006"/>
        <n v="1960046"/>
        <n v="1940026"/>
        <n v="1700011"/>
        <n v="970001"/>
        <n v="1960022"/>
        <n v="1890012"/>
        <n v="1900020"/>
        <n v="1890008"/>
        <n v="1170041"/>
        <n v="1170028"/>
        <n v="1960007"/>
        <n v="2300001"/>
        <n v="1810009"/>
        <n v="1810011"/>
        <n v="2390024"/>
        <n v="3250001"/>
        <n v="1890021"/>
        <n v="2890001"/>
        <n v="1910014"/>
        <n v="1170130"/>
        <n v="2640001"/>
        <n v="410001"/>
        <n v="580001"/>
        <n v="660007"/>
        <n v="620001"/>
        <n v="2850002"/>
        <n v="1890029"/>
        <n v="490004"/>
        <n v="160002"/>
        <n v="1890030"/>
        <n v="1960040"/>
        <n v="1890003"/>
        <n v="1960023"/>
        <n v="110001"/>
        <n v="1970001"/>
        <n v="1890005"/>
        <n v="1970002"/>
        <n v="1290004"/>
        <n v="770001"/>
        <n v="190006"/>
        <n v="1700033"/>
        <n v="2330001"/>
        <n v="1890106"/>
        <n v="1890032"/>
        <n v="20001"/>
        <n v="1890028"/>
        <n v="1000005"/>
        <n v="2390100"/>
        <n v="1890041"/>
        <n v="1670001"/>
        <n v="1700047"/>
        <n v="3040001"/>
        <n v="1700105"/>
        <n v="1890009"/>
        <n v="50001"/>
        <n v="1940002"/>
        <n v="1030002"/>
        <n v="1170036"/>
        <n v="490102"/>
        <n v="1350001"/>
        <n v="1890022"/>
        <n v="1720001"/>
        <n v="490005"/>
        <n v="2580013"/>
        <n v="80001"/>
        <n v="1460006"/>
        <n v="1700017"/>
        <n v="1960004"/>
        <n v="1220104"/>
        <n v="2390003"/>
        <n v="1930209"/>
        <n v="1170018"/>
        <n v="1890038"/>
        <n v="1890026"/>
        <n v="1890020"/>
        <n v="1170024"/>
        <n v="1890024"/>
        <n v="2200006"/>
        <n v="750001"/>
        <n v="1940022"/>
        <n v="2360001"/>
        <n v="1940008"/>
        <n v="1560001"/>
        <n v="1930105"/>
        <n v="2680001"/>
        <n v="2480001"/>
        <n v="1940023"/>
        <n v="490003"/>
        <n v="2010001"/>
        <n v="1940033"/>
        <n v="1170033"/>
        <n v="1960019"/>
        <n v="1910025"/>
        <n v="1890002"/>
        <n v="1700108"/>
        <n v="1170035"/>
        <n v="1960009"/>
        <n v="1170034"/>
        <n v="1170003"/>
        <n v="1520001"/>
        <n v="1890025"/>
        <n v="1890018"/>
        <m/>
      </sharedItems>
    </cacheField>
    <cacheField name="Actual">
      <sharedItems containsDate="1" containsString="0" containsBlank="1" containsMixedTypes="0" count="9">
        <d v="2009-02-01T00:00:00.000"/>
        <d v="2009-05-01T00:00:00.000"/>
        <d v="2009-07-01T00:00:00.000"/>
        <d v="2009-03-01T00:00:00.000"/>
        <d v="2009-04-01T00:00:00.000"/>
        <d v="2009-08-01T00:00:00.000"/>
        <d v="2009-06-01T00:00:00.000"/>
        <d v="2009-01-01T00:00:00.000"/>
        <m/>
      </sharedItems>
    </cacheField>
    <cacheField name="%Cons">
      <sharedItems containsMixedTypes="1" containsNumber="1"/>
    </cacheField>
    <cacheField name="n_305">
      <sharedItems containsMixedTypes="1" containsNumber="1" containsInteger="1"/>
    </cacheField>
    <cacheField name="PC305K">
      <sharedItems containsMixedTypes="1" containsNumber="1"/>
    </cacheField>
    <cacheField name="VC_305K">
      <sharedItems containsMixedTypes="1" containsNumber="1"/>
    </cacheField>
    <cacheField name="error_VC">
      <sharedItems containsMixedTypes="1" containsNumber="1"/>
    </cacheField>
    <cacheField name="n_GR">
      <sharedItems containsMixedTypes="1" containsNumber="1" containsInteger="1"/>
    </cacheField>
    <cacheField name="PC305G">
      <sharedItems containsMixedTypes="1" containsNumber="1"/>
    </cacheField>
    <cacheField name="PC305P">
      <sharedItems containsMixedTypes="1" containsNumber="1"/>
    </cacheField>
    <cacheField name="DA">
      <sharedItems containsMixedTypes="1" containsNumber="1" containsInteger="1"/>
    </cacheField>
    <cacheField name="error_DA">
      <sharedItems containsString="0" containsBlank="1" containsMixedTypes="0" containsNumber="1" containsInteger="1" count="16">
        <n v="6"/>
        <n v="8"/>
        <n v="5"/>
        <n v="3"/>
        <n v="7"/>
        <n v="4"/>
        <n v="2"/>
        <n v="12"/>
        <n v="9"/>
        <n v="10"/>
        <n v="11"/>
        <n v="14"/>
        <n v="13"/>
        <n v="16"/>
        <n v="15"/>
        <m/>
      </sharedItems>
    </cacheField>
    <cacheField name="VP">
      <sharedItems containsMixedTypes="1" containsNumber="1"/>
    </cacheField>
    <cacheField name="error_VP">
      <sharedItems containsMixedTypes="1" containsNumber="1"/>
    </cacheField>
    <cacheField name="$MER">
      <sharedItems containsMixedTypes="1" containsNumber="1"/>
    </cacheField>
    <cacheField name="error_MER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D164" firstHeaderRow="1" firstDataRow="2" firstDataCol="2"/>
  <pivotFields count="18">
    <pivotField axis="axisCol" compact="0" outline="0" subtotalTop="0" showAll="0">
      <items count="4">
        <item x="0"/>
        <item h="1" x="1"/>
        <item h="1" x="2"/>
        <item t="default"/>
      </items>
    </pivotField>
    <pivotField axis="axisRow" compact="0" outline="0" subtotalTop="0" showAll="0">
      <items count="11">
        <item x="5"/>
        <item x="0"/>
        <item x="6"/>
        <item x="7"/>
        <item x="2"/>
        <item x="3"/>
        <item x="4"/>
        <item x="1"/>
        <item x="8"/>
        <item h="1" x="9"/>
        <item t="default"/>
      </items>
    </pivotField>
    <pivotField axis="axisRow" compact="0" outline="0" subtotalTop="0" showAll="0">
      <items count="234">
        <item x="174"/>
        <item x="184"/>
        <item x="73"/>
        <item x="194"/>
        <item x="163"/>
        <item x="66"/>
        <item x="38"/>
        <item x="158"/>
        <item x="80"/>
        <item x="106"/>
        <item x="75"/>
        <item x="169"/>
        <item x="55"/>
        <item x="37"/>
        <item x="151"/>
        <item x="4"/>
        <item x="36"/>
        <item x="3"/>
        <item x="44"/>
        <item x="217"/>
        <item x="157"/>
        <item x="192"/>
        <item x="72"/>
        <item x="109"/>
        <item x="103"/>
        <item x="95"/>
        <item x="188"/>
        <item x="107"/>
        <item x="19"/>
        <item x="46"/>
        <item x="14"/>
        <item x="58"/>
        <item x="94"/>
        <item x="61"/>
        <item x="152"/>
        <item x="26"/>
        <item x="154"/>
        <item x="59"/>
        <item x="5"/>
        <item x="22"/>
        <item x="153"/>
        <item x="56"/>
        <item x="25"/>
        <item x="208"/>
        <item x="28"/>
        <item x="168"/>
        <item x="32"/>
        <item x="133"/>
        <item x="1"/>
        <item x="176"/>
        <item x="186"/>
        <item x="10"/>
        <item x="125"/>
        <item x="41"/>
        <item x="42"/>
        <item x="48"/>
        <item x="228"/>
        <item x="201"/>
        <item x="205"/>
        <item x="139"/>
        <item x="220"/>
        <item x="227"/>
        <item x="225"/>
        <item x="187"/>
        <item x="99"/>
        <item x="138"/>
        <item x="149"/>
        <item x="51"/>
        <item x="119"/>
        <item x="198"/>
        <item x="112"/>
        <item x="2"/>
        <item x="31"/>
        <item x="167"/>
        <item x="189"/>
        <item x="62"/>
        <item x="33"/>
        <item x="63"/>
        <item x="124"/>
        <item x="195"/>
        <item x="7"/>
        <item x="229"/>
        <item x="17"/>
        <item x="212"/>
        <item x="64"/>
        <item x="27"/>
        <item x="9"/>
        <item x="43"/>
        <item x="179"/>
        <item x="29"/>
        <item x="54"/>
        <item x="6"/>
        <item x="53"/>
        <item x="86"/>
        <item x="57"/>
        <item x="132"/>
        <item x="102"/>
        <item x="196"/>
        <item x="21"/>
        <item x="40"/>
        <item x="91"/>
        <item x="170"/>
        <item x="24"/>
        <item x="180"/>
        <item x="77"/>
        <item x="182"/>
        <item x="224"/>
        <item x="191"/>
        <item x="20"/>
        <item x="122"/>
        <item x="121"/>
        <item x="123"/>
        <item x="18"/>
        <item x="67"/>
        <item x="35"/>
        <item x="108"/>
        <item x="118"/>
        <item x="127"/>
        <item x="142"/>
        <item x="143"/>
        <item x="101"/>
        <item x="100"/>
        <item x="223"/>
        <item x="161"/>
        <item x="50"/>
        <item x="165"/>
        <item x="129"/>
        <item x="137"/>
        <item x="183"/>
        <item x="135"/>
        <item x="78"/>
        <item x="79"/>
        <item x="231"/>
        <item x="204"/>
        <item x="146"/>
        <item x="190"/>
        <item x="60"/>
        <item x="206"/>
        <item x="230"/>
        <item x="203"/>
        <item x="39"/>
        <item x="175"/>
        <item x="156"/>
        <item x="159"/>
        <item x="173"/>
        <item x="92"/>
        <item x="115"/>
        <item x="202"/>
        <item x="178"/>
        <item x="172"/>
        <item x="136"/>
        <item x="111"/>
        <item x="110"/>
        <item x="49"/>
        <item x="47"/>
        <item x="45"/>
        <item x="148"/>
        <item x="70"/>
        <item x="222"/>
        <item x="76"/>
        <item x="71"/>
        <item x="128"/>
        <item x="213"/>
        <item x="200"/>
        <item x="185"/>
        <item x="211"/>
        <item x="93"/>
        <item x="81"/>
        <item x="209"/>
        <item x="216"/>
        <item x="126"/>
        <item x="131"/>
        <item x="219"/>
        <item x="120"/>
        <item x="74"/>
        <item x="89"/>
        <item x="117"/>
        <item x="197"/>
        <item x="140"/>
        <item x="226"/>
        <item x="90"/>
        <item x="83"/>
        <item x="221"/>
        <item x="134"/>
        <item x="162"/>
        <item x="23"/>
        <item x="13"/>
        <item x="105"/>
        <item x="12"/>
        <item x="116"/>
        <item x="160"/>
        <item x="15"/>
        <item x="34"/>
        <item x="130"/>
        <item x="88"/>
        <item x="87"/>
        <item x="96"/>
        <item x="164"/>
        <item x="166"/>
        <item x="30"/>
        <item x="218"/>
        <item x="114"/>
        <item x="65"/>
        <item x="207"/>
        <item x="69"/>
        <item x="141"/>
        <item x="171"/>
        <item x="210"/>
        <item x="199"/>
        <item x="144"/>
        <item x="97"/>
        <item x="177"/>
        <item x="85"/>
        <item x="215"/>
        <item x="84"/>
        <item x="11"/>
        <item x="193"/>
        <item x="113"/>
        <item x="150"/>
        <item x="214"/>
        <item x="104"/>
        <item x="8"/>
        <item x="82"/>
        <item x="16"/>
        <item x="0"/>
        <item x="155"/>
        <item x="147"/>
        <item x="98"/>
        <item x="68"/>
        <item x="52"/>
        <item x="181"/>
        <item x="145"/>
        <item h="1" x="23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2"/>
  </rowFields>
  <rowItems count="160">
    <i>
      <x/>
      <x v="5"/>
    </i>
    <i r="1">
      <x v="6"/>
    </i>
    <i r="1">
      <x v="9"/>
    </i>
    <i r="1">
      <x v="22"/>
    </i>
    <i r="1">
      <x v="23"/>
    </i>
    <i r="1">
      <x v="24"/>
    </i>
    <i r="1">
      <x v="25"/>
    </i>
    <i r="1">
      <x v="39"/>
    </i>
    <i r="1">
      <x v="68"/>
    </i>
    <i r="1">
      <x v="124"/>
    </i>
    <i r="1">
      <x v="126"/>
    </i>
    <i r="1">
      <x v="127"/>
    </i>
    <i r="1">
      <x v="129"/>
    </i>
    <i r="1">
      <x v="140"/>
    </i>
    <i r="1">
      <x v="151"/>
    </i>
    <i r="1">
      <x v="160"/>
    </i>
    <i r="1">
      <x v="215"/>
    </i>
    <i t="default">
      <x/>
    </i>
    <i>
      <x v="1"/>
      <x v="2"/>
    </i>
    <i r="1">
      <x v="8"/>
    </i>
    <i r="1">
      <x v="12"/>
    </i>
    <i r="1">
      <x v="15"/>
    </i>
    <i r="1">
      <x v="30"/>
    </i>
    <i r="1">
      <x v="37"/>
    </i>
    <i r="1">
      <x v="46"/>
    </i>
    <i r="1">
      <x v="54"/>
    </i>
    <i r="1">
      <x v="136"/>
    </i>
    <i r="1">
      <x v="146"/>
    </i>
    <i r="1">
      <x v="152"/>
    </i>
    <i r="1">
      <x v="174"/>
    </i>
    <i r="1">
      <x v="176"/>
    </i>
    <i r="1">
      <x v="178"/>
    </i>
    <i r="1">
      <x v="181"/>
    </i>
    <i r="1">
      <x v="185"/>
    </i>
    <i r="1">
      <x v="191"/>
    </i>
    <i r="1">
      <x v="199"/>
    </i>
    <i r="1">
      <x v="221"/>
    </i>
    <i r="1">
      <x v="224"/>
    </i>
    <i r="1">
      <x v="229"/>
    </i>
    <i t="default">
      <x v="1"/>
    </i>
    <i>
      <x v="2"/>
      <x v="47"/>
    </i>
    <i r="1">
      <x v="75"/>
    </i>
    <i r="1">
      <x v="78"/>
    </i>
    <i r="1">
      <x v="119"/>
    </i>
    <i r="1">
      <x v="214"/>
    </i>
    <i t="default">
      <x v="2"/>
    </i>
    <i>
      <x v="3"/>
      <x v="121"/>
    </i>
    <i r="1">
      <x v="145"/>
    </i>
    <i t="default">
      <x v="3"/>
    </i>
    <i>
      <x v="4"/>
      <x v="10"/>
    </i>
    <i r="1">
      <x v="18"/>
    </i>
    <i r="1">
      <x v="27"/>
    </i>
    <i r="1">
      <x v="35"/>
    </i>
    <i r="1">
      <x v="41"/>
    </i>
    <i r="1">
      <x v="71"/>
    </i>
    <i r="1">
      <x v="85"/>
    </i>
    <i r="1">
      <x v="87"/>
    </i>
    <i r="1">
      <x v="108"/>
    </i>
    <i r="1">
      <x v="112"/>
    </i>
    <i r="1">
      <x v="113"/>
    </i>
    <i r="1">
      <x v="130"/>
    </i>
    <i r="1">
      <x v="134"/>
    </i>
    <i r="1">
      <x v="166"/>
    </i>
    <i r="1">
      <x v="171"/>
    </i>
    <i r="1">
      <x v="173"/>
    </i>
    <i r="1">
      <x v="193"/>
    </i>
    <i r="1">
      <x v="220"/>
    </i>
    <i r="1">
      <x v="227"/>
    </i>
    <i t="default">
      <x v="4"/>
    </i>
    <i>
      <x v="5"/>
      <x v="13"/>
    </i>
    <i r="1">
      <x v="16"/>
    </i>
    <i r="1">
      <x v="38"/>
    </i>
    <i r="1">
      <x v="42"/>
    </i>
    <i r="1">
      <x v="44"/>
    </i>
    <i r="1">
      <x v="51"/>
    </i>
    <i r="1">
      <x v="55"/>
    </i>
    <i r="1">
      <x v="59"/>
    </i>
    <i r="1">
      <x v="67"/>
    </i>
    <i r="1">
      <x v="70"/>
    </i>
    <i r="1">
      <x v="76"/>
    </i>
    <i r="1">
      <x v="80"/>
    </i>
    <i r="1">
      <x v="82"/>
    </i>
    <i r="1">
      <x v="116"/>
    </i>
    <i r="1">
      <x v="118"/>
    </i>
    <i r="1">
      <x v="131"/>
    </i>
    <i r="1">
      <x v="150"/>
    </i>
    <i r="1">
      <x v="167"/>
    </i>
    <i r="1">
      <x v="170"/>
    </i>
    <i r="1">
      <x v="175"/>
    </i>
    <i r="1">
      <x v="180"/>
    </i>
    <i r="1">
      <x v="183"/>
    </i>
    <i r="1">
      <x v="186"/>
    </i>
    <i r="1">
      <x v="187"/>
    </i>
    <i r="1">
      <x v="188"/>
    </i>
    <i r="1">
      <x v="189"/>
    </i>
    <i r="1">
      <x v="192"/>
    </i>
    <i r="1">
      <x v="194"/>
    </i>
    <i r="1">
      <x v="195"/>
    </i>
    <i r="1">
      <x v="196"/>
    </i>
    <i r="1">
      <x v="201"/>
    </i>
    <i r="1">
      <x v="202"/>
    </i>
    <i r="1">
      <x v="204"/>
    </i>
    <i r="1">
      <x v="218"/>
    </i>
    <i r="1">
      <x v="222"/>
    </i>
    <i r="1">
      <x v="223"/>
    </i>
    <i r="1">
      <x v="226"/>
    </i>
    <i r="1">
      <x v="228"/>
    </i>
    <i t="default">
      <x v="5"/>
    </i>
    <i>
      <x v="6"/>
      <x v="28"/>
    </i>
    <i r="1">
      <x v="29"/>
    </i>
    <i r="1">
      <x v="31"/>
    </i>
    <i r="1">
      <x v="32"/>
    </i>
    <i r="1">
      <x v="33"/>
    </i>
    <i r="1">
      <x v="52"/>
    </i>
    <i r="1">
      <x v="64"/>
    </i>
    <i r="1">
      <x v="65"/>
    </i>
    <i r="1">
      <x v="66"/>
    </i>
    <i r="1">
      <x v="72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8"/>
    </i>
    <i r="1">
      <x v="99"/>
    </i>
    <i r="1">
      <x v="100"/>
    </i>
    <i r="1">
      <x v="102"/>
    </i>
    <i r="1">
      <x v="104"/>
    </i>
    <i r="1">
      <x v="109"/>
    </i>
    <i r="1">
      <x v="110"/>
    </i>
    <i r="1">
      <x v="111"/>
    </i>
    <i r="1">
      <x v="114"/>
    </i>
    <i r="1">
      <x v="115"/>
    </i>
    <i r="1">
      <x v="117"/>
    </i>
    <i r="1">
      <x v="120"/>
    </i>
    <i r="1">
      <x v="161"/>
    </i>
    <i r="1">
      <x v="209"/>
    </i>
    <i r="1">
      <x v="210"/>
    </i>
    <i r="1">
      <x v="217"/>
    </i>
    <i t="default">
      <x v="6"/>
    </i>
    <i>
      <x v="7"/>
      <x v="17"/>
    </i>
    <i r="1">
      <x v="48"/>
    </i>
    <i r="1">
      <x v="53"/>
    </i>
    <i r="1">
      <x v="77"/>
    </i>
    <i r="1">
      <x v="84"/>
    </i>
    <i r="1">
      <x v="86"/>
    </i>
    <i r="1">
      <x v="153"/>
    </i>
    <i r="1">
      <x v="154"/>
    </i>
    <i r="1">
      <x v="155"/>
    </i>
    <i r="1">
      <x v="156"/>
    </i>
    <i r="1">
      <x v="157"/>
    </i>
    <i r="1">
      <x v="159"/>
    </i>
    <i r="1">
      <x v="205"/>
    </i>
    <i r="1">
      <x v="212"/>
    </i>
    <i r="1">
      <x v="231"/>
    </i>
    <i t="default">
      <x v="7"/>
    </i>
    <i t="grand">
      <x/>
    </i>
  </rowItems>
  <colFields count="1">
    <field x="0"/>
  </colFields>
  <colItems count="2">
    <i>
      <x/>
    </i>
    <i t="grand">
      <x/>
    </i>
  </colItems>
  <dataFields count="1">
    <dataField name="Promedio de PC305K" fld="6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C1:L14"/>
  <sheetViews>
    <sheetView workbookViewId="0" topLeftCell="A1">
      <selection activeCell="D12" sqref="D12"/>
    </sheetView>
  </sheetViews>
  <sheetFormatPr defaultColWidth="11.421875" defaultRowHeight="12.75"/>
  <cols>
    <col min="1" max="1" width="5.28125" style="2" customWidth="1"/>
    <col min="2" max="3" width="11.421875" style="2" customWidth="1"/>
    <col min="4" max="4" width="12.421875" style="2" customWidth="1"/>
    <col min="5" max="16384" width="11.421875" style="2" customWidth="1"/>
  </cols>
  <sheetData>
    <row r="1" ht="12.75">
      <c r="E1" s="7"/>
    </row>
    <row r="2" ht="13.5" thickBot="1"/>
    <row r="3" spans="3:12" ht="18.75">
      <c r="C3" s="51">
        <v>40071</v>
      </c>
      <c r="D3" s="52"/>
      <c r="E3" s="52"/>
      <c r="F3" s="81" t="s">
        <v>41</v>
      </c>
      <c r="G3" s="52"/>
      <c r="H3" s="52"/>
      <c r="I3" s="52"/>
      <c r="J3" s="52"/>
      <c r="K3" s="52"/>
      <c r="L3" s="53"/>
    </row>
    <row r="4" spans="3:12" ht="12.75">
      <c r="C4" s="54"/>
      <c r="D4" s="55"/>
      <c r="E4" s="55"/>
      <c r="F4" s="55"/>
      <c r="G4" s="55"/>
      <c r="H4" s="55"/>
      <c r="I4" s="55"/>
      <c r="J4" s="55"/>
      <c r="K4" s="55"/>
      <c r="L4" s="56"/>
    </row>
    <row r="5" spans="3:12" s="10" customFormat="1" ht="12.75">
      <c r="C5" s="54" t="s">
        <v>26</v>
      </c>
      <c r="D5" s="55"/>
      <c r="E5" s="55"/>
      <c r="F5" s="55"/>
      <c r="G5" s="55"/>
      <c r="H5" s="55"/>
      <c r="I5" s="55"/>
      <c r="J5" s="55"/>
      <c r="K5" s="55"/>
      <c r="L5" s="56"/>
    </row>
    <row r="6" spans="3:12" s="10" customFormat="1" ht="12.75">
      <c r="C6" s="54"/>
      <c r="D6" s="55"/>
      <c r="E6" s="55"/>
      <c r="F6" s="55"/>
      <c r="G6" s="55"/>
      <c r="H6" s="55"/>
      <c r="I6" s="55"/>
      <c r="J6" s="55"/>
      <c r="K6" s="55"/>
      <c r="L6" s="56"/>
    </row>
    <row r="7" spans="3:12" ht="12.75">
      <c r="C7" s="54" t="s">
        <v>27</v>
      </c>
      <c r="D7" s="55"/>
      <c r="E7" s="55"/>
      <c r="F7" s="55"/>
      <c r="G7" s="55"/>
      <c r="H7" s="55"/>
      <c r="I7" s="55"/>
      <c r="J7" s="55"/>
      <c r="K7" s="55"/>
      <c r="L7" s="56"/>
    </row>
    <row r="8" spans="3:12" ht="12.75">
      <c r="C8" s="57"/>
      <c r="D8" s="55"/>
      <c r="E8" s="55"/>
      <c r="F8" s="55"/>
      <c r="G8" s="55"/>
      <c r="H8" s="55"/>
      <c r="I8" s="55"/>
      <c r="J8" s="55"/>
      <c r="K8" s="55"/>
      <c r="L8" s="56"/>
    </row>
    <row r="9" spans="3:12" ht="12.75">
      <c r="C9" s="58" t="s">
        <v>3</v>
      </c>
      <c r="D9" s="59" t="s">
        <v>39</v>
      </c>
      <c r="E9" s="55"/>
      <c r="F9" s="55"/>
      <c r="G9" s="55"/>
      <c r="H9" s="55"/>
      <c r="I9" s="55"/>
      <c r="J9" s="55"/>
      <c r="K9" s="55"/>
      <c r="L9" s="56"/>
    </row>
    <row r="10" spans="3:12" ht="12.75">
      <c r="C10" s="58" t="s">
        <v>3</v>
      </c>
      <c r="D10" s="59" t="s">
        <v>28</v>
      </c>
      <c r="E10" s="55"/>
      <c r="F10" s="55"/>
      <c r="G10" s="55"/>
      <c r="H10" s="55"/>
      <c r="I10" s="55"/>
      <c r="J10" s="55"/>
      <c r="K10" s="55"/>
      <c r="L10" s="56"/>
    </row>
    <row r="11" spans="3:12" ht="12.75">
      <c r="C11" s="58" t="s">
        <v>3</v>
      </c>
      <c r="D11" s="59" t="s">
        <v>47</v>
      </c>
      <c r="E11" s="55"/>
      <c r="F11" s="55"/>
      <c r="G11" s="55"/>
      <c r="H11" s="55"/>
      <c r="I11" s="55"/>
      <c r="J11" s="55"/>
      <c r="K11" s="55"/>
      <c r="L11" s="56"/>
    </row>
    <row r="12" spans="3:12" ht="12.75">
      <c r="C12" s="58"/>
      <c r="D12" s="55"/>
      <c r="E12" s="55"/>
      <c r="F12" s="55"/>
      <c r="G12" s="55"/>
      <c r="H12" s="55"/>
      <c r="I12" s="55"/>
      <c r="J12" s="55"/>
      <c r="K12" s="55"/>
      <c r="L12" s="56"/>
    </row>
    <row r="13" spans="3:12" ht="12.75">
      <c r="C13" s="58"/>
      <c r="D13" s="59"/>
      <c r="E13" s="55"/>
      <c r="F13" s="55"/>
      <c r="G13" s="55"/>
      <c r="H13" s="55"/>
      <c r="I13" s="55"/>
      <c r="J13" s="55"/>
      <c r="K13" s="55"/>
      <c r="L13" s="56"/>
    </row>
    <row r="14" spans="3:12" ht="13.5" thickBot="1">
      <c r="C14" s="60"/>
      <c r="D14" s="61"/>
      <c r="E14" s="61"/>
      <c r="F14" s="61"/>
      <c r="G14" s="61"/>
      <c r="H14" s="61"/>
      <c r="I14" s="61"/>
      <c r="J14" s="61"/>
      <c r="K14" s="61"/>
      <c r="L14" s="62"/>
    </row>
    <row r="29" s="3" customFormat="1" ht="12.75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64"/>
  <sheetViews>
    <sheetView workbookViewId="0" topLeftCell="A25">
      <selection activeCell="A3" sqref="A3"/>
    </sheetView>
  </sheetViews>
  <sheetFormatPr defaultColWidth="11.421875" defaultRowHeight="12.75"/>
  <cols>
    <col min="1" max="1" width="11.57421875" style="0" bestFit="1" customWidth="1"/>
    <col min="2" max="2" width="8.00390625" style="0" bestFit="1" customWidth="1"/>
    <col min="3" max="5" width="12.00390625" style="0" bestFit="1" customWidth="1"/>
  </cols>
  <sheetData>
    <row r="3" spans="1:4" ht="12.75">
      <c r="A3" s="44" t="s">
        <v>55</v>
      </c>
      <c r="B3" s="42"/>
      <c r="C3" s="44" t="s">
        <v>0</v>
      </c>
      <c r="D3" s="92"/>
    </row>
    <row r="4" spans="1:4" ht="12.75">
      <c r="A4" s="44" t="s">
        <v>18</v>
      </c>
      <c r="B4" s="44" t="s">
        <v>1</v>
      </c>
      <c r="C4" s="41" t="s">
        <v>8</v>
      </c>
      <c r="D4" s="45" t="s">
        <v>22</v>
      </c>
    </row>
    <row r="5" spans="1:4" ht="12.75">
      <c r="A5" s="41" t="s">
        <v>14</v>
      </c>
      <c r="B5" s="41">
        <v>130001</v>
      </c>
      <c r="C5" s="93">
        <v>8123.8</v>
      </c>
      <c r="D5" s="46">
        <v>8123.8</v>
      </c>
    </row>
    <row r="6" spans="1:4" ht="12.75">
      <c r="A6" s="43"/>
      <c r="B6" s="91">
        <v>160001</v>
      </c>
      <c r="C6" s="94">
        <v>7053.3478261</v>
      </c>
      <c r="D6" s="47">
        <v>7053.3478261</v>
      </c>
    </row>
    <row r="7" spans="1:4" ht="12.75">
      <c r="A7" s="43"/>
      <c r="B7" s="91">
        <v>190001</v>
      </c>
      <c r="C7" s="94">
        <v>7853.2413793</v>
      </c>
      <c r="D7" s="47">
        <v>7853.2413793</v>
      </c>
    </row>
    <row r="8" spans="1:4" ht="12.75">
      <c r="A8" s="43"/>
      <c r="B8" s="91">
        <v>490007</v>
      </c>
      <c r="C8" s="94">
        <v>7650.4059406</v>
      </c>
      <c r="D8" s="47">
        <v>7650.4059406</v>
      </c>
    </row>
    <row r="9" spans="1:4" ht="12.75">
      <c r="A9" s="43"/>
      <c r="B9" s="91">
        <v>490016</v>
      </c>
      <c r="C9" s="94">
        <v>6560.875</v>
      </c>
      <c r="D9" s="47">
        <v>6560.875</v>
      </c>
    </row>
    <row r="10" spans="1:4" ht="12.75">
      <c r="A10" s="43"/>
      <c r="B10" s="91">
        <v>490017</v>
      </c>
      <c r="C10" s="94">
        <v>7481.125</v>
      </c>
      <c r="D10" s="47">
        <v>7481.125</v>
      </c>
    </row>
    <row r="11" spans="1:4" ht="12.75">
      <c r="A11" s="43"/>
      <c r="B11" s="91">
        <v>490018</v>
      </c>
      <c r="C11" s="94">
        <v>7667.076087</v>
      </c>
      <c r="D11" s="47">
        <v>7667.076087</v>
      </c>
    </row>
    <row r="12" spans="1:4" ht="12.75">
      <c r="A12" s="43"/>
      <c r="B12" s="91">
        <v>660006</v>
      </c>
      <c r="C12" s="94">
        <v>9285.2222222</v>
      </c>
      <c r="D12" s="47">
        <v>9285.2222222</v>
      </c>
    </row>
    <row r="13" spans="1:4" ht="12.75">
      <c r="A13" s="43"/>
      <c r="B13" s="91">
        <v>1220017</v>
      </c>
      <c r="C13" s="94">
        <v>6870.52</v>
      </c>
      <c r="D13" s="47">
        <v>6870.52</v>
      </c>
    </row>
    <row r="14" spans="1:4" ht="12.75">
      <c r="A14" s="43"/>
      <c r="B14" s="91">
        <v>1890004</v>
      </c>
      <c r="C14" s="94">
        <v>7008.7380952</v>
      </c>
      <c r="D14" s="47">
        <v>7008.7380952</v>
      </c>
    </row>
    <row r="15" spans="1:4" ht="12.75">
      <c r="A15" s="43"/>
      <c r="B15" s="91">
        <v>1890006</v>
      </c>
      <c r="C15" s="94">
        <v>5015.8085106</v>
      </c>
      <c r="D15" s="47">
        <v>5015.8085106</v>
      </c>
    </row>
    <row r="16" spans="1:4" ht="12.75">
      <c r="A16" s="43"/>
      <c r="B16" s="91">
        <v>1890008</v>
      </c>
      <c r="C16" s="94">
        <v>6596.9148936</v>
      </c>
      <c r="D16" s="47">
        <v>6596.9148936</v>
      </c>
    </row>
    <row r="17" spans="1:4" ht="12.75">
      <c r="A17" s="43"/>
      <c r="B17" s="91">
        <v>1890012</v>
      </c>
      <c r="C17" s="94">
        <v>6700.2592593</v>
      </c>
      <c r="D17" s="47">
        <v>6700.2592593</v>
      </c>
    </row>
    <row r="18" spans="1:4" ht="12.75">
      <c r="A18" s="43"/>
      <c r="B18" s="91">
        <v>1890027</v>
      </c>
      <c r="C18" s="94">
        <v>7324.2264151</v>
      </c>
      <c r="D18" s="47">
        <v>7324.2264151</v>
      </c>
    </row>
    <row r="19" spans="1:4" ht="12.75">
      <c r="A19" s="43"/>
      <c r="B19" s="91">
        <v>1910004</v>
      </c>
      <c r="C19" s="94">
        <v>7687.3384615</v>
      </c>
      <c r="D19" s="47">
        <v>7687.3384615</v>
      </c>
    </row>
    <row r="20" spans="1:4" ht="12.75">
      <c r="A20" s="43"/>
      <c r="B20" s="91">
        <v>1910035</v>
      </c>
      <c r="C20" s="94">
        <v>6539.5689655</v>
      </c>
      <c r="D20" s="47">
        <v>6539.5689655</v>
      </c>
    </row>
    <row r="21" spans="1:4" ht="12.75">
      <c r="A21" s="43"/>
      <c r="B21" s="91">
        <v>2580001</v>
      </c>
      <c r="C21" s="94">
        <v>7072.3741935</v>
      </c>
      <c r="D21" s="47">
        <v>7072.3741935</v>
      </c>
    </row>
    <row r="22" spans="1:4" ht="12.75">
      <c r="A22" s="41" t="s">
        <v>48</v>
      </c>
      <c r="B22" s="42"/>
      <c r="C22" s="93">
        <v>7205.343661735294</v>
      </c>
      <c r="D22" s="46">
        <v>7205.343661735294</v>
      </c>
    </row>
    <row r="23" spans="1:4" ht="12.75">
      <c r="A23" s="41" t="s">
        <v>11</v>
      </c>
      <c r="B23" s="41">
        <v>70001</v>
      </c>
      <c r="C23" s="93">
        <v>5812.552</v>
      </c>
      <c r="D23" s="46">
        <v>5812.552</v>
      </c>
    </row>
    <row r="24" spans="1:4" ht="12.75">
      <c r="A24" s="43"/>
      <c r="B24" s="91">
        <v>180001</v>
      </c>
      <c r="C24" s="94">
        <v>6084.1903114</v>
      </c>
      <c r="D24" s="47">
        <v>6084.1903114</v>
      </c>
    </row>
    <row r="25" spans="1:4" ht="12.75">
      <c r="A25" s="43"/>
      <c r="B25" s="91">
        <v>200001</v>
      </c>
      <c r="C25" s="94">
        <v>5304.140625</v>
      </c>
      <c r="D25" s="47">
        <v>5304.140625</v>
      </c>
    </row>
    <row r="26" spans="1:4" ht="12.75">
      <c r="A26" s="43"/>
      <c r="B26" s="91">
        <v>410002</v>
      </c>
      <c r="C26" s="94">
        <v>8728.6833333</v>
      </c>
      <c r="D26" s="47">
        <v>8728.6833333</v>
      </c>
    </row>
    <row r="27" spans="1:4" ht="12.75">
      <c r="A27" s="43"/>
      <c r="B27" s="91">
        <v>550003</v>
      </c>
      <c r="C27" s="94">
        <v>8008.1466667</v>
      </c>
      <c r="D27" s="47">
        <v>8008.1466667</v>
      </c>
    </row>
    <row r="28" spans="1:4" ht="12.75">
      <c r="A28" s="43"/>
      <c r="B28" s="91">
        <v>620002</v>
      </c>
      <c r="C28" s="94">
        <v>8093.72</v>
      </c>
      <c r="D28" s="47">
        <v>8093.72</v>
      </c>
    </row>
    <row r="29" spans="1:4" ht="12.75">
      <c r="A29" s="43"/>
      <c r="B29" s="91">
        <v>930001</v>
      </c>
      <c r="C29" s="94">
        <v>8538.0179641</v>
      </c>
      <c r="D29" s="47">
        <v>8538.0179641</v>
      </c>
    </row>
    <row r="30" spans="1:4" ht="12.75">
      <c r="A30" s="43"/>
      <c r="B30" s="91">
        <v>1100002</v>
      </c>
      <c r="C30" s="94">
        <v>8450.7260274</v>
      </c>
      <c r="D30" s="47">
        <v>8450.7260274</v>
      </c>
    </row>
    <row r="31" spans="1:4" ht="12.75">
      <c r="A31" s="43"/>
      <c r="B31" s="91">
        <v>1890023</v>
      </c>
      <c r="C31" s="94">
        <v>4688.7121212</v>
      </c>
      <c r="D31" s="47">
        <v>4688.7121212</v>
      </c>
    </row>
    <row r="32" spans="1:4" ht="12.75">
      <c r="A32" s="43"/>
      <c r="B32" s="91">
        <v>1890036</v>
      </c>
      <c r="C32" s="94">
        <v>6093.6</v>
      </c>
      <c r="D32" s="47">
        <v>6093.6</v>
      </c>
    </row>
    <row r="33" spans="1:4" ht="12.75">
      <c r="A33" s="43"/>
      <c r="B33" s="91">
        <v>1910006</v>
      </c>
      <c r="C33" s="94">
        <v>5096.0769231</v>
      </c>
      <c r="D33" s="47">
        <v>5096.0769231</v>
      </c>
    </row>
    <row r="34" spans="1:4" ht="12.75">
      <c r="A34" s="43"/>
      <c r="B34" s="91">
        <v>1960001</v>
      </c>
      <c r="C34" s="94">
        <v>7479.8064516</v>
      </c>
      <c r="D34" s="47">
        <v>7479.8064516</v>
      </c>
    </row>
    <row r="35" spans="1:4" ht="12.75">
      <c r="A35" s="43"/>
      <c r="B35" s="91">
        <v>1960003</v>
      </c>
      <c r="C35" s="94">
        <v>4594.5185185</v>
      </c>
      <c r="D35" s="47">
        <v>4594.5185185</v>
      </c>
    </row>
    <row r="36" spans="1:4" ht="12.75">
      <c r="A36" s="43"/>
      <c r="B36" s="91">
        <v>1960007</v>
      </c>
      <c r="C36" s="94">
        <v>5847.673913</v>
      </c>
      <c r="D36" s="47">
        <v>5847.673913</v>
      </c>
    </row>
    <row r="37" spans="1:4" ht="12.75">
      <c r="A37" s="43"/>
      <c r="B37" s="91">
        <v>1960017</v>
      </c>
      <c r="C37" s="94">
        <v>5534.0625</v>
      </c>
      <c r="D37" s="47">
        <v>5534.0625</v>
      </c>
    </row>
    <row r="38" spans="1:4" ht="12.75">
      <c r="A38" s="43"/>
      <c r="B38" s="91">
        <v>1960024</v>
      </c>
      <c r="C38" s="94">
        <v>6761.6666667</v>
      </c>
      <c r="D38" s="47">
        <v>6761.6666667</v>
      </c>
    </row>
    <row r="39" spans="1:4" ht="12.75">
      <c r="A39" s="43"/>
      <c r="B39" s="91">
        <v>1960041</v>
      </c>
      <c r="C39" s="94">
        <v>7097.9213483</v>
      </c>
      <c r="D39" s="47">
        <v>7097.9213483</v>
      </c>
    </row>
    <row r="40" spans="1:4" ht="12.75">
      <c r="A40" s="43"/>
      <c r="B40" s="91">
        <v>1980001</v>
      </c>
      <c r="C40" s="94">
        <v>7462.8060606</v>
      </c>
      <c r="D40" s="47">
        <v>7462.8060606</v>
      </c>
    </row>
    <row r="41" spans="1:4" ht="12.75">
      <c r="A41" s="43"/>
      <c r="B41" s="91">
        <v>2750001</v>
      </c>
      <c r="C41" s="94">
        <v>7163.4617414</v>
      </c>
      <c r="D41" s="47">
        <v>7163.4617414</v>
      </c>
    </row>
    <row r="42" spans="1:4" ht="12.75">
      <c r="A42" s="43"/>
      <c r="B42" s="91">
        <v>2850001</v>
      </c>
      <c r="C42" s="94">
        <v>9099.3625</v>
      </c>
      <c r="D42" s="47">
        <v>9099.3625</v>
      </c>
    </row>
    <row r="43" spans="1:4" ht="12.75">
      <c r="A43" s="43"/>
      <c r="B43" s="91">
        <v>3030003</v>
      </c>
      <c r="C43" s="94">
        <v>6577.9055556</v>
      </c>
      <c r="D43" s="47">
        <v>6577.9055556</v>
      </c>
    </row>
    <row r="44" spans="1:4" ht="12.75">
      <c r="A44" s="41" t="s">
        <v>49</v>
      </c>
      <c r="B44" s="42"/>
      <c r="C44" s="93">
        <v>6786.559582280953</v>
      </c>
      <c r="D44" s="46">
        <v>6786.559582280953</v>
      </c>
    </row>
    <row r="45" spans="1:4" ht="12.75">
      <c r="A45" s="41" t="s">
        <v>15</v>
      </c>
      <c r="B45" s="41">
        <v>970001</v>
      </c>
      <c r="C45" s="93">
        <v>4732.1372549</v>
      </c>
      <c r="D45" s="46">
        <v>4732.1372549</v>
      </c>
    </row>
    <row r="46" spans="1:4" ht="12.75">
      <c r="A46" s="43"/>
      <c r="B46" s="91">
        <v>1370001</v>
      </c>
      <c r="C46" s="94">
        <v>6764.5405405</v>
      </c>
      <c r="D46" s="47">
        <v>6764.5405405</v>
      </c>
    </row>
    <row r="47" spans="1:4" ht="12.75">
      <c r="A47" s="43"/>
      <c r="B47" s="91">
        <v>1430004</v>
      </c>
      <c r="C47" s="94">
        <v>5639.2380952</v>
      </c>
      <c r="D47" s="47">
        <v>5639.2380952</v>
      </c>
    </row>
    <row r="48" spans="1:4" ht="12.75">
      <c r="A48" s="43"/>
      <c r="B48" s="91">
        <v>1810011</v>
      </c>
      <c r="C48" s="94">
        <v>6427.4109589</v>
      </c>
      <c r="D48" s="47">
        <v>6427.4109589</v>
      </c>
    </row>
    <row r="49" spans="1:4" ht="12.75">
      <c r="A49" s="43"/>
      <c r="B49" s="91">
        <v>2550001</v>
      </c>
      <c r="C49" s="94">
        <v>7652.122449</v>
      </c>
      <c r="D49" s="47">
        <v>7652.122449</v>
      </c>
    </row>
    <row r="50" spans="1:4" ht="12.75">
      <c r="A50" s="41" t="s">
        <v>54</v>
      </c>
      <c r="B50" s="42"/>
      <c r="C50" s="93">
        <v>6243.0898597000005</v>
      </c>
      <c r="D50" s="46">
        <v>6243.0898597000005</v>
      </c>
    </row>
    <row r="51" spans="1:4" ht="12.75">
      <c r="A51" s="41" t="s">
        <v>16</v>
      </c>
      <c r="B51" s="41">
        <v>1890001</v>
      </c>
      <c r="C51" s="93">
        <v>8083.44</v>
      </c>
      <c r="D51" s="46">
        <v>8083.44</v>
      </c>
    </row>
    <row r="52" spans="1:4" ht="12.75">
      <c r="A52" s="43"/>
      <c r="B52" s="91">
        <v>1890035</v>
      </c>
      <c r="C52" s="94">
        <v>5894.25</v>
      </c>
      <c r="D52" s="47">
        <v>5894.25</v>
      </c>
    </row>
    <row r="53" spans="1:4" ht="12.75">
      <c r="A53" s="41" t="s">
        <v>50</v>
      </c>
      <c r="B53" s="42"/>
      <c r="C53" s="93">
        <v>6988.844999999999</v>
      </c>
      <c r="D53" s="46">
        <v>6988.844999999999</v>
      </c>
    </row>
    <row r="54" spans="1:4" ht="12.75">
      <c r="A54" s="41" t="s">
        <v>10</v>
      </c>
      <c r="B54" s="41">
        <v>190003</v>
      </c>
      <c r="C54" s="93">
        <v>7241.1084337</v>
      </c>
      <c r="D54" s="46">
        <v>7241.1084337</v>
      </c>
    </row>
    <row r="55" spans="1:4" ht="12.75">
      <c r="A55" s="43"/>
      <c r="B55" s="91">
        <v>490001</v>
      </c>
      <c r="C55" s="94">
        <v>5946.5681818</v>
      </c>
      <c r="D55" s="47">
        <v>5946.5681818</v>
      </c>
    </row>
    <row r="56" spans="1:4" ht="12.75">
      <c r="A56" s="43"/>
      <c r="B56" s="91">
        <v>490106</v>
      </c>
      <c r="C56" s="94">
        <v>7351.2321429</v>
      </c>
      <c r="D56" s="47">
        <v>7351.2321429</v>
      </c>
    </row>
    <row r="57" spans="1:4" ht="12.75">
      <c r="A57" s="43"/>
      <c r="B57" s="91">
        <v>610001</v>
      </c>
      <c r="C57" s="94">
        <v>6438.4240506</v>
      </c>
      <c r="D57" s="47">
        <v>6438.4240506</v>
      </c>
    </row>
    <row r="58" spans="1:4" ht="12.75">
      <c r="A58" s="43"/>
      <c r="B58" s="91">
        <v>660009</v>
      </c>
      <c r="C58" s="94">
        <v>7144.3</v>
      </c>
      <c r="D58" s="47">
        <v>7144.3</v>
      </c>
    </row>
    <row r="59" spans="1:4" ht="12.75">
      <c r="A59" s="43"/>
      <c r="B59" s="91">
        <v>1260001</v>
      </c>
      <c r="C59" s="94">
        <v>7055.8265306</v>
      </c>
      <c r="D59" s="47">
        <v>7055.8265306</v>
      </c>
    </row>
    <row r="60" spans="1:4" ht="12.75">
      <c r="A60" s="43"/>
      <c r="B60" s="91">
        <v>1580001</v>
      </c>
      <c r="C60" s="94">
        <v>6752.9605263</v>
      </c>
      <c r="D60" s="47">
        <v>6752.9605263</v>
      </c>
    </row>
    <row r="61" spans="1:4" ht="12.75">
      <c r="A61" s="43"/>
      <c r="B61" s="91">
        <v>1640001</v>
      </c>
      <c r="C61" s="94">
        <v>6858.5</v>
      </c>
      <c r="D61" s="47">
        <v>6858.5</v>
      </c>
    </row>
    <row r="62" spans="1:4" ht="12.75">
      <c r="A62" s="43"/>
      <c r="B62" s="91">
        <v>1720003</v>
      </c>
      <c r="C62" s="94">
        <v>7857.2222222</v>
      </c>
      <c r="D62" s="47">
        <v>7857.2222222</v>
      </c>
    </row>
    <row r="63" spans="1:4" ht="12.75">
      <c r="A63" s="43"/>
      <c r="B63" s="91">
        <v>1770001</v>
      </c>
      <c r="C63" s="94">
        <v>8030.4554455</v>
      </c>
      <c r="D63" s="47">
        <v>8030.4554455</v>
      </c>
    </row>
    <row r="64" spans="1:4" ht="12.75">
      <c r="A64" s="43"/>
      <c r="B64" s="91">
        <v>1790001</v>
      </c>
      <c r="C64" s="94">
        <v>4677.4272727</v>
      </c>
      <c r="D64" s="47">
        <v>4677.4272727</v>
      </c>
    </row>
    <row r="65" spans="1:4" ht="12.75">
      <c r="A65" s="43"/>
      <c r="B65" s="91">
        <v>1890015</v>
      </c>
      <c r="C65" s="94">
        <v>5397.755102</v>
      </c>
      <c r="D65" s="47">
        <v>5397.755102</v>
      </c>
    </row>
    <row r="66" spans="1:4" ht="12.75">
      <c r="A66" s="43"/>
      <c r="B66" s="91">
        <v>1890021</v>
      </c>
      <c r="C66" s="94">
        <v>6824.3333333</v>
      </c>
      <c r="D66" s="47">
        <v>6824.3333333</v>
      </c>
    </row>
    <row r="67" spans="1:4" ht="12.75">
      <c r="A67" s="43"/>
      <c r="B67" s="91">
        <v>1940013</v>
      </c>
      <c r="C67" s="94">
        <v>6235.1707317</v>
      </c>
      <c r="D67" s="47">
        <v>6235.1707317</v>
      </c>
    </row>
    <row r="68" spans="1:4" ht="12.75">
      <c r="A68" s="43"/>
      <c r="B68" s="91">
        <v>1940026</v>
      </c>
      <c r="C68" s="94">
        <v>5997.516129</v>
      </c>
      <c r="D68" s="47">
        <v>5997.516129</v>
      </c>
    </row>
    <row r="69" spans="1:4" ht="12.75">
      <c r="A69" s="43"/>
      <c r="B69" s="91">
        <v>1940108</v>
      </c>
      <c r="C69" s="94">
        <v>6011.5185185</v>
      </c>
      <c r="D69" s="47">
        <v>6011.5185185</v>
      </c>
    </row>
    <row r="70" spans="1:4" ht="12.75">
      <c r="A70" s="43"/>
      <c r="B70" s="91">
        <v>1960046</v>
      </c>
      <c r="C70" s="94">
        <v>4627.9313725</v>
      </c>
      <c r="D70" s="47">
        <v>4627.9313725</v>
      </c>
    </row>
    <row r="71" spans="1:4" ht="12.75">
      <c r="A71" s="43"/>
      <c r="B71" s="91">
        <v>2690001</v>
      </c>
      <c r="C71" s="94">
        <v>6401.9545455</v>
      </c>
      <c r="D71" s="47">
        <v>6401.9545455</v>
      </c>
    </row>
    <row r="72" spans="1:4" ht="12.75">
      <c r="A72" s="43"/>
      <c r="B72" s="91">
        <v>2920001</v>
      </c>
      <c r="C72" s="94">
        <v>3777.4516129</v>
      </c>
      <c r="D72" s="47">
        <v>3777.4516129</v>
      </c>
    </row>
    <row r="73" spans="1:4" ht="12.75">
      <c r="A73" s="41" t="s">
        <v>51</v>
      </c>
      <c r="B73" s="42"/>
      <c r="C73" s="93">
        <v>6348.82400798421</v>
      </c>
      <c r="D73" s="46">
        <v>6348.82400798421</v>
      </c>
    </row>
    <row r="74" spans="1:4" ht="12.75">
      <c r="A74" s="41" t="s">
        <v>13</v>
      </c>
      <c r="B74" s="41">
        <v>260003</v>
      </c>
      <c r="C74" s="93">
        <v>6962.448</v>
      </c>
      <c r="D74" s="46">
        <v>6962.448</v>
      </c>
    </row>
    <row r="75" spans="1:4" ht="12.75">
      <c r="A75" s="43"/>
      <c r="B75" s="91">
        <v>440001</v>
      </c>
      <c r="C75" s="94">
        <v>7748.4683544</v>
      </c>
      <c r="D75" s="47">
        <v>7748.4683544</v>
      </c>
    </row>
    <row r="76" spans="1:4" ht="12.75">
      <c r="A76" s="43"/>
      <c r="B76" s="91">
        <v>650001</v>
      </c>
      <c r="C76" s="94">
        <v>10056.912088</v>
      </c>
      <c r="D76" s="47">
        <v>10056.912088</v>
      </c>
    </row>
    <row r="77" spans="1:4" ht="12.75">
      <c r="A77" s="43"/>
      <c r="B77" s="91">
        <v>700001</v>
      </c>
      <c r="C77" s="94">
        <v>7893.8</v>
      </c>
      <c r="D77" s="47">
        <v>7893.8</v>
      </c>
    </row>
    <row r="78" spans="1:4" ht="12.75">
      <c r="A78" s="43"/>
      <c r="B78" s="91">
        <v>760001</v>
      </c>
      <c r="C78" s="94">
        <v>8943.8709677</v>
      </c>
      <c r="D78" s="47">
        <v>8943.8709677</v>
      </c>
    </row>
    <row r="79" spans="1:4" ht="12.75">
      <c r="A79" s="43"/>
      <c r="B79" s="91">
        <v>1080001</v>
      </c>
      <c r="C79" s="94">
        <v>8860.5657895</v>
      </c>
      <c r="D79" s="47">
        <v>8860.5657895</v>
      </c>
    </row>
    <row r="80" spans="1:4" ht="12.75">
      <c r="A80" s="43"/>
      <c r="B80" s="91">
        <v>1130001</v>
      </c>
      <c r="C80" s="94">
        <v>8200.8283582</v>
      </c>
      <c r="D80" s="47">
        <v>8200.8283582</v>
      </c>
    </row>
    <row r="81" spans="1:4" ht="12.75">
      <c r="A81" s="43"/>
      <c r="B81" s="91">
        <v>1170028</v>
      </c>
      <c r="C81" s="94">
        <v>4243.255814</v>
      </c>
      <c r="D81" s="47">
        <v>4243.255814</v>
      </c>
    </row>
    <row r="82" spans="1:4" ht="12.75">
      <c r="A82" s="43"/>
      <c r="B82" s="91">
        <v>1200001</v>
      </c>
      <c r="C82" s="94">
        <v>8304.3693694</v>
      </c>
      <c r="D82" s="47">
        <v>8304.3693694</v>
      </c>
    </row>
    <row r="83" spans="1:4" ht="12.75">
      <c r="A83" s="43"/>
      <c r="B83" s="91">
        <v>1240002</v>
      </c>
      <c r="C83" s="94">
        <v>5510.0277778</v>
      </c>
      <c r="D83" s="47">
        <v>5510.0277778</v>
      </c>
    </row>
    <row r="84" spans="1:4" ht="12.75">
      <c r="A84" s="43"/>
      <c r="B84" s="91">
        <v>1380003</v>
      </c>
      <c r="C84" s="94">
        <v>8054.4888889</v>
      </c>
      <c r="D84" s="47">
        <v>8054.4888889</v>
      </c>
    </row>
    <row r="85" spans="1:4" ht="12.75">
      <c r="A85" s="43"/>
      <c r="B85" s="91">
        <v>1490001</v>
      </c>
      <c r="C85" s="94">
        <v>6627.039886</v>
      </c>
      <c r="D85" s="47">
        <v>6627.039886</v>
      </c>
    </row>
    <row r="86" spans="1:4" ht="12.75">
      <c r="A86" s="43"/>
      <c r="B86" s="91">
        <v>1530001</v>
      </c>
      <c r="C86" s="94">
        <v>5790.75</v>
      </c>
      <c r="D86" s="47">
        <v>5790.75</v>
      </c>
    </row>
    <row r="87" spans="1:4" ht="12.75">
      <c r="A87" s="43"/>
      <c r="B87" s="91">
        <v>1810003</v>
      </c>
      <c r="C87" s="94">
        <v>3549.82</v>
      </c>
      <c r="D87" s="47">
        <v>3549.82</v>
      </c>
    </row>
    <row r="88" spans="1:4" ht="12.75">
      <c r="A88" s="43"/>
      <c r="B88" s="91">
        <v>1810009</v>
      </c>
      <c r="C88" s="94">
        <v>4609.9230769</v>
      </c>
      <c r="D88" s="47">
        <v>4609.9230769</v>
      </c>
    </row>
    <row r="89" spans="1:4" ht="12.75">
      <c r="A89" s="43"/>
      <c r="B89" s="91">
        <v>1890016</v>
      </c>
      <c r="C89" s="94">
        <v>5296.0666667</v>
      </c>
      <c r="D89" s="47">
        <v>5296.0666667</v>
      </c>
    </row>
    <row r="90" spans="1:4" ht="12.75">
      <c r="A90" s="43"/>
      <c r="B90" s="91">
        <v>1900020</v>
      </c>
      <c r="C90" s="94">
        <v>3063.9615385</v>
      </c>
      <c r="D90" s="47">
        <v>3063.9615385</v>
      </c>
    </row>
    <row r="91" spans="1:4" ht="12.75">
      <c r="A91" s="43"/>
      <c r="B91" s="91">
        <v>1940015</v>
      </c>
      <c r="C91" s="94">
        <v>4866.8333333</v>
      </c>
      <c r="D91" s="47">
        <v>4866.8333333</v>
      </c>
    </row>
    <row r="92" spans="1:4" ht="12.75">
      <c r="A92" s="43"/>
      <c r="B92" s="91">
        <v>1940025</v>
      </c>
      <c r="C92" s="94">
        <v>5225.5</v>
      </c>
      <c r="D92" s="47">
        <v>5225.5</v>
      </c>
    </row>
    <row r="93" spans="1:4" ht="12.75">
      <c r="A93" s="43"/>
      <c r="B93" s="91">
        <v>1960002</v>
      </c>
      <c r="C93" s="94">
        <v>6939.7283951</v>
      </c>
      <c r="D93" s="47">
        <v>6939.7283951</v>
      </c>
    </row>
    <row r="94" spans="1:4" ht="12.75">
      <c r="A94" s="43"/>
      <c r="B94" s="91">
        <v>1960012</v>
      </c>
      <c r="C94" s="94">
        <v>7452.0877193</v>
      </c>
      <c r="D94" s="47">
        <v>7452.0877193</v>
      </c>
    </row>
    <row r="95" spans="1:4" ht="12.75">
      <c r="A95" s="43"/>
      <c r="B95" s="91">
        <v>1960022</v>
      </c>
      <c r="C95" s="94">
        <v>7671.2962963</v>
      </c>
      <c r="D95" s="47">
        <v>7671.2962963</v>
      </c>
    </row>
    <row r="96" spans="1:4" ht="12.75">
      <c r="A96" s="43"/>
      <c r="B96" s="91">
        <v>1960026</v>
      </c>
      <c r="C96" s="94">
        <v>8301.1238095</v>
      </c>
      <c r="D96" s="47">
        <v>8301.1238095</v>
      </c>
    </row>
    <row r="97" spans="1:4" ht="12.75">
      <c r="A97" s="43"/>
      <c r="B97" s="91">
        <v>1960027</v>
      </c>
      <c r="C97" s="94">
        <v>5118.9615385</v>
      </c>
      <c r="D97" s="47">
        <v>5118.9615385</v>
      </c>
    </row>
    <row r="98" spans="1:4" ht="12.75">
      <c r="A98" s="43"/>
      <c r="B98" s="91">
        <v>1960035</v>
      </c>
      <c r="C98" s="94">
        <v>7707.8318584</v>
      </c>
      <c r="D98" s="47">
        <v>7707.8318584</v>
      </c>
    </row>
    <row r="99" spans="1:4" ht="12.75">
      <c r="A99" s="43"/>
      <c r="B99" s="91">
        <v>1960039</v>
      </c>
      <c r="C99" s="94">
        <v>6347.2105263</v>
      </c>
      <c r="D99" s="47">
        <v>6347.2105263</v>
      </c>
    </row>
    <row r="100" spans="1:4" ht="12.75">
      <c r="A100" s="43"/>
      <c r="B100" s="91">
        <v>1960044</v>
      </c>
      <c r="C100" s="94">
        <v>8584.5714286</v>
      </c>
      <c r="D100" s="47">
        <v>8584.5714286</v>
      </c>
    </row>
    <row r="101" spans="1:4" ht="12.75">
      <c r="A101" s="43"/>
      <c r="B101" s="91">
        <v>1960049</v>
      </c>
      <c r="C101" s="94">
        <v>5541.4166667</v>
      </c>
      <c r="D101" s="47">
        <v>5541.4166667</v>
      </c>
    </row>
    <row r="102" spans="1:4" ht="12.75">
      <c r="A102" s="43"/>
      <c r="B102" s="91">
        <v>1960050</v>
      </c>
      <c r="C102" s="94">
        <v>4623.7560976</v>
      </c>
      <c r="D102" s="47">
        <v>4623.7560976</v>
      </c>
    </row>
    <row r="103" spans="1:4" ht="12.75">
      <c r="A103" s="43"/>
      <c r="B103" s="91">
        <v>1960052</v>
      </c>
      <c r="C103" s="94">
        <v>7002.7192982</v>
      </c>
      <c r="D103" s="47">
        <v>7002.7192982</v>
      </c>
    </row>
    <row r="104" spans="1:4" ht="12.75">
      <c r="A104" s="43"/>
      <c r="B104" s="91">
        <v>2070001</v>
      </c>
      <c r="C104" s="94">
        <v>5841.74</v>
      </c>
      <c r="D104" s="47">
        <v>5841.74</v>
      </c>
    </row>
    <row r="105" spans="1:4" ht="12.75">
      <c r="A105" s="43"/>
      <c r="B105" s="91">
        <v>2080001</v>
      </c>
      <c r="C105" s="94">
        <v>5660</v>
      </c>
      <c r="D105" s="47">
        <v>5660</v>
      </c>
    </row>
    <row r="106" spans="1:4" ht="12.75">
      <c r="A106" s="43"/>
      <c r="B106" s="91">
        <v>2250001</v>
      </c>
      <c r="C106" s="94">
        <v>8138.1756098</v>
      </c>
      <c r="D106" s="47">
        <v>8138.1756098</v>
      </c>
    </row>
    <row r="107" spans="1:4" ht="12.75">
      <c r="A107" s="43"/>
      <c r="B107" s="91">
        <v>2640001</v>
      </c>
      <c r="C107" s="94">
        <v>5723.9121622</v>
      </c>
      <c r="D107" s="47">
        <v>5723.9121622</v>
      </c>
    </row>
    <row r="108" spans="1:4" ht="12.75">
      <c r="A108" s="43"/>
      <c r="B108" s="91">
        <v>2760001</v>
      </c>
      <c r="C108" s="94">
        <v>6555.9882353</v>
      </c>
      <c r="D108" s="47">
        <v>6555.9882353</v>
      </c>
    </row>
    <row r="109" spans="1:4" ht="12.75">
      <c r="A109" s="43"/>
      <c r="B109" s="91">
        <v>2840001</v>
      </c>
      <c r="C109" s="94">
        <v>7495.1142857</v>
      </c>
      <c r="D109" s="47">
        <v>7495.1142857</v>
      </c>
    </row>
    <row r="110" spans="1:4" ht="12.75">
      <c r="A110" s="43"/>
      <c r="B110" s="91">
        <v>2890001</v>
      </c>
      <c r="C110" s="94">
        <v>4930.9512195</v>
      </c>
      <c r="D110" s="47">
        <v>4930.9512195</v>
      </c>
    </row>
    <row r="111" spans="1:4" ht="12.75">
      <c r="A111" s="43"/>
      <c r="B111" s="91">
        <v>2970007</v>
      </c>
      <c r="C111" s="94">
        <v>7241.7678571</v>
      </c>
      <c r="D111" s="47">
        <v>7241.7678571</v>
      </c>
    </row>
    <row r="112" spans="1:4" ht="12.75">
      <c r="A112" s="41" t="s">
        <v>23</v>
      </c>
      <c r="B112" s="42"/>
      <c r="C112" s="93">
        <v>6597.033760878949</v>
      </c>
      <c r="D112" s="46">
        <v>6597.033760878949</v>
      </c>
    </row>
    <row r="113" spans="1:4" ht="12.75">
      <c r="A113" s="41" t="s">
        <v>12</v>
      </c>
      <c r="B113" s="41">
        <v>540004</v>
      </c>
      <c r="C113" s="93">
        <v>6447.1935484</v>
      </c>
      <c r="D113" s="46">
        <v>6447.1935484</v>
      </c>
    </row>
    <row r="114" spans="1:4" ht="12.75">
      <c r="A114" s="43"/>
      <c r="B114" s="91">
        <v>540006</v>
      </c>
      <c r="C114" s="94">
        <v>6041.6137566</v>
      </c>
      <c r="D114" s="47">
        <v>6041.6137566</v>
      </c>
    </row>
    <row r="115" spans="1:4" ht="12.75">
      <c r="A115" s="43"/>
      <c r="B115" s="91">
        <v>560001</v>
      </c>
      <c r="C115" s="94">
        <v>5326.985755</v>
      </c>
      <c r="D115" s="47">
        <v>5326.985755</v>
      </c>
    </row>
    <row r="116" spans="1:4" ht="12.75">
      <c r="A116" s="43"/>
      <c r="B116" s="91">
        <v>560002</v>
      </c>
      <c r="C116" s="94">
        <v>3879.7045455</v>
      </c>
      <c r="D116" s="47">
        <v>3879.7045455</v>
      </c>
    </row>
    <row r="117" spans="1:4" ht="12.75">
      <c r="A117" s="43"/>
      <c r="B117" s="91">
        <v>570001</v>
      </c>
      <c r="C117" s="94">
        <v>5614.6138614</v>
      </c>
      <c r="D117" s="47">
        <v>5614.6138614</v>
      </c>
    </row>
    <row r="118" spans="1:4" ht="12.75">
      <c r="A118" s="43"/>
      <c r="B118" s="91">
        <v>1090001</v>
      </c>
      <c r="C118" s="94">
        <v>3690.3611111</v>
      </c>
      <c r="D118" s="47">
        <v>3690.3611111</v>
      </c>
    </row>
    <row r="119" spans="1:4" ht="12.75">
      <c r="A119" s="43"/>
      <c r="B119" s="91">
        <v>1170037</v>
      </c>
      <c r="C119" s="94">
        <v>4659.9019608</v>
      </c>
      <c r="D119" s="47">
        <v>4659.9019608</v>
      </c>
    </row>
    <row r="120" spans="1:4" ht="12.75">
      <c r="A120" s="43"/>
      <c r="B120" s="91">
        <v>1170041</v>
      </c>
      <c r="C120" s="94">
        <v>5176.0833333</v>
      </c>
      <c r="D120" s="47">
        <v>5176.0833333</v>
      </c>
    </row>
    <row r="121" spans="1:4" ht="12.75">
      <c r="A121" s="43"/>
      <c r="B121" s="91">
        <v>1170130</v>
      </c>
      <c r="C121" s="94">
        <v>5617.8461538</v>
      </c>
      <c r="D121" s="47">
        <v>5617.8461538</v>
      </c>
    </row>
    <row r="122" spans="1:4" ht="12.75">
      <c r="A122" s="43"/>
      <c r="B122" s="91">
        <v>1280001</v>
      </c>
      <c r="C122" s="94">
        <v>5737.8518519</v>
      </c>
      <c r="D122" s="47">
        <v>5737.8518519</v>
      </c>
    </row>
    <row r="123" spans="1:4" ht="12.75">
      <c r="A123" s="43"/>
      <c r="B123" s="91">
        <v>1700001</v>
      </c>
      <c r="C123" s="94">
        <v>6351.1428571</v>
      </c>
      <c r="D123" s="47">
        <v>6351.1428571</v>
      </c>
    </row>
    <row r="124" spans="1:4" ht="12.75">
      <c r="A124" s="43"/>
      <c r="B124" s="91">
        <v>1700002</v>
      </c>
      <c r="C124" s="94">
        <v>7810.9125</v>
      </c>
      <c r="D124" s="47">
        <v>7810.9125</v>
      </c>
    </row>
    <row r="125" spans="1:4" ht="12.75">
      <c r="A125" s="43"/>
      <c r="B125" s="91">
        <v>1700003</v>
      </c>
      <c r="C125" s="94">
        <v>7889.9533679</v>
      </c>
      <c r="D125" s="47">
        <v>7889.9533679</v>
      </c>
    </row>
    <row r="126" spans="1:4" ht="12.75">
      <c r="A126" s="43"/>
      <c r="B126" s="91">
        <v>1700005</v>
      </c>
      <c r="C126" s="94">
        <v>9777.8571429</v>
      </c>
      <c r="D126" s="47">
        <v>9777.8571429</v>
      </c>
    </row>
    <row r="127" spans="1:4" ht="12.75">
      <c r="A127" s="43"/>
      <c r="B127" s="91">
        <v>1700006</v>
      </c>
      <c r="C127" s="94">
        <v>5903.9375</v>
      </c>
      <c r="D127" s="47">
        <v>5903.9375</v>
      </c>
    </row>
    <row r="128" spans="1:4" ht="12.75">
      <c r="A128" s="43"/>
      <c r="B128" s="91">
        <v>1700010</v>
      </c>
      <c r="C128" s="94">
        <v>5808.5333333</v>
      </c>
      <c r="D128" s="47">
        <v>5808.5333333</v>
      </c>
    </row>
    <row r="129" spans="1:4" ht="12.75">
      <c r="A129" s="43"/>
      <c r="B129" s="91">
        <v>1700011</v>
      </c>
      <c r="C129" s="94">
        <v>5681.5555556</v>
      </c>
      <c r="D129" s="47">
        <v>5681.5555556</v>
      </c>
    </row>
    <row r="130" spans="1:4" ht="12.75">
      <c r="A130" s="43"/>
      <c r="B130" s="91">
        <v>1700014</v>
      </c>
      <c r="C130" s="94">
        <v>6286.6538462</v>
      </c>
      <c r="D130" s="47">
        <v>6286.6538462</v>
      </c>
    </row>
    <row r="131" spans="1:4" ht="12.75">
      <c r="A131" s="43"/>
      <c r="B131" s="91">
        <v>1700024</v>
      </c>
      <c r="C131" s="94">
        <v>8524.3278689</v>
      </c>
      <c r="D131" s="47">
        <v>8524.3278689</v>
      </c>
    </row>
    <row r="132" spans="1:4" ht="12.75">
      <c r="A132" s="43"/>
      <c r="B132" s="91">
        <v>1700027</v>
      </c>
      <c r="C132" s="94">
        <v>7965.6571429</v>
      </c>
      <c r="D132" s="47">
        <v>7965.6571429</v>
      </c>
    </row>
    <row r="133" spans="1:4" ht="12.75">
      <c r="A133" s="43"/>
      <c r="B133" s="91">
        <v>1700030</v>
      </c>
      <c r="C133" s="94">
        <v>6398.9493671</v>
      </c>
      <c r="D133" s="47">
        <v>6398.9493671</v>
      </c>
    </row>
    <row r="134" spans="1:4" ht="12.75">
      <c r="A134" s="43"/>
      <c r="B134" s="91">
        <v>1700035</v>
      </c>
      <c r="C134" s="94">
        <v>6731.85</v>
      </c>
      <c r="D134" s="47">
        <v>6731.85</v>
      </c>
    </row>
    <row r="135" spans="1:4" ht="12.75">
      <c r="A135" s="43"/>
      <c r="B135" s="91">
        <v>1700103</v>
      </c>
      <c r="C135" s="94">
        <v>6454.4418605</v>
      </c>
      <c r="D135" s="47">
        <v>6454.4418605</v>
      </c>
    </row>
    <row r="136" spans="1:4" ht="12.75">
      <c r="A136" s="43"/>
      <c r="B136" s="91">
        <v>1740002</v>
      </c>
      <c r="C136" s="94">
        <v>4445.3076923</v>
      </c>
      <c r="D136" s="47">
        <v>4445.3076923</v>
      </c>
    </row>
    <row r="137" spans="1:4" ht="12.75">
      <c r="A137" s="43"/>
      <c r="B137" s="91">
        <v>1740015</v>
      </c>
      <c r="C137" s="94">
        <v>5143.28125</v>
      </c>
      <c r="D137" s="47">
        <v>5143.28125</v>
      </c>
    </row>
    <row r="138" spans="1:4" ht="12.75">
      <c r="A138" s="43"/>
      <c r="B138" s="91">
        <v>1740021</v>
      </c>
      <c r="C138" s="94">
        <v>4285.7307692</v>
      </c>
      <c r="D138" s="47">
        <v>4285.7307692</v>
      </c>
    </row>
    <row r="139" spans="1:4" ht="12.75">
      <c r="A139" s="43"/>
      <c r="B139" s="91">
        <v>1800001</v>
      </c>
      <c r="C139" s="94">
        <v>7680</v>
      </c>
      <c r="D139" s="47">
        <v>7680</v>
      </c>
    </row>
    <row r="140" spans="1:4" ht="12.75">
      <c r="A140" s="43"/>
      <c r="B140" s="91">
        <v>1810002</v>
      </c>
      <c r="C140" s="94">
        <v>4729.0465116</v>
      </c>
      <c r="D140" s="47">
        <v>4729.0465116</v>
      </c>
    </row>
    <row r="141" spans="1:4" ht="12.75">
      <c r="A141" s="43"/>
      <c r="B141" s="91">
        <v>1810006</v>
      </c>
      <c r="C141" s="94">
        <v>5430.2777778</v>
      </c>
      <c r="D141" s="47">
        <v>5430.2777778</v>
      </c>
    </row>
    <row r="142" spans="1:4" ht="12.75">
      <c r="A142" s="43"/>
      <c r="B142" s="91">
        <v>1810013</v>
      </c>
      <c r="C142" s="94">
        <v>4874.8888889</v>
      </c>
      <c r="D142" s="47">
        <v>4874.8888889</v>
      </c>
    </row>
    <row r="143" spans="1:4" ht="12.75">
      <c r="A143" s="43"/>
      <c r="B143" s="91">
        <v>1930003</v>
      </c>
      <c r="C143" s="94">
        <v>3197.9705882</v>
      </c>
      <c r="D143" s="47">
        <v>3197.9705882</v>
      </c>
    </row>
    <row r="144" spans="1:4" ht="12.75">
      <c r="A144" s="43"/>
      <c r="B144" s="91">
        <v>2390024</v>
      </c>
      <c r="C144" s="94">
        <v>5852</v>
      </c>
      <c r="D144" s="47">
        <v>5852</v>
      </c>
    </row>
    <row r="145" spans="1:4" ht="12.75">
      <c r="A145" s="43"/>
      <c r="B145" s="91">
        <v>2390025</v>
      </c>
      <c r="C145" s="94">
        <v>6608.0978261</v>
      </c>
      <c r="D145" s="47">
        <v>6608.0978261</v>
      </c>
    </row>
    <row r="146" spans="1:4" ht="12.75">
      <c r="A146" s="43"/>
      <c r="B146" s="91">
        <v>2590001</v>
      </c>
      <c r="C146" s="94">
        <v>4856.4449761</v>
      </c>
      <c r="D146" s="47">
        <v>4856.4449761</v>
      </c>
    </row>
    <row r="147" spans="1:4" ht="12.75">
      <c r="A147" s="41" t="s">
        <v>52</v>
      </c>
      <c r="B147" s="42"/>
      <c r="C147" s="93">
        <v>5908.263955894117</v>
      </c>
      <c r="D147" s="46">
        <v>5908.263955894117</v>
      </c>
    </row>
    <row r="148" spans="1:4" ht="12.75">
      <c r="A148" s="41" t="s">
        <v>9</v>
      </c>
      <c r="B148" s="41">
        <v>480005</v>
      </c>
      <c r="C148" s="93">
        <v>9164.2811245</v>
      </c>
      <c r="D148" s="46">
        <v>9164.2811245</v>
      </c>
    </row>
    <row r="149" spans="1:4" ht="12.75">
      <c r="A149" s="43"/>
      <c r="B149" s="91">
        <v>990082</v>
      </c>
      <c r="C149" s="94">
        <v>7438.5263158</v>
      </c>
      <c r="D149" s="47">
        <v>7438.5263158</v>
      </c>
    </row>
    <row r="150" spans="1:4" ht="12.75">
      <c r="A150" s="43"/>
      <c r="B150" s="91">
        <v>1100001</v>
      </c>
      <c r="C150" s="94">
        <v>7002.6216216</v>
      </c>
      <c r="D150" s="47">
        <v>7002.6216216</v>
      </c>
    </row>
    <row r="151" spans="1:4" ht="12.75">
      <c r="A151" s="43"/>
      <c r="B151" s="91">
        <v>1420005</v>
      </c>
      <c r="C151" s="94">
        <v>8158.9615385</v>
      </c>
      <c r="D151" s="47">
        <v>8158.9615385</v>
      </c>
    </row>
    <row r="152" spans="1:4" ht="12.75">
      <c r="A152" s="43"/>
      <c r="B152" s="91">
        <v>1570001</v>
      </c>
      <c r="C152" s="94">
        <v>6002.0649351</v>
      </c>
      <c r="D152" s="47">
        <v>6002.0649351</v>
      </c>
    </row>
    <row r="153" spans="1:4" ht="12.75">
      <c r="A153" s="43"/>
      <c r="B153" s="91">
        <v>1630001</v>
      </c>
      <c r="C153" s="94">
        <v>8239.2763158</v>
      </c>
      <c r="D153" s="47">
        <v>8239.2763158</v>
      </c>
    </row>
    <row r="154" spans="1:4" ht="12.75">
      <c r="A154" s="43"/>
      <c r="B154" s="91">
        <v>1910008</v>
      </c>
      <c r="C154" s="94">
        <v>6852.5892857</v>
      </c>
      <c r="D154" s="47">
        <v>6852.5892857</v>
      </c>
    </row>
    <row r="155" spans="1:4" ht="12.75">
      <c r="A155" s="43"/>
      <c r="B155" s="91">
        <v>1910009</v>
      </c>
      <c r="C155" s="94">
        <v>8548.2698413</v>
      </c>
      <c r="D155" s="47">
        <v>8548.2698413</v>
      </c>
    </row>
    <row r="156" spans="1:4" ht="12.75">
      <c r="A156" s="43"/>
      <c r="B156" s="91">
        <v>1910010</v>
      </c>
      <c r="C156" s="94">
        <v>7622.3548387</v>
      </c>
      <c r="D156" s="47">
        <v>7622.3548387</v>
      </c>
    </row>
    <row r="157" spans="1:4" ht="12.75">
      <c r="A157" s="43"/>
      <c r="B157" s="91">
        <v>1910014</v>
      </c>
      <c r="C157" s="94">
        <v>7364.9602273</v>
      </c>
      <c r="D157" s="47">
        <v>7364.9602273</v>
      </c>
    </row>
    <row r="158" spans="1:4" ht="12.75">
      <c r="A158" s="43"/>
      <c r="B158" s="91">
        <v>1910020</v>
      </c>
      <c r="C158" s="94">
        <v>6432.9722222</v>
      </c>
      <c r="D158" s="47">
        <v>6432.9722222</v>
      </c>
    </row>
    <row r="159" spans="1:4" ht="12.75">
      <c r="A159" s="43"/>
      <c r="B159" s="91">
        <v>1910029</v>
      </c>
      <c r="C159" s="94">
        <v>5620.2121212</v>
      </c>
      <c r="D159" s="47">
        <v>5620.2121212</v>
      </c>
    </row>
    <row r="160" spans="1:4" ht="12.75">
      <c r="A160" s="43"/>
      <c r="B160" s="91">
        <v>2300001</v>
      </c>
      <c r="C160" s="94">
        <v>8003.5517241</v>
      </c>
      <c r="D160" s="47">
        <v>8003.5517241</v>
      </c>
    </row>
    <row r="161" spans="1:4" ht="12.75">
      <c r="A161" s="43"/>
      <c r="B161" s="91">
        <v>2420001</v>
      </c>
      <c r="C161" s="94">
        <v>7591.9642857</v>
      </c>
      <c r="D161" s="47">
        <v>7591.9642857</v>
      </c>
    </row>
    <row r="162" spans="1:4" ht="12.75">
      <c r="A162" s="43"/>
      <c r="B162" s="91">
        <v>3250001</v>
      </c>
      <c r="C162" s="94">
        <v>8752.0666667</v>
      </c>
      <c r="D162" s="47">
        <v>8752.0666667</v>
      </c>
    </row>
    <row r="163" spans="1:4" ht="12.75">
      <c r="A163" s="41" t="s">
        <v>53</v>
      </c>
      <c r="B163" s="42"/>
      <c r="C163" s="93">
        <v>7519.644870946668</v>
      </c>
      <c r="D163" s="46">
        <v>7519.644870946668</v>
      </c>
    </row>
    <row r="164" spans="1:4" ht="12.75">
      <c r="A164" s="48" t="s">
        <v>22</v>
      </c>
      <c r="B164" s="50"/>
      <c r="C164" s="95">
        <v>6590.677611957617</v>
      </c>
      <c r="D164" s="49">
        <v>6590.677611957617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23"/>
  <sheetViews>
    <sheetView workbookViewId="0" topLeftCell="A1">
      <pane ySplit="7" topLeftCell="BM8" activePane="bottomLeft" state="frozen"/>
      <selection pane="topLeft" activeCell="A1" sqref="A1"/>
      <selection pane="bottomLeft" activeCell="G12" sqref="G12"/>
    </sheetView>
  </sheetViews>
  <sheetFormatPr defaultColWidth="11.421875" defaultRowHeight="12.75"/>
  <cols>
    <col min="1" max="1" width="6.8515625" style="39" customWidth="1"/>
    <col min="2" max="2" width="11.00390625" style="85" customWidth="1"/>
    <col min="3" max="3" width="9.8515625" style="18" customWidth="1"/>
    <col min="4" max="4" width="10.7109375" style="19" customWidth="1"/>
    <col min="5" max="5" width="10.57421875" style="31" customWidth="1"/>
    <col min="6" max="6" width="10.57421875" style="8" customWidth="1"/>
    <col min="7" max="7" width="10.57421875" style="1" customWidth="1"/>
    <col min="8" max="8" width="12.7109375" style="86" customWidth="1"/>
    <col min="9" max="9" width="10.57421875" style="4" customWidth="1"/>
    <col min="10" max="10" width="11.00390625" style="9" customWidth="1"/>
    <col min="11" max="11" width="10.00390625" style="5" customWidth="1"/>
    <col min="12" max="12" width="11.8515625" style="72" customWidth="1"/>
    <col min="13" max="13" width="7.8515625" style="66" customWidth="1"/>
    <col min="14" max="14" width="13.00390625" style="80" customWidth="1"/>
    <col min="15" max="15" width="7.7109375" style="69" customWidth="1"/>
    <col min="16" max="16" width="11.28125" style="78" customWidth="1"/>
    <col min="17" max="17" width="10.00390625" style="5" customWidth="1"/>
    <col min="18" max="18" width="11.8515625" style="72" customWidth="1"/>
    <col min="19" max="16384" width="11.421875" style="1" customWidth="1"/>
  </cols>
  <sheetData>
    <row r="1" spans="1:16" s="23" customFormat="1" ht="18.75">
      <c r="A1" s="37" t="s">
        <v>40</v>
      </c>
      <c r="B1" s="24"/>
      <c r="D1" s="25"/>
      <c r="H1" s="87"/>
      <c r="I1" s="76"/>
      <c r="N1" s="76"/>
      <c r="P1" s="76"/>
    </row>
    <row r="2" spans="1:16" s="23" customFormat="1" ht="18.75">
      <c r="A2" s="29"/>
      <c r="B2" s="83">
        <v>40071</v>
      </c>
      <c r="D2" s="25"/>
      <c r="H2" s="87"/>
      <c r="I2" s="76"/>
      <c r="N2" s="76"/>
      <c r="P2" s="76"/>
    </row>
    <row r="3" spans="1:19" ht="15">
      <c r="A3" s="28"/>
      <c r="B3" s="26"/>
      <c r="C3" s="1"/>
      <c r="D3" s="27"/>
      <c r="E3" s="82"/>
      <c r="F3" s="98" t="s">
        <v>46</v>
      </c>
      <c r="G3" s="100"/>
      <c r="H3" s="101"/>
      <c r="I3" s="101"/>
      <c r="J3" s="98" t="s">
        <v>42</v>
      </c>
      <c r="K3" s="99"/>
      <c r="L3" s="99"/>
      <c r="M3" s="102" t="s">
        <v>30</v>
      </c>
      <c r="N3" s="102"/>
      <c r="O3" s="103" t="s">
        <v>29</v>
      </c>
      <c r="P3" s="104"/>
      <c r="Q3" s="96" t="s">
        <v>20</v>
      </c>
      <c r="R3" s="97"/>
      <c r="S3" s="8"/>
    </row>
    <row r="4" spans="1:18" s="74" customFormat="1" ht="15">
      <c r="A4" s="73"/>
      <c r="B4" s="84"/>
      <c r="D4" s="75" t="s">
        <v>38</v>
      </c>
      <c r="E4" s="12">
        <f>+SUBTOTAL(101,E8:E10028)</f>
        <v>1.0868035094421347</v>
      </c>
      <c r="F4" s="17">
        <f aca="true" t="shared" si="0" ref="F4:L4">+SUBTOTAL(101,F8:F10028)</f>
        <v>86.31906614785993</v>
      </c>
      <c r="G4" s="13">
        <f t="shared" si="0"/>
        <v>5926.859475466145</v>
      </c>
      <c r="H4" s="15">
        <f t="shared" si="0"/>
        <v>-30.207546772442036</v>
      </c>
      <c r="I4" s="16">
        <f t="shared" si="0"/>
        <v>39.799561594447454</v>
      </c>
      <c r="J4" s="15">
        <f t="shared" si="0"/>
        <v>82.74418604651163</v>
      </c>
      <c r="K4" s="15">
        <f t="shared" si="0"/>
        <v>243.81643413209306</v>
      </c>
      <c r="L4" s="16">
        <f t="shared" si="0"/>
        <v>217.55604957372097</v>
      </c>
      <c r="M4" s="15">
        <f aca="true" t="shared" si="1" ref="M4:R4">+SUBTOTAL(101,M8:M10028)</f>
        <v>132.295719844358</v>
      </c>
      <c r="N4" s="16">
        <f t="shared" si="1"/>
        <v>7.463035019455253</v>
      </c>
      <c r="O4" s="15">
        <f t="shared" si="1"/>
        <v>30.207269443093388</v>
      </c>
      <c r="P4" s="16">
        <f t="shared" si="1"/>
        <v>2.335102479216731</v>
      </c>
      <c r="Q4" s="15">
        <f t="shared" si="1"/>
        <v>22.188120718941864</v>
      </c>
      <c r="R4" s="16">
        <f t="shared" si="1"/>
        <v>10.502860131027909</v>
      </c>
    </row>
    <row r="5" spans="1:18" s="74" customFormat="1" ht="15">
      <c r="A5" s="73"/>
      <c r="B5" s="84"/>
      <c r="D5" s="75" t="s">
        <v>5</v>
      </c>
      <c r="E5" s="15">
        <f>+SUBTOTAL(105,E8:E10028)</f>
        <v>0.0033695652</v>
      </c>
      <c r="F5" s="14">
        <f aca="true" t="shared" si="2" ref="F5:L5">+SUBTOTAL(105,F8:F10028)</f>
        <v>26</v>
      </c>
      <c r="G5" s="13">
        <f t="shared" si="2"/>
        <v>2944.0909091</v>
      </c>
      <c r="H5" s="15">
        <f t="shared" si="2"/>
        <v>-399.0912162</v>
      </c>
      <c r="I5" s="16">
        <f t="shared" si="2"/>
        <v>13.762691932</v>
      </c>
      <c r="J5" s="13">
        <f t="shared" si="2"/>
        <v>27</v>
      </c>
      <c r="K5" s="15">
        <f t="shared" si="2"/>
        <v>150.85185185</v>
      </c>
      <c r="L5" s="16">
        <f t="shared" si="2"/>
        <v>126.86206897</v>
      </c>
      <c r="M5" s="15">
        <f aca="true" t="shared" si="3" ref="M5:R5">+SUBTOTAL(105,M8:M10028)</f>
        <v>69</v>
      </c>
      <c r="N5" s="16">
        <f t="shared" si="3"/>
        <v>2</v>
      </c>
      <c r="O5" s="15">
        <f t="shared" si="3"/>
        <v>8.765</v>
      </c>
      <c r="P5" s="16">
        <f t="shared" si="3"/>
        <v>0.5421503822</v>
      </c>
      <c r="Q5" s="15">
        <f t="shared" si="3"/>
        <v>-89.69342561</v>
      </c>
      <c r="R5" s="16">
        <f t="shared" si="3"/>
        <v>4.7358124175</v>
      </c>
    </row>
    <row r="6" spans="1:18" s="74" customFormat="1" ht="15">
      <c r="A6" s="73"/>
      <c r="B6" s="84"/>
      <c r="D6" s="75" t="s">
        <v>6</v>
      </c>
      <c r="E6" s="15">
        <f>+SUBTOTAL(104,E8:E10028)</f>
        <v>4.86</v>
      </c>
      <c r="F6" s="14">
        <f aca="true" t="shared" si="4" ref="F6:L6">+SUBTOTAL(104,F8:F10028)</f>
        <v>702</v>
      </c>
      <c r="G6" s="13">
        <f t="shared" si="4"/>
        <v>10056.912088</v>
      </c>
      <c r="H6" s="15">
        <f t="shared" si="4"/>
        <v>388.905</v>
      </c>
      <c r="I6" s="16">
        <f t="shared" si="4"/>
        <v>80.206390406</v>
      </c>
      <c r="J6" s="13">
        <f t="shared" si="4"/>
        <v>209</v>
      </c>
      <c r="K6" s="15">
        <f t="shared" si="4"/>
        <v>324.07058824</v>
      </c>
      <c r="L6" s="16">
        <f t="shared" si="4"/>
        <v>314.22222222</v>
      </c>
      <c r="M6" s="15">
        <f aca="true" t="shared" si="5" ref="M6:R6">+SUBTOTAL(104,M8:M10028)</f>
        <v>202</v>
      </c>
      <c r="N6" s="16">
        <f t="shared" si="5"/>
        <v>16</v>
      </c>
      <c r="O6" s="15">
        <f t="shared" si="5"/>
        <v>59.832911392</v>
      </c>
      <c r="P6" s="16">
        <f t="shared" si="5"/>
        <v>4.7693107244</v>
      </c>
      <c r="Q6" s="15">
        <f t="shared" si="5"/>
        <v>94.555045872</v>
      </c>
      <c r="R6" s="16">
        <f t="shared" si="5"/>
        <v>20.191050934</v>
      </c>
    </row>
    <row r="7" spans="1:18" s="32" customFormat="1" ht="15">
      <c r="A7" s="38" t="s">
        <v>0</v>
      </c>
      <c r="B7" s="20" t="s">
        <v>18</v>
      </c>
      <c r="C7" s="21" t="s">
        <v>1</v>
      </c>
      <c r="D7" s="33" t="s">
        <v>2</v>
      </c>
      <c r="E7" s="21" t="s">
        <v>7</v>
      </c>
      <c r="F7" s="34" t="s">
        <v>19</v>
      </c>
      <c r="G7" s="40" t="s">
        <v>37</v>
      </c>
      <c r="H7" s="88" t="s">
        <v>36</v>
      </c>
      <c r="I7" s="89" t="s">
        <v>24</v>
      </c>
      <c r="J7" s="35" t="s">
        <v>43</v>
      </c>
      <c r="K7" s="63" t="s">
        <v>44</v>
      </c>
      <c r="L7" s="63" t="s">
        <v>45</v>
      </c>
      <c r="M7" s="64" t="s">
        <v>31</v>
      </c>
      <c r="N7" s="79" t="s">
        <v>33</v>
      </c>
      <c r="O7" s="67" t="s">
        <v>32</v>
      </c>
      <c r="P7" s="77" t="s">
        <v>34</v>
      </c>
      <c r="Q7" s="63" t="s">
        <v>21</v>
      </c>
      <c r="R7" s="90" t="s">
        <v>25</v>
      </c>
    </row>
    <row r="8" spans="1:18" ht="15">
      <c r="A8" s="39" t="s">
        <v>8</v>
      </c>
      <c r="B8" s="36" t="s">
        <v>11</v>
      </c>
      <c r="C8" s="22">
        <v>2850001</v>
      </c>
      <c r="D8" s="19">
        <v>39845</v>
      </c>
      <c r="E8" s="30">
        <v>2.01225</v>
      </c>
      <c r="F8" s="8">
        <v>80</v>
      </c>
      <c r="G8" s="11">
        <v>9099.3625</v>
      </c>
      <c r="H8" s="86">
        <v>388.905</v>
      </c>
      <c r="I8" s="4">
        <v>42.986501557</v>
      </c>
      <c r="J8" s="9" t="s">
        <v>35</v>
      </c>
      <c r="K8" s="6" t="s">
        <v>35</v>
      </c>
      <c r="L8" s="71" t="s">
        <v>35</v>
      </c>
      <c r="M8" s="65">
        <v>126</v>
      </c>
      <c r="N8" s="80">
        <v>6</v>
      </c>
      <c r="O8" s="68">
        <v>36.727419355</v>
      </c>
      <c r="P8" s="78">
        <v>2.8344514674</v>
      </c>
      <c r="Q8" s="6" t="s">
        <v>35</v>
      </c>
      <c r="R8" s="71" t="s">
        <v>35</v>
      </c>
    </row>
    <row r="9" spans="1:18" ht="15">
      <c r="A9" s="39" t="s">
        <v>8</v>
      </c>
      <c r="B9" s="36" t="s">
        <v>9</v>
      </c>
      <c r="C9" s="22">
        <v>990082</v>
      </c>
      <c r="D9" s="19">
        <v>39934</v>
      </c>
      <c r="E9" s="30">
        <v>2.1105263158</v>
      </c>
      <c r="F9" s="8">
        <v>38</v>
      </c>
      <c r="G9" s="11">
        <v>7438.5263158</v>
      </c>
      <c r="H9" s="86">
        <v>378.34473684</v>
      </c>
      <c r="I9" s="4">
        <v>61.468687711</v>
      </c>
      <c r="J9" s="9" t="s">
        <v>35</v>
      </c>
      <c r="K9" s="6" t="s">
        <v>35</v>
      </c>
      <c r="L9" s="71" t="s">
        <v>35</v>
      </c>
      <c r="M9" s="65">
        <v>133</v>
      </c>
      <c r="N9" s="80">
        <v>8</v>
      </c>
      <c r="O9" s="68">
        <v>37.408823529</v>
      </c>
      <c r="P9" s="78">
        <v>3.0306790437</v>
      </c>
      <c r="Q9" s="6" t="s">
        <v>35</v>
      </c>
      <c r="R9" s="71" t="s">
        <v>35</v>
      </c>
    </row>
    <row r="10" spans="1:18" ht="15">
      <c r="A10" s="39" t="s">
        <v>8</v>
      </c>
      <c r="B10" s="36" t="s">
        <v>10</v>
      </c>
      <c r="C10" s="22">
        <v>1260001</v>
      </c>
      <c r="D10" s="19">
        <v>39995</v>
      </c>
      <c r="E10" s="30">
        <v>1.6717346939</v>
      </c>
      <c r="F10" s="8">
        <v>98</v>
      </c>
      <c r="G10" s="11">
        <v>7055.8265306</v>
      </c>
      <c r="H10" s="86">
        <v>341.79693878</v>
      </c>
      <c r="I10" s="4">
        <v>34.417571146</v>
      </c>
      <c r="J10" s="9">
        <v>92</v>
      </c>
      <c r="K10" s="6">
        <v>231.60869565</v>
      </c>
      <c r="L10" s="71">
        <v>222.66304348</v>
      </c>
      <c r="M10" s="65">
        <v>147</v>
      </c>
      <c r="N10" s="80">
        <v>5</v>
      </c>
      <c r="O10" s="68">
        <v>31.672727273</v>
      </c>
      <c r="P10" s="78">
        <v>1.8881330222</v>
      </c>
      <c r="Q10" s="6">
        <v>69.430612245</v>
      </c>
      <c r="R10" s="71">
        <v>10.76959093</v>
      </c>
    </row>
    <row r="11" spans="1:18" ht="15">
      <c r="A11" s="39" t="s">
        <v>8</v>
      </c>
      <c r="B11" s="36" t="s">
        <v>9</v>
      </c>
      <c r="C11" s="22">
        <v>480005</v>
      </c>
      <c r="D11" s="19">
        <v>39995</v>
      </c>
      <c r="E11" s="30">
        <v>2.2412851406</v>
      </c>
      <c r="F11" s="8">
        <v>249</v>
      </c>
      <c r="G11" s="11">
        <v>9164.2811245</v>
      </c>
      <c r="H11" s="86">
        <v>329.11365462</v>
      </c>
      <c r="I11" s="4">
        <v>25.810509992</v>
      </c>
      <c r="J11" s="9">
        <v>200</v>
      </c>
      <c r="K11" s="6">
        <v>284.55</v>
      </c>
      <c r="L11" s="71">
        <v>298.55</v>
      </c>
      <c r="M11" s="65">
        <v>134</v>
      </c>
      <c r="N11" s="80">
        <v>3</v>
      </c>
      <c r="O11" s="68">
        <v>34.205288462</v>
      </c>
      <c r="P11" s="78">
        <v>1.4948922402</v>
      </c>
      <c r="Q11" s="6">
        <v>84.761445783</v>
      </c>
      <c r="R11" s="71">
        <v>8.1230776373</v>
      </c>
    </row>
    <row r="12" spans="1:18" ht="15">
      <c r="A12" s="39" t="s">
        <v>8</v>
      </c>
      <c r="B12" s="36" t="s">
        <v>11</v>
      </c>
      <c r="C12" s="22">
        <v>410002</v>
      </c>
      <c r="D12" s="19">
        <v>39845</v>
      </c>
      <c r="E12" s="30">
        <v>2.6585</v>
      </c>
      <c r="F12" s="8">
        <v>60</v>
      </c>
      <c r="G12" s="11">
        <v>8728.6833333</v>
      </c>
      <c r="H12" s="86">
        <v>315.775</v>
      </c>
      <c r="I12" s="4">
        <v>45.371828079</v>
      </c>
      <c r="J12" s="9" t="s">
        <v>35</v>
      </c>
      <c r="K12" s="6" t="s">
        <v>35</v>
      </c>
      <c r="L12" s="71" t="s">
        <v>35</v>
      </c>
      <c r="M12" s="65">
        <v>124</v>
      </c>
      <c r="N12" s="80">
        <v>7</v>
      </c>
      <c r="O12" s="68">
        <v>36.716</v>
      </c>
      <c r="P12" s="78">
        <v>3.4946038402</v>
      </c>
      <c r="Q12" s="6" t="s">
        <v>35</v>
      </c>
      <c r="R12" s="71" t="s">
        <v>35</v>
      </c>
    </row>
    <row r="13" spans="1:18" ht="15">
      <c r="A13" s="39" t="s">
        <v>8</v>
      </c>
      <c r="B13" s="36" t="s">
        <v>13</v>
      </c>
      <c r="C13" s="22">
        <v>650001</v>
      </c>
      <c r="D13" s="19">
        <v>39873</v>
      </c>
      <c r="E13" s="30">
        <v>2.1434065934</v>
      </c>
      <c r="F13" s="8">
        <v>91</v>
      </c>
      <c r="G13" s="11">
        <v>10056.912088</v>
      </c>
      <c r="H13" s="86">
        <v>278.14725275</v>
      </c>
      <c r="I13" s="4">
        <v>39.280517913</v>
      </c>
      <c r="J13" s="9">
        <v>85</v>
      </c>
      <c r="K13" s="6">
        <v>324.07058824</v>
      </c>
      <c r="L13" s="71">
        <v>314.22222222</v>
      </c>
      <c r="M13" s="65">
        <v>184</v>
      </c>
      <c r="N13" s="80">
        <v>7</v>
      </c>
      <c r="O13" s="68">
        <v>23.197802198</v>
      </c>
      <c r="P13" s="78">
        <v>1.3467411741</v>
      </c>
      <c r="Q13" s="6">
        <v>61.331868132</v>
      </c>
      <c r="R13" s="71">
        <v>11.097626371</v>
      </c>
    </row>
    <row r="14" spans="1:18" ht="15">
      <c r="A14" s="39" t="s">
        <v>8</v>
      </c>
      <c r="B14" s="36" t="s">
        <v>12</v>
      </c>
      <c r="C14" s="22">
        <v>1700003</v>
      </c>
      <c r="D14" s="19">
        <v>39934</v>
      </c>
      <c r="E14" s="30">
        <v>2.073626943</v>
      </c>
      <c r="F14" s="8">
        <v>193</v>
      </c>
      <c r="G14" s="11">
        <v>7889.9533679</v>
      </c>
      <c r="H14" s="86">
        <v>273.0373057</v>
      </c>
      <c r="I14" s="4">
        <v>27.942245659</v>
      </c>
      <c r="J14" s="9" t="s">
        <v>35</v>
      </c>
      <c r="K14" s="6" t="s">
        <v>35</v>
      </c>
      <c r="L14" s="71" t="s">
        <v>35</v>
      </c>
      <c r="M14" s="65">
        <v>138</v>
      </c>
      <c r="N14" s="80">
        <v>4</v>
      </c>
      <c r="O14" s="68">
        <v>37.918128655</v>
      </c>
      <c r="P14" s="78">
        <v>1.5737860961</v>
      </c>
      <c r="Q14" s="6" t="s">
        <v>35</v>
      </c>
      <c r="R14" s="71" t="s">
        <v>35</v>
      </c>
    </row>
    <row r="15" spans="1:18" ht="15">
      <c r="A15" s="39" t="s">
        <v>8</v>
      </c>
      <c r="B15" s="36" t="s">
        <v>13</v>
      </c>
      <c r="C15" s="22">
        <v>1490001</v>
      </c>
      <c r="D15" s="19">
        <v>39995</v>
      </c>
      <c r="E15" s="30">
        <v>1.1104131054</v>
      </c>
      <c r="F15" s="8">
        <v>702</v>
      </c>
      <c r="G15" s="11">
        <v>6627.039886</v>
      </c>
      <c r="H15" s="86">
        <v>264.28148148</v>
      </c>
      <c r="I15" s="4">
        <v>13.854931951</v>
      </c>
      <c r="J15" s="9" t="s">
        <v>35</v>
      </c>
      <c r="K15" s="6" t="s">
        <v>35</v>
      </c>
      <c r="L15" s="71" t="s">
        <v>35</v>
      </c>
      <c r="M15" s="65">
        <v>171</v>
      </c>
      <c r="N15" s="80">
        <v>2</v>
      </c>
      <c r="O15" s="68">
        <v>21.616497829</v>
      </c>
      <c r="P15" s="78">
        <v>0.5421503822</v>
      </c>
      <c r="Q15" s="6" t="s">
        <v>35</v>
      </c>
      <c r="R15" s="71" t="s">
        <v>35</v>
      </c>
    </row>
    <row r="16" spans="1:18" ht="15">
      <c r="A16" s="39" t="s">
        <v>8</v>
      </c>
      <c r="B16" s="36" t="s">
        <v>11</v>
      </c>
      <c r="C16" s="22">
        <v>2750001</v>
      </c>
      <c r="D16" s="19">
        <v>39845</v>
      </c>
      <c r="E16" s="30">
        <v>0.8865435356</v>
      </c>
      <c r="F16" s="8">
        <v>379</v>
      </c>
      <c r="G16" s="11">
        <v>7163.4617414</v>
      </c>
      <c r="H16" s="86">
        <v>257.93113456</v>
      </c>
      <c r="I16" s="4">
        <v>21.292024262</v>
      </c>
      <c r="J16" s="9">
        <v>185</v>
      </c>
      <c r="K16" s="6">
        <v>256.83783784</v>
      </c>
      <c r="L16" s="71">
        <v>235.30107527</v>
      </c>
      <c r="M16" s="65">
        <v>141</v>
      </c>
      <c r="N16" s="80">
        <v>3</v>
      </c>
      <c r="O16" s="68">
        <v>28.81958457</v>
      </c>
      <c r="P16" s="78">
        <v>0.9524461803</v>
      </c>
      <c r="Q16" s="6">
        <v>60.164721485</v>
      </c>
      <c r="R16" s="71">
        <v>5.669728416</v>
      </c>
    </row>
    <row r="17" spans="1:18" ht="15">
      <c r="A17" s="39" t="s">
        <v>8</v>
      </c>
      <c r="B17" s="36" t="s">
        <v>9</v>
      </c>
      <c r="C17" s="22">
        <v>1630001</v>
      </c>
      <c r="D17" s="19">
        <v>39934</v>
      </c>
      <c r="E17" s="30">
        <v>1.9842105263</v>
      </c>
      <c r="F17" s="8">
        <v>76</v>
      </c>
      <c r="G17" s="11">
        <v>8239.2763158</v>
      </c>
      <c r="H17" s="86">
        <v>253.50394737</v>
      </c>
      <c r="I17" s="4">
        <v>42.935203993</v>
      </c>
      <c r="J17" s="9">
        <v>76</v>
      </c>
      <c r="K17" s="6">
        <v>283.97368421</v>
      </c>
      <c r="L17" s="71">
        <v>246.81578947</v>
      </c>
      <c r="M17" s="65">
        <v>136</v>
      </c>
      <c r="N17" s="80">
        <v>5</v>
      </c>
      <c r="O17" s="68">
        <v>38.805555556</v>
      </c>
      <c r="P17" s="78">
        <v>2.3601244371</v>
      </c>
      <c r="Q17" s="6">
        <v>62.503947368</v>
      </c>
      <c r="R17" s="71">
        <v>14.039726523</v>
      </c>
    </row>
    <row r="18" spans="1:18" ht="15">
      <c r="A18" s="39" t="s">
        <v>8</v>
      </c>
      <c r="B18" s="36" t="s">
        <v>13</v>
      </c>
      <c r="C18" s="22">
        <v>1080001</v>
      </c>
      <c r="D18" s="19">
        <v>39934</v>
      </c>
      <c r="E18" s="30">
        <v>0.5881578947</v>
      </c>
      <c r="F18" s="8">
        <v>76</v>
      </c>
      <c r="G18" s="11">
        <v>8860.5657895</v>
      </c>
      <c r="H18" s="86">
        <v>252.91052632</v>
      </c>
      <c r="I18" s="4">
        <v>46.348682851</v>
      </c>
      <c r="J18" s="9" t="s">
        <v>35</v>
      </c>
      <c r="K18" s="6" t="s">
        <v>35</v>
      </c>
      <c r="L18" s="71" t="s">
        <v>35</v>
      </c>
      <c r="M18" s="65">
        <v>129</v>
      </c>
      <c r="N18" s="80">
        <v>6</v>
      </c>
      <c r="O18" s="68">
        <v>42.901408451</v>
      </c>
      <c r="P18" s="78">
        <v>3.0852726648</v>
      </c>
      <c r="Q18" s="6" t="s">
        <v>35</v>
      </c>
      <c r="R18" s="71" t="s">
        <v>35</v>
      </c>
    </row>
    <row r="19" spans="1:18" ht="15">
      <c r="A19" s="39" t="s">
        <v>8</v>
      </c>
      <c r="B19" s="36" t="s">
        <v>14</v>
      </c>
      <c r="C19" s="22">
        <v>2580001</v>
      </c>
      <c r="D19" s="19">
        <v>39845</v>
      </c>
      <c r="E19" s="30">
        <v>0.714516129</v>
      </c>
      <c r="F19" s="8">
        <v>155</v>
      </c>
      <c r="G19" s="11">
        <v>7072.3741935</v>
      </c>
      <c r="H19" s="86">
        <v>246.90064516</v>
      </c>
      <c r="I19" s="4">
        <v>25.454653726</v>
      </c>
      <c r="J19" s="9" t="s">
        <v>35</v>
      </c>
      <c r="K19" s="6" t="s">
        <v>35</v>
      </c>
      <c r="L19" s="71" t="s">
        <v>35</v>
      </c>
      <c r="M19" s="65">
        <v>153</v>
      </c>
      <c r="N19" s="80">
        <v>6</v>
      </c>
      <c r="O19" s="68">
        <v>34.321985816</v>
      </c>
      <c r="P19" s="78">
        <v>1.5152223521</v>
      </c>
      <c r="Q19" s="6" t="s">
        <v>35</v>
      </c>
      <c r="R19" s="71" t="s">
        <v>35</v>
      </c>
    </row>
    <row r="20" spans="1:18" ht="15">
      <c r="A20" s="39" t="s">
        <v>8</v>
      </c>
      <c r="B20" s="36" t="s">
        <v>13</v>
      </c>
      <c r="C20" s="22">
        <v>1960035</v>
      </c>
      <c r="D20" s="19">
        <v>39904</v>
      </c>
      <c r="E20" s="30">
        <v>1.3726548673</v>
      </c>
      <c r="F20" s="8">
        <v>113</v>
      </c>
      <c r="G20" s="11">
        <v>7707.8318584</v>
      </c>
      <c r="H20" s="86">
        <v>246.76814159</v>
      </c>
      <c r="I20" s="4">
        <v>37.699517829</v>
      </c>
      <c r="J20" s="9" t="s">
        <v>35</v>
      </c>
      <c r="K20" s="6" t="s">
        <v>35</v>
      </c>
      <c r="L20" s="71" t="s">
        <v>35</v>
      </c>
      <c r="M20" s="65">
        <v>118</v>
      </c>
      <c r="N20" s="80">
        <v>5</v>
      </c>
      <c r="O20" s="68">
        <v>39.148979592</v>
      </c>
      <c r="P20" s="78">
        <v>2.757830023</v>
      </c>
      <c r="Q20" s="6" t="s">
        <v>35</v>
      </c>
      <c r="R20" s="71" t="s">
        <v>35</v>
      </c>
    </row>
    <row r="21" spans="1:18" ht="15">
      <c r="A21" s="39" t="s">
        <v>8</v>
      </c>
      <c r="B21" s="36" t="s">
        <v>13</v>
      </c>
      <c r="C21" s="22">
        <v>1960026</v>
      </c>
      <c r="D21" s="19">
        <v>40026</v>
      </c>
      <c r="E21" s="30">
        <v>2.1155238095</v>
      </c>
      <c r="F21" s="8">
        <v>105</v>
      </c>
      <c r="G21" s="11">
        <v>8301.1238095</v>
      </c>
      <c r="H21" s="86">
        <v>235.54571429</v>
      </c>
      <c r="I21" s="4">
        <v>34.316100676</v>
      </c>
      <c r="J21" s="9" t="s">
        <v>35</v>
      </c>
      <c r="K21" s="6" t="s">
        <v>35</v>
      </c>
      <c r="L21" s="71" t="s">
        <v>35</v>
      </c>
      <c r="M21" s="65">
        <v>129</v>
      </c>
      <c r="N21" s="80">
        <v>5</v>
      </c>
      <c r="O21" s="68">
        <v>41.55631068</v>
      </c>
      <c r="P21" s="78">
        <v>2.5566051899</v>
      </c>
      <c r="Q21" s="6" t="s">
        <v>35</v>
      </c>
      <c r="R21" s="71" t="s">
        <v>35</v>
      </c>
    </row>
    <row r="22" spans="1:18" ht="15">
      <c r="A22" s="39" t="s">
        <v>8</v>
      </c>
      <c r="B22" s="36" t="s">
        <v>11</v>
      </c>
      <c r="C22" s="22">
        <v>550003</v>
      </c>
      <c r="D22" s="19">
        <v>39934</v>
      </c>
      <c r="E22" s="30">
        <v>1.9731333333</v>
      </c>
      <c r="F22" s="8">
        <v>150</v>
      </c>
      <c r="G22" s="11">
        <v>8008.1466667</v>
      </c>
      <c r="H22" s="86">
        <v>232.44533333</v>
      </c>
      <c r="I22" s="4">
        <v>29.075568972</v>
      </c>
      <c r="J22" s="9" t="s">
        <v>35</v>
      </c>
      <c r="K22" s="6" t="s">
        <v>35</v>
      </c>
      <c r="L22" s="71" t="s">
        <v>35</v>
      </c>
      <c r="M22" s="65">
        <v>145</v>
      </c>
      <c r="N22" s="80">
        <v>5</v>
      </c>
      <c r="O22" s="68">
        <v>32.376691729</v>
      </c>
      <c r="P22" s="78">
        <v>1.7671597542</v>
      </c>
      <c r="Q22" s="6" t="s">
        <v>35</v>
      </c>
      <c r="R22" s="71" t="s">
        <v>35</v>
      </c>
    </row>
    <row r="23" spans="1:18" ht="15">
      <c r="A23" s="39" t="s">
        <v>8</v>
      </c>
      <c r="B23" s="36" t="s">
        <v>11</v>
      </c>
      <c r="C23" s="22">
        <v>1960041</v>
      </c>
      <c r="D23" s="19">
        <v>40026</v>
      </c>
      <c r="E23" s="30">
        <v>0.8424157303</v>
      </c>
      <c r="F23" s="8">
        <v>178</v>
      </c>
      <c r="G23" s="11">
        <v>7097.9213483</v>
      </c>
      <c r="H23" s="86">
        <v>221.56179775</v>
      </c>
      <c r="I23" s="4">
        <v>35.445334181</v>
      </c>
      <c r="J23" s="9">
        <v>170</v>
      </c>
      <c r="K23" s="6">
        <v>240.62352941</v>
      </c>
      <c r="L23" s="71">
        <v>215.12352941</v>
      </c>
      <c r="M23" s="65">
        <v>123</v>
      </c>
      <c r="N23" s="80">
        <v>4</v>
      </c>
      <c r="O23" s="68">
        <v>27.82278481</v>
      </c>
      <c r="P23" s="78">
        <v>1.5093302497</v>
      </c>
      <c r="Q23" s="6">
        <v>58.431460674</v>
      </c>
      <c r="R23" s="71">
        <v>10.553708743</v>
      </c>
    </row>
    <row r="24" spans="1:18" ht="15">
      <c r="A24" s="39" t="s">
        <v>8</v>
      </c>
      <c r="B24" s="36" t="s">
        <v>13</v>
      </c>
      <c r="C24" s="22">
        <v>2840001</v>
      </c>
      <c r="D24" s="19">
        <v>39995</v>
      </c>
      <c r="E24" s="30">
        <v>2.3198571429</v>
      </c>
      <c r="F24" s="8">
        <v>140</v>
      </c>
      <c r="G24" s="11">
        <v>7495.1142857</v>
      </c>
      <c r="H24" s="86">
        <v>221.395</v>
      </c>
      <c r="I24" s="4">
        <v>32.128575908</v>
      </c>
      <c r="J24" s="9">
        <v>131</v>
      </c>
      <c r="K24" s="6">
        <v>257.52671756</v>
      </c>
      <c r="L24" s="71">
        <v>234.98473282</v>
      </c>
      <c r="M24" s="65">
        <v>133</v>
      </c>
      <c r="N24" s="80">
        <v>5</v>
      </c>
      <c r="O24" s="68">
        <v>33.121367521</v>
      </c>
      <c r="P24" s="78">
        <v>2.1186409783</v>
      </c>
      <c r="Q24" s="6">
        <v>37.34</v>
      </c>
      <c r="R24" s="71">
        <v>9.9341726908</v>
      </c>
    </row>
    <row r="25" spans="1:18" ht="15">
      <c r="A25" s="39" t="s">
        <v>8</v>
      </c>
      <c r="B25" s="36" t="s">
        <v>13</v>
      </c>
      <c r="C25" s="22">
        <v>1530001</v>
      </c>
      <c r="D25" s="19">
        <v>39873</v>
      </c>
      <c r="E25" s="30">
        <v>0.4870555556</v>
      </c>
      <c r="F25" s="8">
        <v>360</v>
      </c>
      <c r="G25" s="11">
        <v>5790.75</v>
      </c>
      <c r="H25" s="86">
        <v>206.04611111</v>
      </c>
      <c r="I25" s="4">
        <v>22.89953535</v>
      </c>
      <c r="J25" s="9" t="s">
        <v>35</v>
      </c>
      <c r="K25" s="6" t="s">
        <v>35</v>
      </c>
      <c r="L25" s="71" t="s">
        <v>35</v>
      </c>
      <c r="M25" s="65">
        <v>147</v>
      </c>
      <c r="N25" s="80">
        <v>3</v>
      </c>
      <c r="O25" s="68">
        <v>22.683285303</v>
      </c>
      <c r="P25" s="78">
        <v>0.8178480542</v>
      </c>
      <c r="Q25" s="6" t="s">
        <v>35</v>
      </c>
      <c r="R25" s="71" t="s">
        <v>35</v>
      </c>
    </row>
    <row r="26" spans="1:18" ht="15">
      <c r="A26" s="39" t="s">
        <v>8</v>
      </c>
      <c r="B26" s="36" t="s">
        <v>10</v>
      </c>
      <c r="C26" s="22">
        <v>1770001</v>
      </c>
      <c r="D26" s="19">
        <v>39965</v>
      </c>
      <c r="E26" s="30">
        <v>0.3940594059</v>
      </c>
      <c r="F26" s="8">
        <v>202</v>
      </c>
      <c r="G26" s="11">
        <v>8030.4554455</v>
      </c>
      <c r="H26" s="86">
        <v>203.0950495</v>
      </c>
      <c r="I26" s="4">
        <v>26.254071006</v>
      </c>
      <c r="J26" s="9" t="s">
        <v>35</v>
      </c>
      <c r="K26" s="6" t="s">
        <v>35</v>
      </c>
      <c r="L26" s="71" t="s">
        <v>35</v>
      </c>
      <c r="M26" s="65">
        <v>151</v>
      </c>
      <c r="N26" s="80">
        <v>5</v>
      </c>
      <c r="O26" s="68">
        <v>33.840322581</v>
      </c>
      <c r="P26" s="78">
        <v>1.4879413346</v>
      </c>
      <c r="Q26" s="6" t="s">
        <v>35</v>
      </c>
      <c r="R26" s="71" t="s">
        <v>35</v>
      </c>
    </row>
    <row r="27" spans="1:18" ht="15">
      <c r="A27" s="39" t="s">
        <v>8</v>
      </c>
      <c r="B27" s="36" t="s">
        <v>12</v>
      </c>
      <c r="C27" s="22">
        <v>540004</v>
      </c>
      <c r="D27" s="19">
        <v>39873</v>
      </c>
      <c r="E27" s="30">
        <v>1.3819354839</v>
      </c>
      <c r="F27" s="8">
        <v>31</v>
      </c>
      <c r="G27" s="11">
        <v>6447.1935484</v>
      </c>
      <c r="H27" s="86">
        <v>189.39354839</v>
      </c>
      <c r="I27" s="4">
        <v>60.440806186</v>
      </c>
      <c r="J27" s="9" t="s">
        <v>35</v>
      </c>
      <c r="K27" s="6" t="s">
        <v>35</v>
      </c>
      <c r="L27" s="71" t="s">
        <v>35</v>
      </c>
      <c r="M27" s="65">
        <v>145</v>
      </c>
      <c r="N27" s="80">
        <v>12</v>
      </c>
      <c r="O27" s="68">
        <v>23.903448276</v>
      </c>
      <c r="P27" s="78">
        <v>3.3368722367</v>
      </c>
      <c r="Q27" s="6" t="s">
        <v>35</v>
      </c>
      <c r="R27" s="71" t="s">
        <v>35</v>
      </c>
    </row>
    <row r="28" spans="1:18" ht="15">
      <c r="A28" s="39" t="s">
        <v>8</v>
      </c>
      <c r="B28" s="36" t="s">
        <v>10</v>
      </c>
      <c r="C28" s="22">
        <v>1720003</v>
      </c>
      <c r="D28" s="19">
        <v>39845</v>
      </c>
      <c r="E28" s="30">
        <v>1.7855555556</v>
      </c>
      <c r="F28" s="8">
        <v>45</v>
      </c>
      <c r="G28" s="11">
        <v>7857.2222222</v>
      </c>
      <c r="H28" s="86">
        <v>188.69555556</v>
      </c>
      <c r="I28" s="4">
        <v>57.884156863</v>
      </c>
      <c r="J28" s="9" t="s">
        <v>35</v>
      </c>
      <c r="K28" s="6" t="s">
        <v>35</v>
      </c>
      <c r="L28" s="71" t="s">
        <v>35</v>
      </c>
      <c r="M28" s="65">
        <v>155</v>
      </c>
      <c r="N28" s="80">
        <v>9</v>
      </c>
      <c r="O28" s="68">
        <v>35.4275</v>
      </c>
      <c r="P28" s="78">
        <v>3.2301345282</v>
      </c>
      <c r="Q28" s="6" t="s">
        <v>35</v>
      </c>
      <c r="R28" s="71" t="s">
        <v>35</v>
      </c>
    </row>
    <row r="29" spans="1:18" ht="15">
      <c r="A29" s="39" t="s">
        <v>8</v>
      </c>
      <c r="B29" s="36" t="s">
        <v>12</v>
      </c>
      <c r="C29" s="22">
        <v>1700024</v>
      </c>
      <c r="D29" s="19">
        <v>39934</v>
      </c>
      <c r="E29" s="30">
        <v>1.6775409836</v>
      </c>
      <c r="F29" s="8">
        <v>61</v>
      </c>
      <c r="G29" s="11">
        <v>8524.3278689</v>
      </c>
      <c r="H29" s="86">
        <v>186.44098361</v>
      </c>
      <c r="I29" s="4">
        <v>36.940712977</v>
      </c>
      <c r="J29" s="9" t="s">
        <v>35</v>
      </c>
      <c r="K29" s="6" t="s">
        <v>35</v>
      </c>
      <c r="L29" s="71" t="s">
        <v>35</v>
      </c>
      <c r="M29" s="65">
        <v>202</v>
      </c>
      <c r="N29" s="80">
        <v>10</v>
      </c>
      <c r="O29" s="68">
        <v>24.97704918</v>
      </c>
      <c r="P29" s="78">
        <v>1.9661582099</v>
      </c>
      <c r="Q29" s="6" t="s">
        <v>35</v>
      </c>
      <c r="R29" s="71" t="s">
        <v>35</v>
      </c>
    </row>
    <row r="30" spans="1:18" ht="15">
      <c r="A30" s="39" t="s">
        <v>8</v>
      </c>
      <c r="B30" s="36" t="s">
        <v>14</v>
      </c>
      <c r="C30" s="22">
        <v>660006</v>
      </c>
      <c r="D30" s="19">
        <v>39814</v>
      </c>
      <c r="E30" s="30">
        <v>1.9473809524</v>
      </c>
      <c r="F30" s="8">
        <v>126</v>
      </c>
      <c r="G30" s="11">
        <v>9285.2222222</v>
      </c>
      <c r="H30" s="86">
        <v>183.88174603</v>
      </c>
      <c r="I30" s="4">
        <v>38.45377033</v>
      </c>
      <c r="J30" s="9">
        <v>116</v>
      </c>
      <c r="K30" s="6">
        <v>293.12068966</v>
      </c>
      <c r="L30" s="71">
        <v>292.94827586</v>
      </c>
      <c r="M30" s="65">
        <v>140</v>
      </c>
      <c r="N30" s="80">
        <v>4</v>
      </c>
      <c r="O30" s="68">
        <v>39.797247706</v>
      </c>
      <c r="P30" s="78">
        <v>2.3662432532</v>
      </c>
      <c r="Q30" s="6">
        <v>59.588095238</v>
      </c>
      <c r="R30" s="71">
        <v>8.6854577682</v>
      </c>
    </row>
    <row r="31" spans="1:18" ht="15">
      <c r="A31" s="39" t="s">
        <v>8</v>
      </c>
      <c r="B31" s="36" t="s">
        <v>11</v>
      </c>
      <c r="C31" s="22">
        <v>1960024</v>
      </c>
      <c r="D31" s="19">
        <v>39965</v>
      </c>
      <c r="E31" s="30">
        <v>1.0783333333</v>
      </c>
      <c r="F31" s="8">
        <v>54</v>
      </c>
      <c r="G31" s="11">
        <v>6761.6666667</v>
      </c>
      <c r="H31" s="86">
        <v>176.66481481</v>
      </c>
      <c r="I31" s="4">
        <v>45.334486062</v>
      </c>
      <c r="J31" s="9" t="s">
        <v>35</v>
      </c>
      <c r="K31" s="6" t="s">
        <v>35</v>
      </c>
      <c r="L31" s="71" t="s">
        <v>35</v>
      </c>
      <c r="M31" s="65">
        <v>145</v>
      </c>
      <c r="N31" s="80">
        <v>7</v>
      </c>
      <c r="O31" s="68">
        <v>31.135294118</v>
      </c>
      <c r="P31" s="78">
        <v>2.9043993993</v>
      </c>
      <c r="Q31" s="6" t="s">
        <v>35</v>
      </c>
      <c r="R31" s="71" t="s">
        <v>35</v>
      </c>
    </row>
    <row r="32" spans="1:18" ht="15">
      <c r="A32" s="39" t="s">
        <v>8</v>
      </c>
      <c r="B32" s="36" t="s">
        <v>12</v>
      </c>
      <c r="C32" s="22">
        <v>1700035</v>
      </c>
      <c r="D32" s="19">
        <v>39934</v>
      </c>
      <c r="E32" s="30">
        <v>1.945</v>
      </c>
      <c r="F32" s="8">
        <v>40</v>
      </c>
      <c r="G32" s="11">
        <v>6731.85</v>
      </c>
      <c r="H32" s="86">
        <v>176.25</v>
      </c>
      <c r="I32" s="4">
        <v>64.20275715</v>
      </c>
      <c r="J32" s="9" t="s">
        <v>35</v>
      </c>
      <c r="K32" s="6" t="s">
        <v>35</v>
      </c>
      <c r="L32" s="71" t="s">
        <v>35</v>
      </c>
      <c r="M32" s="65">
        <v>165</v>
      </c>
      <c r="N32" s="80">
        <v>12</v>
      </c>
      <c r="O32" s="68">
        <v>26.065789474</v>
      </c>
      <c r="P32" s="78">
        <v>2.7447202033</v>
      </c>
      <c r="Q32" s="6" t="s">
        <v>35</v>
      </c>
      <c r="R32" s="71" t="s">
        <v>35</v>
      </c>
    </row>
    <row r="33" spans="1:18" ht="15">
      <c r="A33" s="39" t="s">
        <v>8</v>
      </c>
      <c r="B33" s="36" t="s">
        <v>13</v>
      </c>
      <c r="C33" s="22">
        <v>700001</v>
      </c>
      <c r="D33" s="19">
        <v>39904</v>
      </c>
      <c r="E33" s="30">
        <v>1.5671666667</v>
      </c>
      <c r="F33" s="8">
        <v>120</v>
      </c>
      <c r="G33" s="11">
        <v>7893.8</v>
      </c>
      <c r="H33" s="86">
        <v>173</v>
      </c>
      <c r="I33" s="4">
        <v>33.08213482</v>
      </c>
      <c r="J33" s="9" t="s">
        <v>35</v>
      </c>
      <c r="K33" s="6" t="s">
        <v>35</v>
      </c>
      <c r="L33" s="71" t="s">
        <v>35</v>
      </c>
      <c r="M33" s="65">
        <v>148</v>
      </c>
      <c r="N33" s="80">
        <v>6</v>
      </c>
      <c r="O33" s="68">
        <v>32.627826087</v>
      </c>
      <c r="P33" s="78">
        <v>1.9150296984</v>
      </c>
      <c r="Q33" s="6" t="s">
        <v>35</v>
      </c>
      <c r="R33" s="71" t="s">
        <v>35</v>
      </c>
    </row>
    <row r="34" spans="1:18" ht="15">
      <c r="A34" s="39" t="s">
        <v>8</v>
      </c>
      <c r="B34" s="36" t="s">
        <v>10</v>
      </c>
      <c r="C34" s="22">
        <v>610001</v>
      </c>
      <c r="D34" s="19">
        <v>39814</v>
      </c>
      <c r="E34" s="30">
        <v>0.5364556962</v>
      </c>
      <c r="F34" s="8">
        <v>158</v>
      </c>
      <c r="G34" s="11">
        <v>6438.4240506</v>
      </c>
      <c r="H34" s="86">
        <v>171.32911392</v>
      </c>
      <c r="I34" s="4">
        <v>35.333472091</v>
      </c>
      <c r="J34" s="9" t="s">
        <v>35</v>
      </c>
      <c r="K34" s="6" t="s">
        <v>35</v>
      </c>
      <c r="L34" s="71" t="s">
        <v>35</v>
      </c>
      <c r="M34" s="65">
        <v>147</v>
      </c>
      <c r="N34" s="80">
        <v>5</v>
      </c>
      <c r="O34" s="68">
        <v>29.272297297</v>
      </c>
      <c r="P34" s="78">
        <v>1.5673821252</v>
      </c>
      <c r="Q34" s="6" t="s">
        <v>35</v>
      </c>
      <c r="R34" s="71" t="s">
        <v>35</v>
      </c>
    </row>
    <row r="35" spans="1:18" ht="15">
      <c r="A35" s="39" t="s">
        <v>8</v>
      </c>
      <c r="B35" s="36" t="s">
        <v>10</v>
      </c>
      <c r="C35" s="22">
        <v>1580001</v>
      </c>
      <c r="D35" s="19">
        <v>39965</v>
      </c>
      <c r="E35" s="30">
        <v>0.8247368421</v>
      </c>
      <c r="F35" s="8">
        <v>76</v>
      </c>
      <c r="G35" s="11">
        <v>6752.9605263</v>
      </c>
      <c r="H35" s="86">
        <v>171.31842105</v>
      </c>
      <c r="I35" s="4">
        <v>42.03788186</v>
      </c>
      <c r="J35" s="9" t="s">
        <v>35</v>
      </c>
      <c r="K35" s="6" t="s">
        <v>35</v>
      </c>
      <c r="L35" s="71" t="s">
        <v>35</v>
      </c>
      <c r="M35" s="65">
        <v>129</v>
      </c>
      <c r="N35" s="80">
        <v>6</v>
      </c>
      <c r="O35" s="68">
        <v>37.937878788</v>
      </c>
      <c r="P35" s="78">
        <v>2.3709309544</v>
      </c>
      <c r="Q35" s="6" t="s">
        <v>35</v>
      </c>
      <c r="R35" s="71" t="s">
        <v>35</v>
      </c>
    </row>
    <row r="36" spans="1:18" ht="15">
      <c r="A36" s="39" t="s">
        <v>8</v>
      </c>
      <c r="B36" s="36" t="s">
        <v>13</v>
      </c>
      <c r="C36" s="22">
        <v>760001</v>
      </c>
      <c r="D36" s="19">
        <v>39934</v>
      </c>
      <c r="E36" s="30">
        <v>1.8241290323</v>
      </c>
      <c r="F36" s="8">
        <v>155</v>
      </c>
      <c r="G36" s="11">
        <v>8943.8709677</v>
      </c>
      <c r="H36" s="86">
        <v>170.66129032</v>
      </c>
      <c r="I36" s="4">
        <v>35.459053516</v>
      </c>
      <c r="J36" s="9" t="s">
        <v>35</v>
      </c>
      <c r="K36" s="6" t="s">
        <v>35</v>
      </c>
      <c r="L36" s="71" t="s">
        <v>35</v>
      </c>
      <c r="M36" s="65">
        <v>141</v>
      </c>
      <c r="N36" s="80">
        <v>6</v>
      </c>
      <c r="O36" s="68">
        <v>25.493464052</v>
      </c>
      <c r="P36" s="78">
        <v>1.4079345016</v>
      </c>
      <c r="Q36" s="6" t="s">
        <v>35</v>
      </c>
      <c r="R36" s="71" t="s">
        <v>35</v>
      </c>
    </row>
    <row r="37" spans="1:18" ht="15">
      <c r="A37" s="39" t="s">
        <v>8</v>
      </c>
      <c r="B37" s="36" t="s">
        <v>12</v>
      </c>
      <c r="C37" s="22">
        <v>1700001</v>
      </c>
      <c r="D37" s="19">
        <v>39934</v>
      </c>
      <c r="E37" s="30">
        <v>0.5848571429</v>
      </c>
      <c r="F37" s="8">
        <v>35</v>
      </c>
      <c r="G37" s="11">
        <v>6351.1428571</v>
      </c>
      <c r="H37" s="86">
        <v>170.64857143</v>
      </c>
      <c r="I37" s="4">
        <v>51.982779368</v>
      </c>
      <c r="J37" s="9" t="s">
        <v>35</v>
      </c>
      <c r="K37" s="6" t="s">
        <v>35</v>
      </c>
      <c r="L37" s="71" t="s">
        <v>35</v>
      </c>
      <c r="M37" s="65">
        <v>123</v>
      </c>
      <c r="N37" s="80">
        <v>10</v>
      </c>
      <c r="O37" s="68">
        <v>31.884848485</v>
      </c>
      <c r="P37" s="78">
        <v>2.5718284426</v>
      </c>
      <c r="Q37" s="6" t="s">
        <v>35</v>
      </c>
      <c r="R37" s="71" t="s">
        <v>35</v>
      </c>
    </row>
    <row r="38" spans="1:18" ht="15">
      <c r="A38" s="39" t="s">
        <v>8</v>
      </c>
      <c r="B38" s="36" t="s">
        <v>11</v>
      </c>
      <c r="C38" s="22">
        <v>1980001</v>
      </c>
      <c r="D38" s="19">
        <v>39934</v>
      </c>
      <c r="E38" s="30">
        <v>0.864</v>
      </c>
      <c r="F38" s="8">
        <v>165</v>
      </c>
      <c r="G38" s="11">
        <v>7462.8060606</v>
      </c>
      <c r="H38" s="86">
        <v>167.05030303</v>
      </c>
      <c r="I38" s="4">
        <v>32.438723627</v>
      </c>
      <c r="J38" s="9" t="s">
        <v>35</v>
      </c>
      <c r="K38" s="6" t="s">
        <v>35</v>
      </c>
      <c r="L38" s="71" t="s">
        <v>35</v>
      </c>
      <c r="M38" s="65">
        <v>129</v>
      </c>
      <c r="N38" s="80">
        <v>4</v>
      </c>
      <c r="O38" s="68">
        <v>25.793333333</v>
      </c>
      <c r="P38" s="78">
        <v>1.2665002834</v>
      </c>
      <c r="Q38" s="6" t="s">
        <v>35</v>
      </c>
      <c r="R38" s="71" t="s">
        <v>35</v>
      </c>
    </row>
    <row r="39" spans="1:18" ht="15">
      <c r="A39" s="39" t="s">
        <v>8</v>
      </c>
      <c r="B39" s="36" t="s">
        <v>12</v>
      </c>
      <c r="C39" s="22">
        <v>1280001</v>
      </c>
      <c r="D39" s="19">
        <v>39873</v>
      </c>
      <c r="E39" s="30">
        <v>1.4796296296</v>
      </c>
      <c r="F39" s="8">
        <v>27</v>
      </c>
      <c r="G39" s="11">
        <v>5737.8518519</v>
      </c>
      <c r="H39" s="86">
        <v>158.57777778</v>
      </c>
      <c r="I39" s="4">
        <v>58.74245477</v>
      </c>
      <c r="J39" s="9" t="s">
        <v>35</v>
      </c>
      <c r="K39" s="6" t="s">
        <v>35</v>
      </c>
      <c r="L39" s="71" t="s">
        <v>35</v>
      </c>
      <c r="M39" s="65">
        <v>137</v>
      </c>
      <c r="N39" s="80">
        <v>11</v>
      </c>
      <c r="O39" s="68">
        <v>19.728</v>
      </c>
      <c r="P39" s="78">
        <v>3.1504048417</v>
      </c>
      <c r="Q39" s="6" t="s">
        <v>35</v>
      </c>
      <c r="R39" s="71" t="s">
        <v>35</v>
      </c>
    </row>
    <row r="40" spans="1:18" ht="15">
      <c r="A40" s="39" t="s">
        <v>8</v>
      </c>
      <c r="B40" s="36" t="s">
        <v>11</v>
      </c>
      <c r="C40" s="22">
        <v>930001</v>
      </c>
      <c r="D40" s="19">
        <v>39845</v>
      </c>
      <c r="E40" s="30">
        <v>1.811497006</v>
      </c>
      <c r="F40" s="8">
        <v>167</v>
      </c>
      <c r="G40" s="11">
        <v>8538.0179641</v>
      </c>
      <c r="H40" s="86">
        <v>153.69580838</v>
      </c>
      <c r="I40" s="4">
        <v>33.12323676</v>
      </c>
      <c r="J40" s="9" t="s">
        <v>35</v>
      </c>
      <c r="K40" s="6" t="s">
        <v>35</v>
      </c>
      <c r="L40" s="71" t="s">
        <v>35</v>
      </c>
      <c r="M40" s="65">
        <v>122</v>
      </c>
      <c r="N40" s="80">
        <v>4</v>
      </c>
      <c r="O40" s="68">
        <v>31.603289474</v>
      </c>
      <c r="P40" s="78">
        <v>1.861975366</v>
      </c>
      <c r="Q40" s="6" t="s">
        <v>35</v>
      </c>
      <c r="R40" s="71" t="s">
        <v>35</v>
      </c>
    </row>
    <row r="41" spans="1:18" ht="15">
      <c r="A41" s="39" t="s">
        <v>8</v>
      </c>
      <c r="B41" s="36" t="s">
        <v>13</v>
      </c>
      <c r="C41" s="22">
        <v>1380003</v>
      </c>
      <c r="D41" s="19">
        <v>39845</v>
      </c>
      <c r="E41" s="30">
        <v>1.0684444444</v>
      </c>
      <c r="F41" s="8">
        <v>45</v>
      </c>
      <c r="G41" s="11">
        <v>8054.4888889</v>
      </c>
      <c r="H41" s="86">
        <v>151.01111111</v>
      </c>
      <c r="I41" s="4">
        <v>55.026134858</v>
      </c>
      <c r="J41" s="9">
        <v>38</v>
      </c>
      <c r="K41" s="6">
        <v>304.71052632</v>
      </c>
      <c r="L41" s="71">
        <v>252.15789474</v>
      </c>
      <c r="M41" s="65">
        <v>152</v>
      </c>
      <c r="N41" s="80">
        <v>9</v>
      </c>
      <c r="O41" s="68">
        <v>18.686666667</v>
      </c>
      <c r="P41" s="78">
        <v>1.7918829327</v>
      </c>
      <c r="Q41" s="6">
        <v>28.226666667</v>
      </c>
      <c r="R41" s="71">
        <v>13.858769386</v>
      </c>
    </row>
    <row r="42" spans="1:18" ht="15">
      <c r="A42" s="39" t="s">
        <v>8</v>
      </c>
      <c r="B42" s="36" t="s">
        <v>13</v>
      </c>
      <c r="C42" s="22">
        <v>1960044</v>
      </c>
      <c r="D42" s="19">
        <v>39934</v>
      </c>
      <c r="E42" s="30">
        <v>0.3828571429</v>
      </c>
      <c r="F42" s="8">
        <v>28</v>
      </c>
      <c r="G42" s="11">
        <v>8584.5714286</v>
      </c>
      <c r="H42" s="86">
        <v>149.98928571</v>
      </c>
      <c r="I42" s="4">
        <v>65.301176152</v>
      </c>
      <c r="J42" s="9" t="s">
        <v>35</v>
      </c>
      <c r="K42" s="6" t="s">
        <v>35</v>
      </c>
      <c r="L42" s="71" t="s">
        <v>35</v>
      </c>
      <c r="M42" s="65">
        <v>129</v>
      </c>
      <c r="N42" s="80">
        <v>9</v>
      </c>
      <c r="O42" s="68">
        <v>31.346428571</v>
      </c>
      <c r="P42" s="78">
        <v>3.3301392718</v>
      </c>
      <c r="Q42" s="6" t="s">
        <v>35</v>
      </c>
      <c r="R42" s="71" t="s">
        <v>35</v>
      </c>
    </row>
    <row r="43" spans="1:18" ht="15">
      <c r="A43" s="39" t="s">
        <v>8</v>
      </c>
      <c r="B43" s="36" t="s">
        <v>12</v>
      </c>
      <c r="C43" s="22">
        <v>1800001</v>
      </c>
      <c r="D43" s="19">
        <v>39965</v>
      </c>
      <c r="E43" s="30">
        <v>1.3722413793</v>
      </c>
      <c r="F43" s="8">
        <v>58</v>
      </c>
      <c r="G43" s="11">
        <v>7680</v>
      </c>
      <c r="H43" s="86">
        <v>147.18965517</v>
      </c>
      <c r="I43" s="4">
        <v>47.744651813</v>
      </c>
      <c r="J43" s="9" t="s">
        <v>35</v>
      </c>
      <c r="K43" s="6" t="s">
        <v>35</v>
      </c>
      <c r="L43" s="71" t="s">
        <v>35</v>
      </c>
      <c r="M43" s="65">
        <v>144</v>
      </c>
      <c r="N43" s="80">
        <v>8</v>
      </c>
      <c r="O43" s="68">
        <v>33.229310345</v>
      </c>
      <c r="P43" s="78">
        <v>2.2652481353</v>
      </c>
      <c r="Q43" s="6" t="s">
        <v>35</v>
      </c>
      <c r="R43" s="71" t="s">
        <v>35</v>
      </c>
    </row>
    <row r="44" spans="1:18" ht="15">
      <c r="A44" s="39" t="s">
        <v>8</v>
      </c>
      <c r="B44" s="36" t="s">
        <v>13</v>
      </c>
      <c r="C44" s="22">
        <v>440001</v>
      </c>
      <c r="D44" s="19">
        <v>39995</v>
      </c>
      <c r="E44" s="30">
        <v>0.1529113924</v>
      </c>
      <c r="F44" s="8">
        <v>79</v>
      </c>
      <c r="G44" s="11">
        <v>7748.4683544</v>
      </c>
      <c r="H44" s="86">
        <v>140.20506329</v>
      </c>
      <c r="I44" s="4">
        <v>34.120610002</v>
      </c>
      <c r="J44" s="9">
        <v>42</v>
      </c>
      <c r="K44" s="6">
        <v>237.28571429</v>
      </c>
      <c r="L44" s="71">
        <v>250.97619048</v>
      </c>
      <c r="M44" s="65">
        <v>139</v>
      </c>
      <c r="N44" s="80">
        <v>7</v>
      </c>
      <c r="O44" s="68">
        <v>30.819444444</v>
      </c>
      <c r="P44" s="78">
        <v>2.1348766048</v>
      </c>
      <c r="Q44" s="6">
        <v>39.207692308</v>
      </c>
      <c r="R44" s="71">
        <v>10.53809381</v>
      </c>
    </row>
    <row r="45" spans="1:18" ht="15">
      <c r="A45" s="39" t="s">
        <v>8</v>
      </c>
      <c r="B45" s="36" t="s">
        <v>13</v>
      </c>
      <c r="C45" s="22">
        <v>260003</v>
      </c>
      <c r="D45" s="19">
        <v>39814</v>
      </c>
      <c r="E45" s="30">
        <v>2.242</v>
      </c>
      <c r="F45" s="8">
        <v>125</v>
      </c>
      <c r="G45" s="11">
        <v>6962.448</v>
      </c>
      <c r="H45" s="86">
        <v>131.06</v>
      </c>
      <c r="I45" s="4">
        <v>30.407504019</v>
      </c>
      <c r="J45" s="9" t="s">
        <v>35</v>
      </c>
      <c r="K45" s="6" t="s">
        <v>35</v>
      </c>
      <c r="L45" s="71" t="s">
        <v>35</v>
      </c>
      <c r="M45" s="65">
        <v>144</v>
      </c>
      <c r="N45" s="80">
        <v>5</v>
      </c>
      <c r="O45" s="68">
        <v>28.846086957</v>
      </c>
      <c r="P45" s="78">
        <v>1.6983885605</v>
      </c>
      <c r="Q45" s="6" t="s">
        <v>35</v>
      </c>
      <c r="R45" s="71" t="s">
        <v>35</v>
      </c>
    </row>
    <row r="46" spans="1:18" ht="15">
      <c r="A46" s="39" t="s">
        <v>8</v>
      </c>
      <c r="B46" s="36" t="s">
        <v>14</v>
      </c>
      <c r="C46" s="22">
        <v>160001</v>
      </c>
      <c r="D46" s="19">
        <v>39904</v>
      </c>
      <c r="E46" s="30">
        <v>2.0696273292</v>
      </c>
      <c r="F46" s="8">
        <v>161</v>
      </c>
      <c r="G46" s="11">
        <v>7053.3478261</v>
      </c>
      <c r="H46" s="86">
        <v>120.80807453</v>
      </c>
      <c r="I46" s="4">
        <v>31.765461034</v>
      </c>
      <c r="J46" s="9">
        <v>97</v>
      </c>
      <c r="K46" s="6">
        <v>229.01030928</v>
      </c>
      <c r="L46" s="71">
        <v>213.86597938</v>
      </c>
      <c r="M46" s="65">
        <v>152</v>
      </c>
      <c r="N46" s="80">
        <v>5</v>
      </c>
      <c r="O46" s="68">
        <v>26.269480519</v>
      </c>
      <c r="P46" s="78">
        <v>1.405822145</v>
      </c>
      <c r="Q46" s="6">
        <v>49.760869565</v>
      </c>
      <c r="R46" s="71">
        <v>8.1584526421</v>
      </c>
    </row>
    <row r="47" spans="1:18" ht="15">
      <c r="A47" s="39" t="s">
        <v>8</v>
      </c>
      <c r="B47" s="36" t="s">
        <v>14</v>
      </c>
      <c r="C47" s="22">
        <v>1890027</v>
      </c>
      <c r="D47" s="19">
        <v>39995</v>
      </c>
      <c r="E47" s="30">
        <v>0.8749056604</v>
      </c>
      <c r="F47" s="8">
        <v>53</v>
      </c>
      <c r="G47" s="11">
        <v>7324.2264151</v>
      </c>
      <c r="H47" s="86">
        <v>120.59056604</v>
      </c>
      <c r="I47" s="4">
        <v>49.724758989</v>
      </c>
      <c r="J47" s="9">
        <v>42</v>
      </c>
      <c r="K47" s="6">
        <v>255.14285714</v>
      </c>
      <c r="L47" s="71">
        <v>239.88095238</v>
      </c>
      <c r="M47" s="65">
        <v>109</v>
      </c>
      <c r="N47" s="80">
        <v>6</v>
      </c>
      <c r="O47" s="68">
        <v>30.914893617</v>
      </c>
      <c r="P47" s="78">
        <v>3.4251734174</v>
      </c>
      <c r="Q47" s="6">
        <v>33.932075472</v>
      </c>
      <c r="R47" s="71">
        <v>12.340361397</v>
      </c>
    </row>
    <row r="48" spans="1:18" ht="15">
      <c r="A48" s="39" t="s">
        <v>8</v>
      </c>
      <c r="B48" s="36" t="s">
        <v>12</v>
      </c>
      <c r="C48" s="22">
        <v>1700027</v>
      </c>
      <c r="D48" s="19">
        <v>39934</v>
      </c>
      <c r="E48" s="30">
        <v>1.7494285714</v>
      </c>
      <c r="F48" s="8">
        <v>35</v>
      </c>
      <c r="G48" s="11">
        <v>7965.6571429</v>
      </c>
      <c r="H48" s="86">
        <v>113.56285714</v>
      </c>
      <c r="I48" s="4">
        <v>49.420199165</v>
      </c>
      <c r="J48" s="9" t="s">
        <v>35</v>
      </c>
      <c r="K48" s="6" t="s">
        <v>35</v>
      </c>
      <c r="L48" s="71" t="s">
        <v>35</v>
      </c>
      <c r="M48" s="65">
        <v>128</v>
      </c>
      <c r="N48" s="80">
        <v>8</v>
      </c>
      <c r="O48" s="68">
        <v>36.745714286</v>
      </c>
      <c r="P48" s="78">
        <v>3.9292960065</v>
      </c>
      <c r="Q48" s="6" t="s">
        <v>35</v>
      </c>
      <c r="R48" s="71" t="s">
        <v>35</v>
      </c>
    </row>
    <row r="49" spans="1:18" ht="15">
      <c r="A49" s="39" t="s">
        <v>8</v>
      </c>
      <c r="B49" s="36" t="s">
        <v>9</v>
      </c>
      <c r="C49" s="22">
        <v>1100001</v>
      </c>
      <c r="D49" s="19">
        <v>39934</v>
      </c>
      <c r="E49" s="30">
        <v>1.3324324324</v>
      </c>
      <c r="F49" s="8">
        <v>111</v>
      </c>
      <c r="G49" s="11">
        <v>7002.6216216</v>
      </c>
      <c r="H49" s="86">
        <v>109.97837838</v>
      </c>
      <c r="I49" s="4">
        <v>40.601448666</v>
      </c>
      <c r="J49" s="9">
        <v>41</v>
      </c>
      <c r="K49" s="6">
        <v>261.80487805</v>
      </c>
      <c r="L49" s="71">
        <v>238.34146341</v>
      </c>
      <c r="M49" s="65">
        <v>140</v>
      </c>
      <c r="N49" s="80">
        <v>6</v>
      </c>
      <c r="O49" s="68">
        <v>14.349462366</v>
      </c>
      <c r="P49" s="78">
        <v>0.9813354285</v>
      </c>
      <c r="Q49" s="6">
        <v>27.854054054</v>
      </c>
      <c r="R49" s="71">
        <v>10.574973918</v>
      </c>
    </row>
    <row r="50" spans="1:18" ht="15">
      <c r="A50" s="39" t="s">
        <v>8</v>
      </c>
      <c r="B50" s="36" t="s">
        <v>11</v>
      </c>
      <c r="C50" s="22">
        <v>1100002</v>
      </c>
      <c r="D50" s="19">
        <v>39934</v>
      </c>
      <c r="E50" s="30">
        <v>0.6902739726</v>
      </c>
      <c r="F50" s="8">
        <v>73</v>
      </c>
      <c r="G50" s="11">
        <v>8450.7260274</v>
      </c>
      <c r="H50" s="86">
        <v>106.98630137</v>
      </c>
      <c r="I50" s="4">
        <v>43.124339243</v>
      </c>
      <c r="J50" s="9" t="s">
        <v>35</v>
      </c>
      <c r="K50" s="6" t="s">
        <v>35</v>
      </c>
      <c r="L50" s="71" t="s">
        <v>35</v>
      </c>
      <c r="M50" s="65">
        <v>147</v>
      </c>
      <c r="N50" s="80">
        <v>6</v>
      </c>
      <c r="O50" s="68">
        <v>36.048529412</v>
      </c>
      <c r="P50" s="78">
        <v>2.1983057694</v>
      </c>
      <c r="Q50" s="6" t="s">
        <v>35</v>
      </c>
      <c r="R50" s="71" t="s">
        <v>35</v>
      </c>
    </row>
    <row r="51" spans="1:18" ht="15">
      <c r="A51" s="39" t="s">
        <v>8</v>
      </c>
      <c r="B51" s="36" t="s">
        <v>10</v>
      </c>
      <c r="C51" s="22">
        <v>1640001</v>
      </c>
      <c r="D51" s="19">
        <v>39995</v>
      </c>
      <c r="E51" s="30">
        <v>0.7133333333</v>
      </c>
      <c r="F51" s="8">
        <v>90</v>
      </c>
      <c r="G51" s="11">
        <v>6858.5</v>
      </c>
      <c r="H51" s="86">
        <v>95.801111111</v>
      </c>
      <c r="I51" s="4">
        <v>33.741734513</v>
      </c>
      <c r="J51" s="9">
        <v>71</v>
      </c>
      <c r="K51" s="6">
        <v>229.8028169</v>
      </c>
      <c r="L51" s="71">
        <v>205.29577465</v>
      </c>
      <c r="M51" s="65">
        <v>157</v>
      </c>
      <c r="N51" s="80">
        <v>6</v>
      </c>
      <c r="O51" s="68">
        <v>29.036144578</v>
      </c>
      <c r="P51" s="78">
        <v>1.8877706078</v>
      </c>
      <c r="Q51" s="6">
        <v>21.584444444</v>
      </c>
      <c r="R51" s="71">
        <v>10.717685445</v>
      </c>
    </row>
    <row r="52" spans="1:18" ht="15">
      <c r="A52" s="39" t="s">
        <v>8</v>
      </c>
      <c r="B52" s="36" t="s">
        <v>10</v>
      </c>
      <c r="C52" s="22">
        <v>490001</v>
      </c>
      <c r="D52" s="19">
        <v>39904</v>
      </c>
      <c r="E52" s="30">
        <v>0.6040909091</v>
      </c>
      <c r="F52" s="8">
        <v>44</v>
      </c>
      <c r="G52" s="11">
        <v>5946.5681818</v>
      </c>
      <c r="H52" s="86">
        <v>91.211363636</v>
      </c>
      <c r="I52" s="4">
        <v>60.261494584</v>
      </c>
      <c r="J52" s="9" t="s">
        <v>35</v>
      </c>
      <c r="K52" s="6" t="s">
        <v>35</v>
      </c>
      <c r="L52" s="71" t="s">
        <v>35</v>
      </c>
      <c r="M52" s="65">
        <v>148</v>
      </c>
      <c r="N52" s="80">
        <v>10</v>
      </c>
      <c r="O52" s="68">
        <v>26.445238095</v>
      </c>
      <c r="P52" s="78">
        <v>2.3877012655</v>
      </c>
      <c r="Q52" s="6" t="s">
        <v>35</v>
      </c>
      <c r="R52" s="71" t="s">
        <v>35</v>
      </c>
    </row>
    <row r="53" spans="1:18" ht="15">
      <c r="A53" s="39" t="s">
        <v>8</v>
      </c>
      <c r="B53" s="36" t="s">
        <v>9</v>
      </c>
      <c r="C53" s="22">
        <v>1910010</v>
      </c>
      <c r="D53" s="19">
        <v>39934</v>
      </c>
      <c r="E53" s="30">
        <v>1.6577419355</v>
      </c>
      <c r="F53" s="8">
        <v>31</v>
      </c>
      <c r="G53" s="11">
        <v>7622.3548387</v>
      </c>
      <c r="H53" s="86">
        <v>83.164516129</v>
      </c>
      <c r="I53" s="4">
        <v>55.459925578</v>
      </c>
      <c r="J53" s="9" t="s">
        <v>35</v>
      </c>
      <c r="K53" s="6" t="s">
        <v>35</v>
      </c>
      <c r="L53" s="71" t="s">
        <v>35</v>
      </c>
      <c r="M53" s="65">
        <v>168</v>
      </c>
      <c r="N53" s="80">
        <v>14</v>
      </c>
      <c r="O53" s="68">
        <v>27.85483871</v>
      </c>
      <c r="P53" s="78">
        <v>3.325498875</v>
      </c>
      <c r="Q53" s="6" t="s">
        <v>35</v>
      </c>
      <c r="R53" s="71" t="s">
        <v>35</v>
      </c>
    </row>
    <row r="54" spans="1:18" ht="15">
      <c r="A54" s="39" t="s">
        <v>8</v>
      </c>
      <c r="B54" s="36" t="s">
        <v>12</v>
      </c>
      <c r="C54" s="22">
        <v>540006</v>
      </c>
      <c r="D54" s="19">
        <v>39873</v>
      </c>
      <c r="E54" s="30">
        <v>1.3538095238</v>
      </c>
      <c r="F54" s="8">
        <v>189</v>
      </c>
      <c r="G54" s="11">
        <v>6041.6137566</v>
      </c>
      <c r="H54" s="86">
        <v>80.602645503</v>
      </c>
      <c r="I54" s="4">
        <v>31.164614868</v>
      </c>
      <c r="J54" s="9" t="s">
        <v>35</v>
      </c>
      <c r="K54" s="6" t="s">
        <v>35</v>
      </c>
      <c r="L54" s="71" t="s">
        <v>35</v>
      </c>
      <c r="M54" s="65">
        <v>134</v>
      </c>
      <c r="N54" s="80">
        <v>4</v>
      </c>
      <c r="O54" s="68">
        <v>24.870930233</v>
      </c>
      <c r="P54" s="78">
        <v>1.3223028361</v>
      </c>
      <c r="Q54" s="6" t="s">
        <v>35</v>
      </c>
      <c r="R54" s="71" t="s">
        <v>35</v>
      </c>
    </row>
    <row r="55" spans="1:18" ht="15">
      <c r="A55" s="39" t="s">
        <v>8</v>
      </c>
      <c r="B55" s="36" t="s">
        <v>9</v>
      </c>
      <c r="C55" s="22">
        <v>1910009</v>
      </c>
      <c r="D55" s="19">
        <v>39965</v>
      </c>
      <c r="E55" s="30">
        <v>1.4101587302</v>
      </c>
      <c r="F55" s="8">
        <v>63</v>
      </c>
      <c r="G55" s="11">
        <v>8548.2698413</v>
      </c>
      <c r="H55" s="86">
        <v>79.385714286</v>
      </c>
      <c r="I55" s="4">
        <v>42.329329966</v>
      </c>
      <c r="J55" s="9" t="s">
        <v>35</v>
      </c>
      <c r="K55" s="6" t="s">
        <v>35</v>
      </c>
      <c r="L55" s="71" t="s">
        <v>35</v>
      </c>
      <c r="M55" s="65">
        <v>140</v>
      </c>
      <c r="N55" s="80">
        <v>7</v>
      </c>
      <c r="O55" s="68">
        <v>43.43</v>
      </c>
      <c r="P55" s="78">
        <v>3.2280482463</v>
      </c>
      <c r="Q55" s="6" t="s">
        <v>35</v>
      </c>
      <c r="R55" s="71" t="s">
        <v>35</v>
      </c>
    </row>
    <row r="56" spans="1:18" ht="15">
      <c r="A56" s="39" t="s">
        <v>8</v>
      </c>
      <c r="B56" s="36" t="s">
        <v>13</v>
      </c>
      <c r="C56" s="22">
        <v>1130001</v>
      </c>
      <c r="D56" s="19">
        <v>39934</v>
      </c>
      <c r="E56" s="30">
        <v>0.9086567164</v>
      </c>
      <c r="F56" s="8">
        <v>134</v>
      </c>
      <c r="G56" s="11">
        <v>8200.8283582</v>
      </c>
      <c r="H56" s="86">
        <v>77.128358209</v>
      </c>
      <c r="I56" s="4">
        <v>38.935695724</v>
      </c>
      <c r="J56" s="9" t="s">
        <v>35</v>
      </c>
      <c r="K56" s="6" t="s">
        <v>35</v>
      </c>
      <c r="L56" s="71" t="s">
        <v>35</v>
      </c>
      <c r="M56" s="65">
        <v>126</v>
      </c>
      <c r="N56" s="80">
        <v>4</v>
      </c>
      <c r="O56" s="68">
        <v>36.490598291</v>
      </c>
      <c r="P56" s="78">
        <v>1.9716032181</v>
      </c>
      <c r="Q56" s="6" t="s">
        <v>35</v>
      </c>
      <c r="R56" s="71" t="s">
        <v>35</v>
      </c>
    </row>
    <row r="57" spans="1:18" ht="15">
      <c r="A57" s="39" t="s">
        <v>8</v>
      </c>
      <c r="B57" s="36" t="s">
        <v>9</v>
      </c>
      <c r="C57" s="22">
        <v>1910008</v>
      </c>
      <c r="D57" s="19">
        <v>39965</v>
      </c>
      <c r="E57" s="30">
        <v>0.3685714286</v>
      </c>
      <c r="F57" s="8">
        <v>56</v>
      </c>
      <c r="G57" s="11">
        <v>6852.5892857</v>
      </c>
      <c r="H57" s="86">
        <v>60.4375</v>
      </c>
      <c r="I57" s="4">
        <v>55.929740338</v>
      </c>
      <c r="J57" s="9">
        <v>37</v>
      </c>
      <c r="K57" s="6">
        <v>258.24324324</v>
      </c>
      <c r="L57" s="71">
        <v>218.05405405</v>
      </c>
      <c r="M57" s="65">
        <v>138</v>
      </c>
      <c r="N57" s="80">
        <v>7</v>
      </c>
      <c r="O57" s="68">
        <v>36.289795918</v>
      </c>
      <c r="P57" s="78">
        <v>3.4583149884</v>
      </c>
      <c r="Q57" s="6">
        <v>23.211111111</v>
      </c>
      <c r="R57" s="71">
        <v>12.618168123</v>
      </c>
    </row>
    <row r="58" spans="1:18" ht="15">
      <c r="A58" s="39" t="s">
        <v>8</v>
      </c>
      <c r="B58" s="36" t="s">
        <v>14</v>
      </c>
      <c r="C58" s="22">
        <v>1890004</v>
      </c>
      <c r="D58" s="19">
        <v>39814</v>
      </c>
      <c r="E58" s="30">
        <v>0.4785714286</v>
      </c>
      <c r="F58" s="8">
        <v>126</v>
      </c>
      <c r="G58" s="11">
        <v>7008.7380952</v>
      </c>
      <c r="H58" s="86">
        <v>54.997619048</v>
      </c>
      <c r="I58" s="4">
        <v>31.547730881</v>
      </c>
      <c r="J58" s="9" t="s">
        <v>35</v>
      </c>
      <c r="K58" s="6" t="s">
        <v>35</v>
      </c>
      <c r="L58" s="71" t="s">
        <v>35</v>
      </c>
      <c r="M58" s="65">
        <v>158</v>
      </c>
      <c r="N58" s="80">
        <v>5</v>
      </c>
      <c r="O58" s="68">
        <v>31.53697479</v>
      </c>
      <c r="P58" s="78">
        <v>1.4731131924</v>
      </c>
      <c r="Q58" s="6" t="s">
        <v>35</v>
      </c>
      <c r="R58" s="71" t="s">
        <v>35</v>
      </c>
    </row>
    <row r="59" spans="1:18" ht="15">
      <c r="A59" s="39" t="s">
        <v>8</v>
      </c>
      <c r="B59" s="36" t="s">
        <v>13</v>
      </c>
      <c r="C59" s="22">
        <v>1200001</v>
      </c>
      <c r="D59" s="19">
        <v>39965</v>
      </c>
      <c r="E59" s="30">
        <v>0.6731531532</v>
      </c>
      <c r="F59" s="8">
        <v>111</v>
      </c>
      <c r="G59" s="11">
        <v>8304.3693694</v>
      </c>
      <c r="H59" s="86">
        <v>40.702702703</v>
      </c>
      <c r="I59" s="4">
        <v>30.387282904</v>
      </c>
      <c r="J59" s="9" t="s">
        <v>35</v>
      </c>
      <c r="K59" s="6" t="s">
        <v>35</v>
      </c>
      <c r="L59" s="71" t="s">
        <v>35</v>
      </c>
      <c r="M59" s="65">
        <v>124</v>
      </c>
      <c r="N59" s="80">
        <v>5</v>
      </c>
      <c r="O59" s="68">
        <v>32.415384615</v>
      </c>
      <c r="P59" s="78">
        <v>2.0427442083</v>
      </c>
      <c r="Q59" s="6" t="s">
        <v>35</v>
      </c>
      <c r="R59" s="71" t="s">
        <v>35</v>
      </c>
    </row>
    <row r="60" spans="1:18" ht="15">
      <c r="A60" s="39" t="s">
        <v>8</v>
      </c>
      <c r="B60" s="36" t="s">
        <v>11</v>
      </c>
      <c r="C60" s="22">
        <v>3030003</v>
      </c>
      <c r="D60" s="19">
        <v>39904</v>
      </c>
      <c r="E60" s="30">
        <v>0.2349444444</v>
      </c>
      <c r="F60" s="8">
        <v>180</v>
      </c>
      <c r="G60" s="11">
        <v>6577.9055556</v>
      </c>
      <c r="H60" s="86">
        <v>35.314444444</v>
      </c>
      <c r="I60" s="4">
        <v>28.539262316</v>
      </c>
      <c r="J60" s="9" t="s">
        <v>35</v>
      </c>
      <c r="K60" s="6" t="s">
        <v>35</v>
      </c>
      <c r="L60" s="71" t="s">
        <v>35</v>
      </c>
      <c r="M60" s="65">
        <v>126</v>
      </c>
      <c r="N60" s="80">
        <v>5</v>
      </c>
      <c r="O60" s="68">
        <v>39.154545455</v>
      </c>
      <c r="P60" s="78">
        <v>1.3933407095</v>
      </c>
      <c r="Q60" s="6" t="s">
        <v>35</v>
      </c>
      <c r="R60" s="71" t="s">
        <v>35</v>
      </c>
    </row>
    <row r="61" spans="1:18" ht="15">
      <c r="A61" s="39" t="s">
        <v>8</v>
      </c>
      <c r="B61" s="36" t="s">
        <v>12</v>
      </c>
      <c r="C61" s="22">
        <v>1700005</v>
      </c>
      <c r="D61" s="19">
        <v>39934</v>
      </c>
      <c r="E61" s="30">
        <v>0.9346428571</v>
      </c>
      <c r="F61" s="8">
        <v>56</v>
      </c>
      <c r="G61" s="11">
        <v>9777.8571429</v>
      </c>
      <c r="H61" s="86">
        <v>33.260714286</v>
      </c>
      <c r="I61" s="4">
        <v>50.921695341</v>
      </c>
      <c r="J61" s="9" t="s">
        <v>35</v>
      </c>
      <c r="K61" s="6" t="s">
        <v>35</v>
      </c>
      <c r="L61" s="71" t="s">
        <v>35</v>
      </c>
      <c r="M61" s="65">
        <v>172</v>
      </c>
      <c r="N61" s="80">
        <v>8</v>
      </c>
      <c r="O61" s="68">
        <v>37.89245283</v>
      </c>
      <c r="P61" s="78">
        <v>2.9611929414</v>
      </c>
      <c r="Q61" s="6" t="s">
        <v>35</v>
      </c>
      <c r="R61" s="71" t="s">
        <v>35</v>
      </c>
    </row>
    <row r="62" spans="1:18" ht="15">
      <c r="A62" s="39" t="s">
        <v>8</v>
      </c>
      <c r="B62" s="36" t="s">
        <v>12</v>
      </c>
      <c r="C62" s="22">
        <v>1700002</v>
      </c>
      <c r="D62" s="19">
        <v>39934</v>
      </c>
      <c r="E62" s="30">
        <v>0.8933125</v>
      </c>
      <c r="F62" s="8">
        <v>160</v>
      </c>
      <c r="G62" s="11">
        <v>7810.9125</v>
      </c>
      <c r="H62" s="86">
        <v>33.159375</v>
      </c>
      <c r="I62" s="4">
        <v>39.112956033</v>
      </c>
      <c r="J62" s="9" t="s">
        <v>35</v>
      </c>
      <c r="K62" s="6" t="s">
        <v>35</v>
      </c>
      <c r="L62" s="71" t="s">
        <v>35</v>
      </c>
      <c r="M62" s="65">
        <v>113</v>
      </c>
      <c r="N62" s="80">
        <v>3</v>
      </c>
      <c r="O62" s="68">
        <v>41.067333333</v>
      </c>
      <c r="P62" s="78">
        <v>1.8673055386</v>
      </c>
      <c r="Q62" s="6" t="s">
        <v>35</v>
      </c>
      <c r="R62" s="71" t="s">
        <v>35</v>
      </c>
    </row>
    <row r="63" spans="1:18" ht="15">
      <c r="A63" s="39" t="s">
        <v>8</v>
      </c>
      <c r="B63" s="36" t="s">
        <v>11</v>
      </c>
      <c r="C63" s="22">
        <v>200001</v>
      </c>
      <c r="D63" s="19">
        <v>39845</v>
      </c>
      <c r="E63" s="30">
        <v>0.49109375</v>
      </c>
      <c r="F63" s="8">
        <v>64</v>
      </c>
      <c r="G63" s="11">
        <v>5304.140625</v>
      </c>
      <c r="H63" s="86">
        <v>32.4828125</v>
      </c>
      <c r="I63" s="4">
        <v>38.234228032</v>
      </c>
      <c r="J63" s="9" t="s">
        <v>35</v>
      </c>
      <c r="K63" s="6" t="s">
        <v>35</v>
      </c>
      <c r="L63" s="71" t="s">
        <v>35</v>
      </c>
      <c r="M63" s="65">
        <v>156</v>
      </c>
      <c r="N63" s="80">
        <v>9</v>
      </c>
      <c r="O63" s="68">
        <v>18.828125</v>
      </c>
      <c r="P63" s="78">
        <v>1.3267966046</v>
      </c>
      <c r="Q63" s="6" t="s">
        <v>35</v>
      </c>
      <c r="R63" s="71" t="s">
        <v>35</v>
      </c>
    </row>
    <row r="64" spans="1:18" ht="15">
      <c r="A64" s="39" t="s">
        <v>8</v>
      </c>
      <c r="B64" s="36" t="s">
        <v>10</v>
      </c>
      <c r="C64" s="22">
        <v>660009</v>
      </c>
      <c r="D64" s="19">
        <v>39814</v>
      </c>
      <c r="E64" s="30">
        <v>1.583</v>
      </c>
      <c r="F64" s="8">
        <v>40</v>
      </c>
      <c r="G64" s="11">
        <v>7144.3</v>
      </c>
      <c r="H64" s="86">
        <v>31.38</v>
      </c>
      <c r="I64" s="4">
        <v>57.951878932</v>
      </c>
      <c r="J64" s="9">
        <v>36</v>
      </c>
      <c r="K64" s="6">
        <v>234.05555556</v>
      </c>
      <c r="L64" s="71">
        <v>216.66666667</v>
      </c>
      <c r="M64" s="65">
        <v>133</v>
      </c>
      <c r="N64" s="80">
        <v>6</v>
      </c>
      <c r="O64" s="68">
        <v>35.421212121</v>
      </c>
      <c r="P64" s="78">
        <v>4.1305306302</v>
      </c>
      <c r="Q64" s="6">
        <v>34.455</v>
      </c>
      <c r="R64" s="71">
        <v>20.191050934</v>
      </c>
    </row>
    <row r="65" spans="1:18" ht="15">
      <c r="A65" s="39" t="s">
        <v>8</v>
      </c>
      <c r="B65" s="36" t="s">
        <v>12</v>
      </c>
      <c r="C65" s="22">
        <v>1700010</v>
      </c>
      <c r="D65" s="19">
        <v>39934</v>
      </c>
      <c r="E65" s="30">
        <v>0.986</v>
      </c>
      <c r="F65" s="8">
        <v>30</v>
      </c>
      <c r="G65" s="11">
        <v>5808.5333333</v>
      </c>
      <c r="H65" s="86">
        <v>19.886666667</v>
      </c>
      <c r="I65" s="4">
        <v>39.007763959</v>
      </c>
      <c r="J65" s="9" t="s">
        <v>35</v>
      </c>
      <c r="K65" s="6" t="s">
        <v>35</v>
      </c>
      <c r="L65" s="71" t="s">
        <v>35</v>
      </c>
      <c r="M65" s="65">
        <v>145</v>
      </c>
      <c r="N65" s="80">
        <v>14</v>
      </c>
      <c r="O65" s="68">
        <v>21.423333333</v>
      </c>
      <c r="P65" s="78">
        <v>2.8055637798</v>
      </c>
      <c r="Q65" s="6" t="s">
        <v>35</v>
      </c>
      <c r="R65" s="71" t="s">
        <v>35</v>
      </c>
    </row>
    <row r="66" spans="1:18" ht="15">
      <c r="A66" s="39" t="s">
        <v>8</v>
      </c>
      <c r="B66" s="36" t="s">
        <v>12</v>
      </c>
      <c r="C66" s="22">
        <v>560001</v>
      </c>
      <c r="D66" s="19">
        <v>39873</v>
      </c>
      <c r="E66" s="30">
        <v>0.3401424501</v>
      </c>
      <c r="F66" s="8">
        <v>351</v>
      </c>
      <c r="G66" s="11">
        <v>5326.985755</v>
      </c>
      <c r="H66" s="86">
        <v>19.820797721</v>
      </c>
      <c r="I66" s="4">
        <v>20.576676915</v>
      </c>
      <c r="J66" s="9" t="s">
        <v>35</v>
      </c>
      <c r="K66" s="6" t="s">
        <v>35</v>
      </c>
      <c r="L66" s="71" t="s">
        <v>35</v>
      </c>
      <c r="M66" s="65">
        <v>164</v>
      </c>
      <c r="N66" s="80">
        <v>4</v>
      </c>
      <c r="O66" s="68">
        <v>18.985303514</v>
      </c>
      <c r="P66" s="78">
        <v>0.7725375395</v>
      </c>
      <c r="Q66" s="6" t="s">
        <v>35</v>
      </c>
      <c r="R66" s="71" t="s">
        <v>35</v>
      </c>
    </row>
    <row r="67" spans="1:18" ht="15">
      <c r="A67" s="39" t="s">
        <v>8</v>
      </c>
      <c r="B67" s="36" t="s">
        <v>11</v>
      </c>
      <c r="C67" s="22">
        <v>620002</v>
      </c>
      <c r="D67" s="19">
        <v>39845</v>
      </c>
      <c r="E67" s="30">
        <v>0.5472</v>
      </c>
      <c r="F67" s="8">
        <v>50</v>
      </c>
      <c r="G67" s="11">
        <v>8093.72</v>
      </c>
      <c r="H67" s="86">
        <v>16.506</v>
      </c>
      <c r="I67" s="4">
        <v>51.447931865</v>
      </c>
      <c r="J67" s="9" t="s">
        <v>35</v>
      </c>
      <c r="K67" s="6" t="s">
        <v>35</v>
      </c>
      <c r="L67" s="71" t="s">
        <v>35</v>
      </c>
      <c r="M67" s="65">
        <v>122</v>
      </c>
      <c r="N67" s="80">
        <v>5</v>
      </c>
      <c r="O67" s="68">
        <v>35.522916667</v>
      </c>
      <c r="P67" s="78">
        <v>3.3376933891</v>
      </c>
      <c r="Q67" s="6" t="s">
        <v>35</v>
      </c>
      <c r="R67" s="71" t="s">
        <v>35</v>
      </c>
    </row>
    <row r="68" spans="1:18" ht="15">
      <c r="A68" s="39" t="s">
        <v>8</v>
      </c>
      <c r="B68" s="36" t="s">
        <v>11</v>
      </c>
      <c r="C68" s="22">
        <v>1890023</v>
      </c>
      <c r="D68" s="19">
        <v>39814</v>
      </c>
      <c r="E68" s="30">
        <v>0.4268181818</v>
      </c>
      <c r="F68" s="8">
        <v>66</v>
      </c>
      <c r="G68" s="11">
        <v>4688.7121212</v>
      </c>
      <c r="H68" s="86">
        <v>9.65</v>
      </c>
      <c r="I68" s="4">
        <v>41.056320022</v>
      </c>
      <c r="J68" s="9" t="s">
        <v>35</v>
      </c>
      <c r="K68" s="6" t="s">
        <v>35</v>
      </c>
      <c r="L68" s="71" t="s">
        <v>35</v>
      </c>
      <c r="M68" s="65">
        <v>172</v>
      </c>
      <c r="N68" s="80">
        <v>8</v>
      </c>
      <c r="O68" s="68">
        <v>12.775384615</v>
      </c>
      <c r="P68" s="78">
        <v>1.064357044</v>
      </c>
      <c r="Q68" s="6" t="s">
        <v>35</v>
      </c>
      <c r="R68" s="71" t="s">
        <v>35</v>
      </c>
    </row>
    <row r="69" spans="1:18" ht="15">
      <c r="A69" s="39" t="s">
        <v>8</v>
      </c>
      <c r="B69" s="36" t="s">
        <v>12</v>
      </c>
      <c r="C69" s="22">
        <v>570001</v>
      </c>
      <c r="D69" s="19">
        <v>39873</v>
      </c>
      <c r="E69" s="30">
        <v>0.6408910891</v>
      </c>
      <c r="F69" s="8">
        <v>101</v>
      </c>
      <c r="G69" s="11">
        <v>5614.6138614</v>
      </c>
      <c r="H69" s="86">
        <v>7.8247524752</v>
      </c>
      <c r="I69" s="4">
        <v>37.852672072</v>
      </c>
      <c r="J69" s="9" t="s">
        <v>35</v>
      </c>
      <c r="K69" s="6" t="s">
        <v>35</v>
      </c>
      <c r="L69" s="71" t="s">
        <v>35</v>
      </c>
      <c r="M69" s="65">
        <v>162</v>
      </c>
      <c r="N69" s="80">
        <v>6</v>
      </c>
      <c r="O69" s="68">
        <v>27.15326087</v>
      </c>
      <c r="P69" s="78">
        <v>1.9374570267</v>
      </c>
      <c r="Q69" s="6" t="s">
        <v>35</v>
      </c>
      <c r="R69" s="71" t="s">
        <v>35</v>
      </c>
    </row>
    <row r="70" spans="1:18" ht="15">
      <c r="A70" s="39" t="s">
        <v>8</v>
      </c>
      <c r="B70" s="36" t="s">
        <v>15</v>
      </c>
      <c r="C70" s="22">
        <v>1370001</v>
      </c>
      <c r="D70" s="19">
        <v>39873</v>
      </c>
      <c r="E70" s="30">
        <v>0.8594594595</v>
      </c>
      <c r="F70" s="8">
        <v>37</v>
      </c>
      <c r="G70" s="11">
        <v>6764.5405405</v>
      </c>
      <c r="H70" s="86">
        <v>4.6864864865</v>
      </c>
      <c r="I70" s="4">
        <v>56.578974697</v>
      </c>
      <c r="J70" s="9" t="s">
        <v>35</v>
      </c>
      <c r="K70" s="6" t="s">
        <v>35</v>
      </c>
      <c r="L70" s="71" t="s">
        <v>35</v>
      </c>
      <c r="M70" s="65">
        <v>183</v>
      </c>
      <c r="N70" s="80">
        <v>11</v>
      </c>
      <c r="O70" s="68">
        <v>29.25483871</v>
      </c>
      <c r="P70" s="78">
        <v>3.3532421759</v>
      </c>
      <c r="Q70" s="6" t="s">
        <v>35</v>
      </c>
      <c r="R70" s="71" t="s">
        <v>35</v>
      </c>
    </row>
    <row r="71" spans="1:18" ht="15">
      <c r="A71" s="39" t="s">
        <v>8</v>
      </c>
      <c r="B71" s="36" t="s">
        <v>9</v>
      </c>
      <c r="C71" s="22">
        <v>1420005</v>
      </c>
      <c r="D71" s="19">
        <v>39845</v>
      </c>
      <c r="E71" s="30">
        <v>0.8324358974</v>
      </c>
      <c r="F71" s="8">
        <v>78</v>
      </c>
      <c r="G71" s="11">
        <v>8158.9615385</v>
      </c>
      <c r="H71" s="86">
        <v>-4.785897436</v>
      </c>
      <c r="I71" s="4">
        <v>41.368965112</v>
      </c>
      <c r="J71" s="9">
        <v>40</v>
      </c>
      <c r="K71" s="6">
        <v>272.875</v>
      </c>
      <c r="L71" s="71">
        <v>245.7</v>
      </c>
      <c r="M71" s="65">
        <v>150</v>
      </c>
      <c r="N71" s="80">
        <v>7</v>
      </c>
      <c r="O71" s="68">
        <v>38.093150685</v>
      </c>
      <c r="P71" s="78">
        <v>2.6980010702</v>
      </c>
      <c r="Q71" s="6">
        <v>-3.915384615</v>
      </c>
      <c r="R71" s="71">
        <v>10.94579401</v>
      </c>
    </row>
    <row r="72" spans="1:18" ht="15">
      <c r="A72" s="39" t="s">
        <v>8</v>
      </c>
      <c r="B72" s="36" t="s">
        <v>9</v>
      </c>
      <c r="C72" s="22">
        <v>1570001</v>
      </c>
      <c r="D72" s="19">
        <v>40026</v>
      </c>
      <c r="E72" s="30">
        <v>0.2318181818</v>
      </c>
      <c r="F72" s="8">
        <v>77</v>
      </c>
      <c r="G72" s="11">
        <v>6002.0649351</v>
      </c>
      <c r="H72" s="86">
        <v>-14.8038961</v>
      </c>
      <c r="I72" s="4">
        <v>50.660045533</v>
      </c>
      <c r="J72" s="9" t="s">
        <v>35</v>
      </c>
      <c r="K72" s="6" t="s">
        <v>35</v>
      </c>
      <c r="L72" s="71" t="s">
        <v>35</v>
      </c>
      <c r="M72" s="65">
        <v>146</v>
      </c>
      <c r="N72" s="80">
        <v>7</v>
      </c>
      <c r="O72" s="68">
        <v>28.870666667</v>
      </c>
      <c r="P72" s="78">
        <v>2.4008592856</v>
      </c>
      <c r="Q72" s="6" t="s">
        <v>35</v>
      </c>
      <c r="R72" s="71" t="s">
        <v>35</v>
      </c>
    </row>
    <row r="73" spans="1:18" ht="15">
      <c r="A73" s="39" t="s">
        <v>8</v>
      </c>
      <c r="B73" s="36" t="s">
        <v>13</v>
      </c>
      <c r="C73" s="22">
        <v>2080001</v>
      </c>
      <c r="D73" s="19">
        <v>39845</v>
      </c>
      <c r="E73" s="30" t="s">
        <v>35</v>
      </c>
      <c r="F73" s="8">
        <v>35</v>
      </c>
      <c r="G73" s="11">
        <v>5660</v>
      </c>
      <c r="H73" s="86">
        <v>-16.2</v>
      </c>
      <c r="I73" s="4">
        <v>52.409641329</v>
      </c>
      <c r="J73" s="9" t="s">
        <v>35</v>
      </c>
      <c r="K73" s="6" t="s">
        <v>35</v>
      </c>
      <c r="L73" s="71" t="s">
        <v>35</v>
      </c>
      <c r="M73" s="65">
        <v>155</v>
      </c>
      <c r="N73" s="80">
        <v>10</v>
      </c>
      <c r="O73" s="68">
        <v>18.38</v>
      </c>
      <c r="P73" s="78">
        <v>1.9483576363</v>
      </c>
      <c r="Q73" s="6" t="s">
        <v>35</v>
      </c>
      <c r="R73" s="71" t="s">
        <v>35</v>
      </c>
    </row>
    <row r="74" spans="1:18" ht="15">
      <c r="A74" s="39" t="s">
        <v>8</v>
      </c>
      <c r="B74" s="36" t="s">
        <v>14</v>
      </c>
      <c r="C74" s="22">
        <v>130001</v>
      </c>
      <c r="D74" s="19">
        <v>39814</v>
      </c>
      <c r="E74" s="30">
        <v>0.6473</v>
      </c>
      <c r="F74" s="8">
        <v>100</v>
      </c>
      <c r="G74" s="11">
        <v>8123.8</v>
      </c>
      <c r="H74" s="86">
        <v>-19.277</v>
      </c>
      <c r="I74" s="4">
        <v>36.795879239</v>
      </c>
      <c r="J74" s="9" t="s">
        <v>35</v>
      </c>
      <c r="K74" s="6" t="s">
        <v>35</v>
      </c>
      <c r="L74" s="71" t="s">
        <v>35</v>
      </c>
      <c r="M74" s="65">
        <v>159</v>
      </c>
      <c r="N74" s="80">
        <v>5</v>
      </c>
      <c r="O74" s="68">
        <v>33.552747253</v>
      </c>
      <c r="P74" s="78">
        <v>2.0017503578</v>
      </c>
      <c r="Q74" s="6" t="s">
        <v>35</v>
      </c>
      <c r="R74" s="71" t="s">
        <v>35</v>
      </c>
    </row>
    <row r="75" spans="1:18" ht="15">
      <c r="A75" s="39" t="s">
        <v>8</v>
      </c>
      <c r="B75" s="36" t="s">
        <v>10</v>
      </c>
      <c r="C75" s="22">
        <v>1790001</v>
      </c>
      <c r="D75" s="19">
        <v>39873</v>
      </c>
      <c r="E75" s="30">
        <v>0.0392727273</v>
      </c>
      <c r="F75" s="8">
        <v>110</v>
      </c>
      <c r="G75" s="11">
        <v>4677.4272727</v>
      </c>
      <c r="H75" s="86">
        <v>-19.63090909</v>
      </c>
      <c r="I75" s="4">
        <v>32.800480879</v>
      </c>
      <c r="J75" s="9" t="s">
        <v>35</v>
      </c>
      <c r="K75" s="6" t="s">
        <v>35</v>
      </c>
      <c r="L75" s="71" t="s">
        <v>35</v>
      </c>
      <c r="M75" s="65">
        <v>129</v>
      </c>
      <c r="N75" s="80">
        <v>6</v>
      </c>
      <c r="O75" s="68">
        <v>20.583333333</v>
      </c>
      <c r="P75" s="78">
        <v>1.350089396</v>
      </c>
      <c r="Q75" s="6" t="s">
        <v>35</v>
      </c>
      <c r="R75" s="71" t="s">
        <v>35</v>
      </c>
    </row>
    <row r="76" spans="1:18" ht="15">
      <c r="A76" s="39" t="s">
        <v>8</v>
      </c>
      <c r="B76" s="36" t="s">
        <v>13</v>
      </c>
      <c r="C76" s="22">
        <v>2970007</v>
      </c>
      <c r="D76" s="19">
        <v>39904</v>
      </c>
      <c r="E76" s="30">
        <v>0.0583928571</v>
      </c>
      <c r="F76" s="8">
        <v>56</v>
      </c>
      <c r="G76" s="11">
        <v>7241.7678571</v>
      </c>
      <c r="H76" s="86">
        <v>-20.4</v>
      </c>
      <c r="I76" s="4">
        <v>54.578432304</v>
      </c>
      <c r="J76" s="9" t="s">
        <v>35</v>
      </c>
      <c r="K76" s="6" t="s">
        <v>35</v>
      </c>
      <c r="L76" s="71" t="s">
        <v>35</v>
      </c>
      <c r="M76" s="65">
        <v>130</v>
      </c>
      <c r="N76" s="80">
        <v>6</v>
      </c>
      <c r="O76" s="68">
        <v>39.181481481</v>
      </c>
      <c r="P76" s="78">
        <v>2.605024933</v>
      </c>
      <c r="Q76" s="6" t="s">
        <v>35</v>
      </c>
      <c r="R76" s="71" t="s">
        <v>35</v>
      </c>
    </row>
    <row r="77" spans="1:18" ht="15">
      <c r="A77" s="39" t="s">
        <v>8</v>
      </c>
      <c r="B77" s="36" t="s">
        <v>13</v>
      </c>
      <c r="C77" s="22">
        <v>2250001</v>
      </c>
      <c r="D77" s="19">
        <v>39873</v>
      </c>
      <c r="E77" s="30">
        <v>0.4490731707</v>
      </c>
      <c r="F77" s="8">
        <v>205</v>
      </c>
      <c r="G77" s="11">
        <v>8138.1756098</v>
      </c>
      <c r="H77" s="86">
        <v>-29.20585366</v>
      </c>
      <c r="I77" s="4">
        <v>28.221815917</v>
      </c>
      <c r="J77" s="9">
        <v>139</v>
      </c>
      <c r="K77" s="6">
        <v>223.21582734</v>
      </c>
      <c r="L77" s="71">
        <v>249.57553957</v>
      </c>
      <c r="M77" s="65">
        <v>143</v>
      </c>
      <c r="N77" s="80">
        <v>4</v>
      </c>
      <c r="O77" s="68">
        <v>28.253333333</v>
      </c>
      <c r="P77" s="78">
        <v>1.3243364049</v>
      </c>
      <c r="Q77" s="6">
        <v>-36.15121951</v>
      </c>
      <c r="R77" s="71">
        <v>8.3552507456</v>
      </c>
    </row>
    <row r="78" spans="1:18" ht="15">
      <c r="A78" s="39" t="s">
        <v>8</v>
      </c>
      <c r="B78" s="36" t="s">
        <v>9</v>
      </c>
      <c r="C78" s="22">
        <v>1910020</v>
      </c>
      <c r="D78" s="19">
        <v>39904</v>
      </c>
      <c r="E78" s="30">
        <v>0.8597222222</v>
      </c>
      <c r="F78" s="8">
        <v>36</v>
      </c>
      <c r="G78" s="11">
        <v>6432.9722222</v>
      </c>
      <c r="H78" s="86">
        <v>-31.23611111</v>
      </c>
      <c r="I78" s="4">
        <v>58.454287275</v>
      </c>
      <c r="J78" s="9" t="s">
        <v>35</v>
      </c>
      <c r="K78" s="6" t="s">
        <v>35</v>
      </c>
      <c r="L78" s="71" t="s">
        <v>35</v>
      </c>
      <c r="M78" s="65">
        <v>112</v>
      </c>
      <c r="N78" s="80">
        <v>8</v>
      </c>
      <c r="O78" s="68">
        <v>33.190322581</v>
      </c>
      <c r="P78" s="78">
        <v>3.0421496179</v>
      </c>
      <c r="Q78" s="6" t="s">
        <v>35</v>
      </c>
      <c r="R78" s="71" t="s">
        <v>35</v>
      </c>
    </row>
    <row r="79" spans="1:18" ht="15">
      <c r="A79" s="39" t="s">
        <v>8</v>
      </c>
      <c r="B79" s="36" t="s">
        <v>14</v>
      </c>
      <c r="C79" s="22">
        <v>1910035</v>
      </c>
      <c r="D79" s="19">
        <v>39934</v>
      </c>
      <c r="E79" s="30">
        <v>1.5674137931</v>
      </c>
      <c r="F79" s="8">
        <v>58</v>
      </c>
      <c r="G79" s="11">
        <v>6539.5689655</v>
      </c>
      <c r="H79" s="86">
        <v>-36.66206897</v>
      </c>
      <c r="I79" s="4">
        <v>45.668598757</v>
      </c>
      <c r="J79" s="9" t="s">
        <v>35</v>
      </c>
      <c r="K79" s="6" t="s">
        <v>35</v>
      </c>
      <c r="L79" s="71" t="s">
        <v>35</v>
      </c>
      <c r="M79" s="65">
        <v>137</v>
      </c>
      <c r="N79" s="80">
        <v>7</v>
      </c>
      <c r="O79" s="68">
        <v>34.248148148</v>
      </c>
      <c r="P79" s="78">
        <v>2.7473470346</v>
      </c>
      <c r="Q79" s="6" t="s">
        <v>35</v>
      </c>
      <c r="R79" s="71" t="s">
        <v>35</v>
      </c>
    </row>
    <row r="80" spans="1:18" ht="15">
      <c r="A80" s="39" t="s">
        <v>8</v>
      </c>
      <c r="B80" s="36" t="s">
        <v>14</v>
      </c>
      <c r="C80" s="22">
        <v>490007</v>
      </c>
      <c r="D80" s="19">
        <v>39873</v>
      </c>
      <c r="E80" s="30" t="s">
        <v>35</v>
      </c>
      <c r="F80" s="8">
        <v>101</v>
      </c>
      <c r="G80" s="11">
        <v>7650.4059406</v>
      </c>
      <c r="H80" s="86">
        <v>-51.4049505</v>
      </c>
      <c r="I80" s="4">
        <v>44.516978814</v>
      </c>
      <c r="J80" s="9" t="s">
        <v>35</v>
      </c>
      <c r="K80" s="6" t="s">
        <v>35</v>
      </c>
      <c r="L80" s="71" t="s">
        <v>35</v>
      </c>
      <c r="M80" s="65">
        <v>124</v>
      </c>
      <c r="N80" s="80">
        <v>5</v>
      </c>
      <c r="O80" s="68">
        <v>43.671264368</v>
      </c>
      <c r="P80" s="78">
        <v>2.6085602855</v>
      </c>
      <c r="Q80" s="6" t="s">
        <v>35</v>
      </c>
      <c r="R80" s="71" t="s">
        <v>35</v>
      </c>
    </row>
    <row r="81" spans="1:18" ht="15">
      <c r="A81" s="39" t="s">
        <v>8</v>
      </c>
      <c r="B81" s="36" t="s">
        <v>11</v>
      </c>
      <c r="C81" s="22">
        <v>70001</v>
      </c>
      <c r="D81" s="19">
        <v>39934</v>
      </c>
      <c r="E81" s="30">
        <v>4.86</v>
      </c>
      <c r="F81" s="8">
        <v>125</v>
      </c>
      <c r="G81" s="11">
        <v>5812.552</v>
      </c>
      <c r="H81" s="86">
        <v>-57.3296</v>
      </c>
      <c r="I81" s="4">
        <v>29.949900275</v>
      </c>
      <c r="J81" s="9" t="s">
        <v>35</v>
      </c>
      <c r="K81" s="6" t="s">
        <v>35</v>
      </c>
      <c r="L81" s="71" t="s">
        <v>35</v>
      </c>
      <c r="M81" s="65">
        <v>134</v>
      </c>
      <c r="N81" s="80">
        <v>6</v>
      </c>
      <c r="O81" s="68">
        <v>32.244067797</v>
      </c>
      <c r="P81" s="78">
        <v>1.5951212842</v>
      </c>
      <c r="Q81" s="6" t="s">
        <v>35</v>
      </c>
      <c r="R81" s="71" t="s">
        <v>35</v>
      </c>
    </row>
    <row r="82" spans="1:18" ht="15">
      <c r="A82" s="39" t="s">
        <v>8</v>
      </c>
      <c r="B82" s="36" t="s">
        <v>11</v>
      </c>
      <c r="C82" s="22">
        <v>1960001</v>
      </c>
      <c r="D82" s="19">
        <v>39934</v>
      </c>
      <c r="E82" s="30">
        <v>0.2135483871</v>
      </c>
      <c r="F82" s="8">
        <v>62</v>
      </c>
      <c r="G82" s="11">
        <v>7479.8064516</v>
      </c>
      <c r="H82" s="86">
        <v>-66.21612903</v>
      </c>
      <c r="I82" s="4">
        <v>44.899872164</v>
      </c>
      <c r="J82" s="9" t="s">
        <v>35</v>
      </c>
      <c r="K82" s="6" t="s">
        <v>35</v>
      </c>
      <c r="L82" s="71" t="s">
        <v>35</v>
      </c>
      <c r="M82" s="65">
        <v>144</v>
      </c>
      <c r="N82" s="80">
        <v>7</v>
      </c>
      <c r="O82" s="68">
        <v>41.803773585</v>
      </c>
      <c r="P82" s="78">
        <v>3.5724615581</v>
      </c>
      <c r="Q82" s="6" t="s">
        <v>35</v>
      </c>
      <c r="R82" s="71" t="s">
        <v>35</v>
      </c>
    </row>
    <row r="83" spans="1:18" ht="15">
      <c r="A83" s="39" t="s">
        <v>8</v>
      </c>
      <c r="B83" s="36" t="s">
        <v>10</v>
      </c>
      <c r="C83" s="22">
        <v>190003</v>
      </c>
      <c r="D83" s="19">
        <v>39845</v>
      </c>
      <c r="E83" s="30">
        <v>0.0244578313</v>
      </c>
      <c r="F83" s="8">
        <v>83</v>
      </c>
      <c r="G83" s="11">
        <v>7241.1084337</v>
      </c>
      <c r="H83" s="86">
        <v>-72.99518072</v>
      </c>
      <c r="I83" s="4">
        <v>44.857078026</v>
      </c>
      <c r="J83" s="9" t="s">
        <v>35</v>
      </c>
      <c r="K83" s="6" t="s">
        <v>35</v>
      </c>
      <c r="L83" s="71" t="s">
        <v>35</v>
      </c>
      <c r="M83" s="65">
        <v>124</v>
      </c>
      <c r="N83" s="80">
        <v>6</v>
      </c>
      <c r="O83" s="68">
        <v>37.685915493</v>
      </c>
      <c r="P83" s="78">
        <v>2.8410693822</v>
      </c>
      <c r="Q83" s="6" t="s">
        <v>35</v>
      </c>
      <c r="R83" s="71" t="s">
        <v>35</v>
      </c>
    </row>
    <row r="84" spans="1:18" ht="15">
      <c r="A84" s="39" t="s">
        <v>8</v>
      </c>
      <c r="B84" s="36" t="s">
        <v>9</v>
      </c>
      <c r="C84" s="22">
        <v>1910029</v>
      </c>
      <c r="D84" s="19">
        <v>39934</v>
      </c>
      <c r="E84" s="30">
        <v>0.3493939394</v>
      </c>
      <c r="F84" s="8">
        <v>33</v>
      </c>
      <c r="G84" s="11">
        <v>5620.2121212</v>
      </c>
      <c r="H84" s="86">
        <v>-73.21818182</v>
      </c>
      <c r="I84" s="4">
        <v>51.380010899</v>
      </c>
      <c r="J84" s="9" t="s">
        <v>35</v>
      </c>
      <c r="K84" s="6" t="s">
        <v>35</v>
      </c>
      <c r="L84" s="71" t="s">
        <v>35</v>
      </c>
      <c r="M84" s="65">
        <v>152</v>
      </c>
      <c r="N84" s="80">
        <v>10</v>
      </c>
      <c r="O84" s="68">
        <v>29.37037037</v>
      </c>
      <c r="P84" s="78">
        <v>3.445509133</v>
      </c>
      <c r="Q84" s="6" t="s">
        <v>35</v>
      </c>
      <c r="R84" s="71" t="s">
        <v>35</v>
      </c>
    </row>
    <row r="85" spans="1:18" ht="15">
      <c r="A85" s="39" t="s">
        <v>8</v>
      </c>
      <c r="B85" s="36" t="s">
        <v>12</v>
      </c>
      <c r="C85" s="22">
        <v>1700103</v>
      </c>
      <c r="D85" s="19">
        <v>39873</v>
      </c>
      <c r="E85" s="30">
        <v>0.4246511628</v>
      </c>
      <c r="F85" s="8">
        <v>43</v>
      </c>
      <c r="G85" s="11">
        <v>6454.4418605</v>
      </c>
      <c r="H85" s="86">
        <v>-81.13023256</v>
      </c>
      <c r="I85" s="4">
        <v>59.001351181</v>
      </c>
      <c r="J85" s="9" t="s">
        <v>35</v>
      </c>
      <c r="K85" s="6" t="s">
        <v>35</v>
      </c>
      <c r="L85" s="71" t="s">
        <v>35</v>
      </c>
      <c r="M85" s="65">
        <v>135</v>
      </c>
      <c r="N85" s="80">
        <v>8</v>
      </c>
      <c r="O85" s="68">
        <v>35.595121951</v>
      </c>
      <c r="P85" s="78">
        <v>3.3416476716</v>
      </c>
      <c r="Q85" s="6" t="s">
        <v>35</v>
      </c>
      <c r="R85" s="71" t="s">
        <v>35</v>
      </c>
    </row>
    <row r="86" spans="1:18" ht="15">
      <c r="A86" s="39" t="s">
        <v>8</v>
      </c>
      <c r="B86" s="36" t="s">
        <v>10</v>
      </c>
      <c r="C86" s="22">
        <v>1890015</v>
      </c>
      <c r="D86" s="19">
        <v>39814</v>
      </c>
      <c r="E86" s="30">
        <v>0.0357142857</v>
      </c>
      <c r="F86" s="8">
        <v>49</v>
      </c>
      <c r="G86" s="11">
        <v>5397.755102</v>
      </c>
      <c r="H86" s="86">
        <v>-83.71632653</v>
      </c>
      <c r="I86" s="4">
        <v>52.782140509</v>
      </c>
      <c r="J86" s="9" t="s">
        <v>35</v>
      </c>
      <c r="K86" s="6" t="s">
        <v>35</v>
      </c>
      <c r="L86" s="71" t="s">
        <v>35</v>
      </c>
      <c r="M86" s="65">
        <v>118</v>
      </c>
      <c r="N86" s="80">
        <v>8</v>
      </c>
      <c r="O86" s="68">
        <v>22.9</v>
      </c>
      <c r="P86" s="78">
        <v>2.5639083043</v>
      </c>
      <c r="Q86" s="6" t="s">
        <v>35</v>
      </c>
      <c r="R86" s="71" t="s">
        <v>35</v>
      </c>
    </row>
    <row r="87" spans="1:18" ht="15">
      <c r="A87" s="39" t="s">
        <v>8</v>
      </c>
      <c r="B87" s="36" t="s">
        <v>13</v>
      </c>
      <c r="C87" s="22">
        <v>1890016</v>
      </c>
      <c r="D87" s="19">
        <v>39814</v>
      </c>
      <c r="E87" s="30">
        <v>0.4816666667</v>
      </c>
      <c r="F87" s="8">
        <v>30</v>
      </c>
      <c r="G87" s="11">
        <v>5296.0666667</v>
      </c>
      <c r="H87" s="86">
        <v>-84.46333333</v>
      </c>
      <c r="I87" s="4">
        <v>48.954556099</v>
      </c>
      <c r="J87" s="9" t="s">
        <v>35</v>
      </c>
      <c r="K87" s="6" t="s">
        <v>35</v>
      </c>
      <c r="L87" s="71" t="s">
        <v>35</v>
      </c>
      <c r="M87" s="65">
        <v>104</v>
      </c>
      <c r="N87" s="80">
        <v>8</v>
      </c>
      <c r="O87" s="68">
        <v>26.035714286</v>
      </c>
      <c r="P87" s="78">
        <v>3.1443373739</v>
      </c>
      <c r="Q87" s="6" t="s">
        <v>35</v>
      </c>
      <c r="R87" s="71" t="s">
        <v>35</v>
      </c>
    </row>
    <row r="88" spans="1:18" ht="15">
      <c r="A88" s="39" t="s">
        <v>8</v>
      </c>
      <c r="B88" s="36" t="s">
        <v>11</v>
      </c>
      <c r="C88" s="22">
        <v>180001</v>
      </c>
      <c r="D88" s="19">
        <v>39934</v>
      </c>
      <c r="E88" s="30">
        <v>0.1944636678</v>
      </c>
      <c r="F88" s="8">
        <v>289</v>
      </c>
      <c r="G88" s="11">
        <v>6084.1903114</v>
      </c>
      <c r="H88" s="86">
        <v>-89.61522491</v>
      </c>
      <c r="I88" s="4">
        <v>21.939508616</v>
      </c>
      <c r="J88" s="9">
        <v>198</v>
      </c>
      <c r="K88" s="6">
        <v>229.60606061</v>
      </c>
      <c r="L88" s="71">
        <v>196.53030303</v>
      </c>
      <c r="M88" s="65">
        <v>131</v>
      </c>
      <c r="N88" s="80">
        <v>3</v>
      </c>
      <c r="O88" s="68">
        <v>31.52</v>
      </c>
      <c r="P88" s="78">
        <v>1.037297522</v>
      </c>
      <c r="Q88" s="6">
        <v>-89.69342561</v>
      </c>
      <c r="R88" s="71">
        <v>7.0408282991</v>
      </c>
    </row>
    <row r="89" spans="1:18" ht="15">
      <c r="A89" s="39" t="s">
        <v>8</v>
      </c>
      <c r="B89" s="36" t="s">
        <v>13</v>
      </c>
      <c r="C89" s="22">
        <v>1940015</v>
      </c>
      <c r="D89" s="19">
        <v>39934</v>
      </c>
      <c r="E89" s="30" t="s">
        <v>35</v>
      </c>
      <c r="F89" s="8">
        <v>30</v>
      </c>
      <c r="G89" s="11">
        <v>4866.8333333</v>
      </c>
      <c r="H89" s="86">
        <v>-89.77</v>
      </c>
      <c r="I89" s="4">
        <v>69.837727207</v>
      </c>
      <c r="J89" s="9" t="s">
        <v>35</v>
      </c>
      <c r="K89" s="6" t="s">
        <v>35</v>
      </c>
      <c r="L89" s="71" t="s">
        <v>35</v>
      </c>
      <c r="M89" s="65">
        <v>130</v>
      </c>
      <c r="N89" s="80">
        <v>12</v>
      </c>
      <c r="O89" s="68">
        <v>20.721428571</v>
      </c>
      <c r="P89" s="78">
        <v>2.9376967778</v>
      </c>
      <c r="Q89" s="6" t="s">
        <v>35</v>
      </c>
      <c r="R89" s="71" t="s">
        <v>35</v>
      </c>
    </row>
    <row r="90" spans="1:18" ht="15">
      <c r="A90" s="39" t="s">
        <v>8</v>
      </c>
      <c r="B90" s="36" t="s">
        <v>13</v>
      </c>
      <c r="C90" s="22">
        <v>2760001</v>
      </c>
      <c r="D90" s="19">
        <v>39934</v>
      </c>
      <c r="E90" s="30">
        <v>0.3981176471</v>
      </c>
      <c r="F90" s="8">
        <v>170</v>
      </c>
      <c r="G90" s="11">
        <v>6555.9882353</v>
      </c>
      <c r="H90" s="86">
        <v>-93.25882353</v>
      </c>
      <c r="I90" s="4">
        <v>31.553203525</v>
      </c>
      <c r="J90" s="9">
        <v>134</v>
      </c>
      <c r="K90" s="6">
        <v>222.02985075</v>
      </c>
      <c r="L90" s="71">
        <v>209.07462687</v>
      </c>
      <c r="M90" s="65">
        <v>142</v>
      </c>
      <c r="N90" s="80">
        <v>4</v>
      </c>
      <c r="O90" s="68">
        <v>25.77375</v>
      </c>
      <c r="P90" s="78">
        <v>1.5639339929</v>
      </c>
      <c r="Q90" s="6">
        <v>-24.75294118</v>
      </c>
      <c r="R90" s="71">
        <v>7.6922408222</v>
      </c>
    </row>
    <row r="91" spans="1:18" ht="15">
      <c r="A91" s="39" t="s">
        <v>8</v>
      </c>
      <c r="B91" s="36" t="s">
        <v>11</v>
      </c>
      <c r="C91" s="22">
        <v>1960017</v>
      </c>
      <c r="D91" s="19">
        <v>39934</v>
      </c>
      <c r="E91" s="30">
        <v>0.472421875</v>
      </c>
      <c r="F91" s="8">
        <v>128</v>
      </c>
      <c r="G91" s="11">
        <v>5534.0625</v>
      </c>
      <c r="H91" s="86">
        <v>-93.69453125</v>
      </c>
      <c r="I91" s="4">
        <v>37.662575743</v>
      </c>
      <c r="J91" s="9" t="s">
        <v>35</v>
      </c>
      <c r="K91" s="6" t="s">
        <v>35</v>
      </c>
      <c r="L91" s="71" t="s">
        <v>35</v>
      </c>
      <c r="M91" s="65">
        <v>137</v>
      </c>
      <c r="N91" s="80">
        <v>4</v>
      </c>
      <c r="O91" s="68">
        <v>28.266071429</v>
      </c>
      <c r="P91" s="78">
        <v>1.8707558373</v>
      </c>
      <c r="Q91" s="6" t="s">
        <v>35</v>
      </c>
      <c r="R91" s="71" t="s">
        <v>35</v>
      </c>
    </row>
    <row r="92" spans="1:18" ht="15">
      <c r="A92" s="39" t="s">
        <v>8</v>
      </c>
      <c r="B92" s="36" t="s">
        <v>15</v>
      </c>
      <c r="C92" s="22">
        <v>2550001</v>
      </c>
      <c r="D92" s="19">
        <v>39845</v>
      </c>
      <c r="E92" s="30">
        <v>0.0059183673</v>
      </c>
      <c r="F92" s="8">
        <v>49</v>
      </c>
      <c r="G92" s="11">
        <v>7652.122449</v>
      </c>
      <c r="H92" s="86">
        <v>-101.0755102</v>
      </c>
      <c r="I92" s="4">
        <v>52.881381229</v>
      </c>
      <c r="J92" s="9" t="s">
        <v>35</v>
      </c>
      <c r="K92" s="6" t="s">
        <v>35</v>
      </c>
      <c r="L92" s="71" t="s">
        <v>35</v>
      </c>
      <c r="M92" s="65">
        <v>148</v>
      </c>
      <c r="N92" s="80">
        <v>13</v>
      </c>
      <c r="O92" s="68">
        <v>37.848979592</v>
      </c>
      <c r="P92" s="78">
        <v>2.5352919206</v>
      </c>
      <c r="Q92" s="6" t="s">
        <v>35</v>
      </c>
      <c r="R92" s="71" t="s">
        <v>35</v>
      </c>
    </row>
    <row r="93" spans="1:18" ht="15">
      <c r="A93" s="39" t="s">
        <v>8</v>
      </c>
      <c r="B93" s="36" t="s">
        <v>9</v>
      </c>
      <c r="C93" s="22">
        <v>2420001</v>
      </c>
      <c r="D93" s="19">
        <v>39934</v>
      </c>
      <c r="E93" s="30" t="s">
        <v>35</v>
      </c>
      <c r="F93" s="8">
        <v>28</v>
      </c>
      <c r="G93" s="11">
        <v>7591.9642857</v>
      </c>
      <c r="H93" s="86">
        <v>-102.0392857</v>
      </c>
      <c r="I93" s="4">
        <v>80.206390406</v>
      </c>
      <c r="J93" s="9" t="s">
        <v>35</v>
      </c>
      <c r="K93" s="6" t="s">
        <v>35</v>
      </c>
      <c r="L93" s="71" t="s">
        <v>35</v>
      </c>
      <c r="M93" s="65">
        <v>135</v>
      </c>
      <c r="N93" s="80">
        <v>11</v>
      </c>
      <c r="O93" s="68">
        <v>32.657142857</v>
      </c>
      <c r="P93" s="78">
        <v>3.0487851192</v>
      </c>
      <c r="Q93" s="6" t="s">
        <v>35</v>
      </c>
      <c r="R93" s="71" t="s">
        <v>35</v>
      </c>
    </row>
    <row r="94" spans="1:18" ht="15">
      <c r="A94" s="39" t="s">
        <v>8</v>
      </c>
      <c r="B94" s="36" t="s">
        <v>12</v>
      </c>
      <c r="C94" s="22">
        <v>1700006</v>
      </c>
      <c r="D94" s="19">
        <v>39934</v>
      </c>
      <c r="E94" s="30">
        <v>0.4009375</v>
      </c>
      <c r="F94" s="8">
        <v>32</v>
      </c>
      <c r="G94" s="11">
        <v>5903.9375</v>
      </c>
      <c r="H94" s="86">
        <v>-103.5125</v>
      </c>
      <c r="I94" s="4">
        <v>54.715979957</v>
      </c>
      <c r="J94" s="9" t="s">
        <v>35</v>
      </c>
      <c r="K94" s="6" t="s">
        <v>35</v>
      </c>
      <c r="L94" s="71" t="s">
        <v>35</v>
      </c>
      <c r="M94" s="65">
        <v>145</v>
      </c>
      <c r="N94" s="80">
        <v>10</v>
      </c>
      <c r="O94" s="68">
        <v>29.14137931</v>
      </c>
      <c r="P94" s="78">
        <v>3.0840984074</v>
      </c>
      <c r="Q94" s="6" t="s">
        <v>35</v>
      </c>
      <c r="R94" s="71" t="s">
        <v>35</v>
      </c>
    </row>
    <row r="95" spans="1:18" ht="15">
      <c r="A95" s="39" t="s">
        <v>8</v>
      </c>
      <c r="B95" s="36" t="s">
        <v>13</v>
      </c>
      <c r="C95" s="22">
        <v>1960050</v>
      </c>
      <c r="D95" s="19">
        <v>39934</v>
      </c>
      <c r="E95" s="30" t="s">
        <v>35</v>
      </c>
      <c r="F95" s="8">
        <v>41</v>
      </c>
      <c r="G95" s="11">
        <v>4623.7560976</v>
      </c>
      <c r="H95" s="86">
        <v>-104.204878</v>
      </c>
      <c r="I95" s="4">
        <v>59.240198011</v>
      </c>
      <c r="J95" s="9" t="s">
        <v>35</v>
      </c>
      <c r="K95" s="6" t="s">
        <v>35</v>
      </c>
      <c r="L95" s="71" t="s">
        <v>35</v>
      </c>
      <c r="M95" s="65">
        <v>168</v>
      </c>
      <c r="N95" s="80">
        <v>13</v>
      </c>
      <c r="O95" s="68">
        <v>16.163414634</v>
      </c>
      <c r="P95" s="78">
        <v>1.9457983379</v>
      </c>
      <c r="Q95" s="6" t="s">
        <v>35</v>
      </c>
      <c r="R95" s="71" t="s">
        <v>35</v>
      </c>
    </row>
    <row r="96" spans="1:18" ht="15">
      <c r="A96" s="39" t="s">
        <v>8</v>
      </c>
      <c r="B96" s="36" t="s">
        <v>13</v>
      </c>
      <c r="C96" s="22">
        <v>1960049</v>
      </c>
      <c r="D96" s="19">
        <v>39934</v>
      </c>
      <c r="E96" s="30">
        <v>0.0529166667</v>
      </c>
      <c r="F96" s="8">
        <v>48</v>
      </c>
      <c r="G96" s="11">
        <v>5541.4166667</v>
      </c>
      <c r="H96" s="86">
        <v>-105.2291667</v>
      </c>
      <c r="I96" s="4">
        <v>49.976614031</v>
      </c>
      <c r="J96" s="9" t="s">
        <v>35</v>
      </c>
      <c r="K96" s="6" t="s">
        <v>35</v>
      </c>
      <c r="L96" s="71" t="s">
        <v>35</v>
      </c>
      <c r="M96" s="65">
        <v>186</v>
      </c>
      <c r="N96" s="80">
        <v>10</v>
      </c>
      <c r="O96" s="68">
        <v>20.714583333</v>
      </c>
      <c r="P96" s="78">
        <v>1.8901526956</v>
      </c>
      <c r="Q96" s="6" t="s">
        <v>35</v>
      </c>
      <c r="R96" s="71" t="s">
        <v>35</v>
      </c>
    </row>
    <row r="97" spans="1:18" ht="15">
      <c r="A97" s="39" t="s">
        <v>8</v>
      </c>
      <c r="B97" s="36" t="s">
        <v>13</v>
      </c>
      <c r="C97" s="22">
        <v>1960002</v>
      </c>
      <c r="D97" s="19">
        <v>39934</v>
      </c>
      <c r="E97" s="30">
        <v>0.0416049383</v>
      </c>
      <c r="F97" s="8">
        <v>81</v>
      </c>
      <c r="G97" s="11">
        <v>6939.7283951</v>
      </c>
      <c r="H97" s="86">
        <v>-111.0666667</v>
      </c>
      <c r="I97" s="4">
        <v>47.922238774</v>
      </c>
      <c r="J97" s="9" t="s">
        <v>35</v>
      </c>
      <c r="K97" s="6" t="s">
        <v>35</v>
      </c>
      <c r="L97" s="71" t="s">
        <v>35</v>
      </c>
      <c r="M97" s="65">
        <v>147</v>
      </c>
      <c r="N97" s="80">
        <v>6</v>
      </c>
      <c r="O97" s="68">
        <v>35.244285714</v>
      </c>
      <c r="P97" s="78">
        <v>2.1918460183</v>
      </c>
      <c r="Q97" s="6" t="s">
        <v>35</v>
      </c>
      <c r="R97" s="71" t="s">
        <v>35</v>
      </c>
    </row>
    <row r="98" spans="1:18" ht="15">
      <c r="A98" s="39" t="s">
        <v>8</v>
      </c>
      <c r="B98" s="36" t="s">
        <v>13</v>
      </c>
      <c r="C98" s="22">
        <v>1960012</v>
      </c>
      <c r="D98" s="19">
        <v>39934</v>
      </c>
      <c r="E98" s="30">
        <v>0.1129824561</v>
      </c>
      <c r="F98" s="8">
        <v>57</v>
      </c>
      <c r="G98" s="11">
        <v>7452.0877193</v>
      </c>
      <c r="H98" s="86">
        <v>-112.7017544</v>
      </c>
      <c r="I98" s="4">
        <v>39.029167286</v>
      </c>
      <c r="J98" s="9" t="s">
        <v>35</v>
      </c>
      <c r="K98" s="6" t="s">
        <v>35</v>
      </c>
      <c r="L98" s="71" t="s">
        <v>35</v>
      </c>
      <c r="M98" s="65">
        <v>146</v>
      </c>
      <c r="N98" s="80">
        <v>7</v>
      </c>
      <c r="O98" s="68">
        <v>46.189130435</v>
      </c>
      <c r="P98" s="78">
        <v>4.13012174</v>
      </c>
      <c r="Q98" s="6" t="s">
        <v>35</v>
      </c>
      <c r="R98" s="71" t="s">
        <v>35</v>
      </c>
    </row>
    <row r="99" spans="1:18" ht="15">
      <c r="A99" s="39" t="s">
        <v>8</v>
      </c>
      <c r="B99" s="36" t="s">
        <v>12</v>
      </c>
      <c r="C99" s="22">
        <v>1700030</v>
      </c>
      <c r="D99" s="19">
        <v>39934</v>
      </c>
      <c r="E99" s="30" t="s">
        <v>35</v>
      </c>
      <c r="F99" s="8">
        <v>79</v>
      </c>
      <c r="G99" s="11">
        <v>6398.9493671</v>
      </c>
      <c r="H99" s="86">
        <v>-121.7974684</v>
      </c>
      <c r="I99" s="4">
        <v>48.689238717</v>
      </c>
      <c r="J99" s="9" t="s">
        <v>35</v>
      </c>
      <c r="K99" s="6" t="s">
        <v>35</v>
      </c>
      <c r="L99" s="71" t="s">
        <v>35</v>
      </c>
      <c r="M99" s="65">
        <v>147</v>
      </c>
      <c r="N99" s="80">
        <v>7</v>
      </c>
      <c r="O99" s="68">
        <v>29.285135135</v>
      </c>
      <c r="P99" s="78">
        <v>1.754911321</v>
      </c>
      <c r="Q99" s="6" t="s">
        <v>35</v>
      </c>
      <c r="R99" s="71" t="s">
        <v>35</v>
      </c>
    </row>
    <row r="100" spans="1:18" ht="15">
      <c r="A100" s="39" t="s">
        <v>8</v>
      </c>
      <c r="B100" s="36" t="s">
        <v>16</v>
      </c>
      <c r="C100" s="22">
        <v>1890035</v>
      </c>
      <c r="D100" s="19">
        <v>39814</v>
      </c>
      <c r="E100" s="30">
        <v>0.3947058824</v>
      </c>
      <c r="F100" s="8">
        <v>68</v>
      </c>
      <c r="G100" s="11">
        <v>5894.25</v>
      </c>
      <c r="H100" s="86">
        <v>-122.7955882</v>
      </c>
      <c r="I100" s="4">
        <v>46.021054436</v>
      </c>
      <c r="J100" s="9" t="s">
        <v>35</v>
      </c>
      <c r="K100" s="6" t="s">
        <v>35</v>
      </c>
      <c r="L100" s="71" t="s">
        <v>35</v>
      </c>
      <c r="M100" s="65">
        <v>149</v>
      </c>
      <c r="N100" s="80">
        <v>7</v>
      </c>
      <c r="O100" s="68">
        <v>19.676190476</v>
      </c>
      <c r="P100" s="78">
        <v>1.9020251076</v>
      </c>
      <c r="Q100" s="6" t="s">
        <v>35</v>
      </c>
      <c r="R100" s="71" t="s">
        <v>35</v>
      </c>
    </row>
    <row r="101" spans="1:18" ht="15">
      <c r="A101" s="39" t="s">
        <v>8</v>
      </c>
      <c r="B101" s="36" t="s">
        <v>10</v>
      </c>
      <c r="C101" s="22">
        <v>1940013</v>
      </c>
      <c r="D101" s="19">
        <v>39934</v>
      </c>
      <c r="E101" s="30" t="s">
        <v>35</v>
      </c>
      <c r="F101" s="8">
        <v>41</v>
      </c>
      <c r="G101" s="11">
        <v>6235.1707317</v>
      </c>
      <c r="H101" s="86">
        <v>-130.0609756</v>
      </c>
      <c r="I101" s="4">
        <v>50.37921342</v>
      </c>
      <c r="J101" s="9" t="s">
        <v>35</v>
      </c>
      <c r="K101" s="6" t="s">
        <v>35</v>
      </c>
      <c r="L101" s="71" t="s">
        <v>35</v>
      </c>
      <c r="M101" s="65">
        <v>141</v>
      </c>
      <c r="N101" s="80">
        <v>12</v>
      </c>
      <c r="O101" s="68">
        <v>24.448780488</v>
      </c>
      <c r="P101" s="78">
        <v>1.7410822327</v>
      </c>
      <c r="Q101" s="6" t="s">
        <v>35</v>
      </c>
      <c r="R101" s="71" t="s">
        <v>35</v>
      </c>
    </row>
    <row r="102" spans="1:18" ht="15">
      <c r="A102" s="39" t="s">
        <v>8</v>
      </c>
      <c r="B102" s="36" t="s">
        <v>12</v>
      </c>
      <c r="C102" s="22">
        <v>560002</v>
      </c>
      <c r="D102" s="19">
        <v>39873</v>
      </c>
      <c r="E102" s="30" t="s">
        <v>35</v>
      </c>
      <c r="F102" s="8">
        <v>44</v>
      </c>
      <c r="G102" s="11">
        <v>3879.7045455</v>
      </c>
      <c r="H102" s="86">
        <v>-135.5272727</v>
      </c>
      <c r="I102" s="4">
        <v>36.816798515</v>
      </c>
      <c r="J102" s="9" t="s">
        <v>35</v>
      </c>
      <c r="K102" s="6" t="s">
        <v>35</v>
      </c>
      <c r="L102" s="71" t="s">
        <v>35</v>
      </c>
      <c r="M102" s="65">
        <v>159</v>
      </c>
      <c r="N102" s="80">
        <v>10</v>
      </c>
      <c r="O102" s="68">
        <v>8.765</v>
      </c>
      <c r="P102" s="78">
        <v>0.9477946738</v>
      </c>
      <c r="Q102" s="6" t="s">
        <v>35</v>
      </c>
      <c r="R102" s="71" t="s">
        <v>35</v>
      </c>
    </row>
    <row r="103" spans="1:18" ht="15">
      <c r="A103" s="39" t="s">
        <v>8</v>
      </c>
      <c r="B103" s="36" t="s">
        <v>14</v>
      </c>
      <c r="C103" s="22">
        <v>490018</v>
      </c>
      <c r="D103" s="19">
        <v>39904</v>
      </c>
      <c r="E103" s="30">
        <v>0.0033695652</v>
      </c>
      <c r="F103" s="8">
        <v>184</v>
      </c>
      <c r="G103" s="11">
        <v>7667.076087</v>
      </c>
      <c r="H103" s="86">
        <v>-136.0179348</v>
      </c>
      <c r="I103" s="4">
        <v>28.305243342</v>
      </c>
      <c r="J103" s="9" t="s">
        <v>35</v>
      </c>
      <c r="K103" s="6" t="s">
        <v>35</v>
      </c>
      <c r="L103" s="71" t="s">
        <v>35</v>
      </c>
      <c r="M103" s="65">
        <v>121</v>
      </c>
      <c r="N103" s="80">
        <v>4</v>
      </c>
      <c r="O103" s="68">
        <v>34.558895706</v>
      </c>
      <c r="P103" s="78">
        <v>1.7301238639</v>
      </c>
      <c r="Q103" s="6" t="s">
        <v>35</v>
      </c>
      <c r="R103" s="71" t="s">
        <v>35</v>
      </c>
    </row>
    <row r="104" spans="1:18" ht="15">
      <c r="A104" s="39" t="s">
        <v>8</v>
      </c>
      <c r="B104" s="36" t="s">
        <v>13</v>
      </c>
      <c r="C104" s="22">
        <v>1960052</v>
      </c>
      <c r="D104" s="19">
        <v>39934</v>
      </c>
      <c r="E104" s="30" t="s">
        <v>35</v>
      </c>
      <c r="F104" s="8">
        <v>57</v>
      </c>
      <c r="G104" s="11">
        <v>7002.7192982</v>
      </c>
      <c r="H104" s="86">
        <v>-137.2052632</v>
      </c>
      <c r="I104" s="4">
        <v>44.261237718</v>
      </c>
      <c r="J104" s="9" t="s">
        <v>35</v>
      </c>
      <c r="K104" s="6" t="s">
        <v>35</v>
      </c>
      <c r="L104" s="71" t="s">
        <v>35</v>
      </c>
      <c r="M104" s="65">
        <v>160</v>
      </c>
      <c r="N104" s="80">
        <v>9</v>
      </c>
      <c r="O104" s="68">
        <v>20.478571429</v>
      </c>
      <c r="P104" s="78">
        <v>1.999707307</v>
      </c>
      <c r="Q104" s="6" t="s">
        <v>35</v>
      </c>
      <c r="R104" s="71" t="s">
        <v>35</v>
      </c>
    </row>
    <row r="105" spans="1:18" ht="15">
      <c r="A105" s="39" t="s">
        <v>8</v>
      </c>
      <c r="B105" s="36" t="s">
        <v>12</v>
      </c>
      <c r="C105" s="22">
        <v>2390025</v>
      </c>
      <c r="D105" s="19">
        <v>39814</v>
      </c>
      <c r="E105" s="30">
        <v>0.2884782609</v>
      </c>
      <c r="F105" s="8">
        <v>92</v>
      </c>
      <c r="G105" s="11">
        <v>6608.0978261</v>
      </c>
      <c r="H105" s="86">
        <v>-137.9054348</v>
      </c>
      <c r="I105" s="4">
        <v>43.730969634</v>
      </c>
      <c r="J105" s="9" t="s">
        <v>35</v>
      </c>
      <c r="K105" s="6" t="s">
        <v>35</v>
      </c>
      <c r="L105" s="71" t="s">
        <v>35</v>
      </c>
      <c r="M105" s="65">
        <v>135</v>
      </c>
      <c r="N105" s="80">
        <v>6</v>
      </c>
      <c r="O105" s="68">
        <v>30.065882353</v>
      </c>
      <c r="P105" s="78">
        <v>2.0956815361</v>
      </c>
      <c r="Q105" s="6" t="s">
        <v>35</v>
      </c>
      <c r="R105" s="71" t="s">
        <v>35</v>
      </c>
    </row>
    <row r="106" spans="1:18" ht="15">
      <c r="A106" s="39" t="s">
        <v>8</v>
      </c>
      <c r="B106" s="36" t="s">
        <v>10</v>
      </c>
      <c r="C106" s="22">
        <v>2920001</v>
      </c>
      <c r="D106" s="19">
        <v>39934</v>
      </c>
      <c r="E106" s="30" t="s">
        <v>35</v>
      </c>
      <c r="F106" s="8">
        <v>31</v>
      </c>
      <c r="G106" s="11">
        <v>3777.4516129</v>
      </c>
      <c r="H106" s="86">
        <v>-146.8903226</v>
      </c>
      <c r="I106" s="4">
        <v>44.351851583</v>
      </c>
      <c r="J106" s="9" t="s">
        <v>35</v>
      </c>
      <c r="K106" s="6" t="s">
        <v>35</v>
      </c>
      <c r="L106" s="71" t="s">
        <v>35</v>
      </c>
      <c r="M106" s="65">
        <v>150</v>
      </c>
      <c r="N106" s="80">
        <v>10</v>
      </c>
      <c r="O106" s="68">
        <v>18.435483871</v>
      </c>
      <c r="P106" s="78">
        <v>1.4725046206</v>
      </c>
      <c r="Q106" s="6" t="s">
        <v>35</v>
      </c>
      <c r="R106" s="71" t="s">
        <v>35</v>
      </c>
    </row>
    <row r="107" spans="1:18" ht="15">
      <c r="A107" s="39" t="s">
        <v>8</v>
      </c>
      <c r="B107" s="36" t="s">
        <v>12</v>
      </c>
      <c r="C107" s="22">
        <v>1170037</v>
      </c>
      <c r="D107" s="19">
        <v>39873</v>
      </c>
      <c r="E107" s="30">
        <v>0.0509803922</v>
      </c>
      <c r="F107" s="8">
        <v>51</v>
      </c>
      <c r="G107" s="11">
        <v>4659.9019608</v>
      </c>
      <c r="H107" s="86">
        <v>-151.3862745</v>
      </c>
      <c r="I107" s="4">
        <v>42.546484108</v>
      </c>
      <c r="J107" s="9" t="s">
        <v>35</v>
      </c>
      <c r="K107" s="6" t="s">
        <v>35</v>
      </c>
      <c r="L107" s="71" t="s">
        <v>35</v>
      </c>
      <c r="M107" s="65">
        <v>168</v>
      </c>
      <c r="N107" s="80">
        <v>10</v>
      </c>
      <c r="O107" s="68">
        <v>14.256862745</v>
      </c>
      <c r="P107" s="78">
        <v>1.0702913472</v>
      </c>
      <c r="Q107" s="6" t="s">
        <v>35</v>
      </c>
      <c r="R107" s="71" t="s">
        <v>35</v>
      </c>
    </row>
    <row r="108" spans="1:18" ht="15">
      <c r="A108" s="39" t="s">
        <v>8</v>
      </c>
      <c r="B108" s="36" t="s">
        <v>16</v>
      </c>
      <c r="C108" s="22">
        <v>1890001</v>
      </c>
      <c r="D108" s="19">
        <v>39845</v>
      </c>
      <c r="E108" s="30">
        <v>0.5722</v>
      </c>
      <c r="F108" s="8">
        <v>50</v>
      </c>
      <c r="G108" s="11">
        <v>8083.44</v>
      </c>
      <c r="H108" s="86">
        <v>-151.662</v>
      </c>
      <c r="I108" s="4">
        <v>49.412540827</v>
      </c>
      <c r="J108" s="9" t="s">
        <v>35</v>
      </c>
      <c r="K108" s="6" t="s">
        <v>35</v>
      </c>
      <c r="L108" s="71" t="s">
        <v>35</v>
      </c>
      <c r="M108" s="65">
        <v>164</v>
      </c>
      <c r="N108" s="80">
        <v>9</v>
      </c>
      <c r="O108" s="68">
        <v>31.034</v>
      </c>
      <c r="P108" s="78">
        <v>2.659773828</v>
      </c>
      <c r="Q108" s="6" t="s">
        <v>35</v>
      </c>
      <c r="R108" s="71" t="s">
        <v>35</v>
      </c>
    </row>
    <row r="109" spans="1:18" ht="15">
      <c r="A109" s="39" t="s">
        <v>8</v>
      </c>
      <c r="B109" s="36" t="s">
        <v>12</v>
      </c>
      <c r="C109" s="22">
        <v>1810013</v>
      </c>
      <c r="D109" s="19">
        <v>39845</v>
      </c>
      <c r="E109" s="30">
        <v>0.0091666667</v>
      </c>
      <c r="F109" s="8">
        <v>72</v>
      </c>
      <c r="G109" s="11">
        <v>4874.8888889</v>
      </c>
      <c r="H109" s="86">
        <v>-160.4930556</v>
      </c>
      <c r="I109" s="4">
        <v>30.651849689</v>
      </c>
      <c r="J109" s="9" t="s">
        <v>35</v>
      </c>
      <c r="K109" s="6" t="s">
        <v>35</v>
      </c>
      <c r="L109" s="71" t="s">
        <v>35</v>
      </c>
      <c r="M109" s="65">
        <v>106</v>
      </c>
      <c r="N109" s="80">
        <v>7</v>
      </c>
      <c r="O109" s="68">
        <v>20.344927536</v>
      </c>
      <c r="P109" s="78">
        <v>1.4342562349</v>
      </c>
      <c r="Q109" s="6" t="s">
        <v>35</v>
      </c>
      <c r="R109" s="71" t="s">
        <v>35</v>
      </c>
    </row>
    <row r="110" spans="1:18" ht="15">
      <c r="A110" s="39" t="s">
        <v>8</v>
      </c>
      <c r="B110" s="36" t="s">
        <v>12</v>
      </c>
      <c r="C110" s="22">
        <v>1700014</v>
      </c>
      <c r="D110" s="19">
        <v>39934</v>
      </c>
      <c r="E110" s="30" t="s">
        <v>35</v>
      </c>
      <c r="F110" s="8">
        <v>26</v>
      </c>
      <c r="G110" s="11">
        <v>6286.6538462</v>
      </c>
      <c r="H110" s="86">
        <v>-164.5423077</v>
      </c>
      <c r="I110" s="4">
        <v>75.419243448</v>
      </c>
      <c r="J110" s="9" t="s">
        <v>35</v>
      </c>
      <c r="K110" s="6" t="s">
        <v>35</v>
      </c>
      <c r="L110" s="71" t="s">
        <v>35</v>
      </c>
      <c r="M110" s="65">
        <v>149</v>
      </c>
      <c r="N110" s="80">
        <v>11</v>
      </c>
      <c r="O110" s="68">
        <v>34.48</v>
      </c>
      <c r="P110" s="78">
        <v>4.4842353492</v>
      </c>
      <c r="Q110" s="6" t="s">
        <v>35</v>
      </c>
      <c r="R110" s="71" t="s">
        <v>35</v>
      </c>
    </row>
    <row r="111" spans="1:18" ht="15">
      <c r="A111" s="39" t="s">
        <v>8</v>
      </c>
      <c r="B111" s="36" t="s">
        <v>14</v>
      </c>
      <c r="C111" s="22">
        <v>490017</v>
      </c>
      <c r="D111" s="19">
        <v>39904</v>
      </c>
      <c r="E111" s="30" t="s">
        <v>35</v>
      </c>
      <c r="F111" s="8">
        <v>112</v>
      </c>
      <c r="G111" s="11">
        <v>7481.125</v>
      </c>
      <c r="H111" s="86">
        <v>-166.175</v>
      </c>
      <c r="I111" s="4">
        <v>34.952762536</v>
      </c>
      <c r="J111" s="9" t="s">
        <v>35</v>
      </c>
      <c r="K111" s="6" t="s">
        <v>35</v>
      </c>
      <c r="L111" s="71" t="s">
        <v>35</v>
      </c>
      <c r="M111" s="65">
        <v>117</v>
      </c>
      <c r="N111" s="80">
        <v>4</v>
      </c>
      <c r="O111" s="68">
        <v>38.431578947</v>
      </c>
      <c r="P111" s="78">
        <v>2.5174607548</v>
      </c>
      <c r="Q111" s="6" t="s">
        <v>35</v>
      </c>
      <c r="R111" s="71" t="s">
        <v>35</v>
      </c>
    </row>
    <row r="112" spans="1:18" ht="15">
      <c r="A112" s="39" t="s">
        <v>8</v>
      </c>
      <c r="B112" s="36" t="s">
        <v>10</v>
      </c>
      <c r="C112" s="22">
        <v>2690001</v>
      </c>
      <c r="D112" s="19">
        <v>39814</v>
      </c>
      <c r="E112" s="30" t="s">
        <v>35</v>
      </c>
      <c r="F112" s="8">
        <v>44</v>
      </c>
      <c r="G112" s="11">
        <v>6401.9545455</v>
      </c>
      <c r="H112" s="86">
        <v>-167.2022727</v>
      </c>
      <c r="I112" s="4">
        <v>55.404588052</v>
      </c>
      <c r="J112" s="9">
        <v>28</v>
      </c>
      <c r="K112" s="6">
        <v>222.67857143</v>
      </c>
      <c r="L112" s="71">
        <v>204.57142857</v>
      </c>
      <c r="M112" s="65">
        <v>139</v>
      </c>
      <c r="N112" s="80">
        <v>10</v>
      </c>
      <c r="O112" s="68">
        <v>31.570731707</v>
      </c>
      <c r="P112" s="78">
        <v>2.0586647458</v>
      </c>
      <c r="Q112" s="6">
        <v>-40.63255814</v>
      </c>
      <c r="R112" s="71">
        <v>11.699420115</v>
      </c>
    </row>
    <row r="113" spans="1:18" ht="15">
      <c r="A113" s="39" t="s">
        <v>8</v>
      </c>
      <c r="B113" s="36" t="s">
        <v>13</v>
      </c>
      <c r="C113" s="22">
        <v>1960027</v>
      </c>
      <c r="D113" s="19">
        <v>39934</v>
      </c>
      <c r="E113" s="30" t="s">
        <v>35</v>
      </c>
      <c r="F113" s="8">
        <v>78</v>
      </c>
      <c r="G113" s="11">
        <v>5118.9615385</v>
      </c>
      <c r="H113" s="86">
        <v>-171.4217949</v>
      </c>
      <c r="I113" s="4">
        <v>42.395856089</v>
      </c>
      <c r="J113" s="9" t="s">
        <v>35</v>
      </c>
      <c r="K113" s="6" t="s">
        <v>35</v>
      </c>
      <c r="L113" s="71" t="s">
        <v>35</v>
      </c>
      <c r="M113" s="65">
        <v>113</v>
      </c>
      <c r="N113" s="80">
        <v>8</v>
      </c>
      <c r="O113" s="68">
        <v>15.798591549</v>
      </c>
      <c r="P113" s="78">
        <v>1.5711066893</v>
      </c>
      <c r="Q113" s="6" t="s">
        <v>35</v>
      </c>
      <c r="R113" s="71" t="s">
        <v>35</v>
      </c>
    </row>
    <row r="114" spans="1:18" ht="15">
      <c r="A114" s="39" t="s">
        <v>8</v>
      </c>
      <c r="B114" s="36" t="s">
        <v>14</v>
      </c>
      <c r="C114" s="22">
        <v>190001</v>
      </c>
      <c r="D114" s="19">
        <v>39845</v>
      </c>
      <c r="E114" s="30">
        <v>0.0593103448</v>
      </c>
      <c r="F114" s="8">
        <v>29</v>
      </c>
      <c r="G114" s="11">
        <v>7853.2413793</v>
      </c>
      <c r="H114" s="86">
        <v>-184.7137931</v>
      </c>
      <c r="I114" s="4">
        <v>72.600884578</v>
      </c>
      <c r="J114" s="9" t="s">
        <v>35</v>
      </c>
      <c r="K114" s="6" t="s">
        <v>35</v>
      </c>
      <c r="L114" s="71" t="s">
        <v>35</v>
      </c>
      <c r="M114" s="65">
        <v>136</v>
      </c>
      <c r="N114" s="80">
        <v>7</v>
      </c>
      <c r="O114" s="68">
        <v>37.015384615</v>
      </c>
      <c r="P114" s="78">
        <v>4.1867435199</v>
      </c>
      <c r="Q114" s="6" t="s">
        <v>35</v>
      </c>
      <c r="R114" s="71" t="s">
        <v>35</v>
      </c>
    </row>
    <row r="115" spans="1:18" ht="15">
      <c r="A115" s="39" t="s">
        <v>8</v>
      </c>
      <c r="B115" s="36" t="s">
        <v>10</v>
      </c>
      <c r="C115" s="22">
        <v>490106</v>
      </c>
      <c r="D115" s="19">
        <v>39904</v>
      </c>
      <c r="E115" s="30" t="s">
        <v>35</v>
      </c>
      <c r="F115" s="8">
        <v>56</v>
      </c>
      <c r="G115" s="11">
        <v>7351.2321429</v>
      </c>
      <c r="H115" s="86">
        <v>-188.0125</v>
      </c>
      <c r="I115" s="4">
        <v>42.048841658</v>
      </c>
      <c r="J115" s="9" t="s">
        <v>35</v>
      </c>
      <c r="K115" s="6" t="s">
        <v>35</v>
      </c>
      <c r="L115" s="71" t="s">
        <v>35</v>
      </c>
      <c r="M115" s="65">
        <v>115</v>
      </c>
      <c r="N115" s="80">
        <v>8</v>
      </c>
      <c r="O115" s="68">
        <v>27.5375</v>
      </c>
      <c r="P115" s="78">
        <v>1.6173472968</v>
      </c>
      <c r="Q115" s="6" t="s">
        <v>35</v>
      </c>
      <c r="R115" s="71" t="s">
        <v>35</v>
      </c>
    </row>
    <row r="116" spans="1:18" ht="15">
      <c r="A116" s="39" t="s">
        <v>8</v>
      </c>
      <c r="B116" s="36" t="s">
        <v>12</v>
      </c>
      <c r="C116" s="22">
        <v>1810002</v>
      </c>
      <c r="D116" s="19">
        <v>39814</v>
      </c>
      <c r="E116" s="30" t="s">
        <v>35</v>
      </c>
      <c r="F116" s="8">
        <v>43</v>
      </c>
      <c r="G116" s="11">
        <v>4729.0465116</v>
      </c>
      <c r="H116" s="86">
        <v>-191.6232558</v>
      </c>
      <c r="I116" s="4">
        <v>49.39820028</v>
      </c>
      <c r="J116" s="9" t="s">
        <v>35</v>
      </c>
      <c r="K116" s="6" t="s">
        <v>35</v>
      </c>
      <c r="L116" s="71" t="s">
        <v>35</v>
      </c>
      <c r="M116" s="65">
        <v>119</v>
      </c>
      <c r="N116" s="80">
        <v>8</v>
      </c>
      <c r="O116" s="68">
        <v>20.21627907</v>
      </c>
      <c r="P116" s="78">
        <v>1.9897437194</v>
      </c>
      <c r="Q116" s="6" t="s">
        <v>35</v>
      </c>
      <c r="R116" s="71" t="s">
        <v>35</v>
      </c>
    </row>
    <row r="117" spans="1:18" ht="15">
      <c r="A117" s="39" t="s">
        <v>8</v>
      </c>
      <c r="B117" s="36" t="s">
        <v>14</v>
      </c>
      <c r="C117" s="22">
        <v>490016</v>
      </c>
      <c r="D117" s="19">
        <v>39904</v>
      </c>
      <c r="E117" s="30" t="s">
        <v>35</v>
      </c>
      <c r="F117" s="8">
        <v>88</v>
      </c>
      <c r="G117" s="11">
        <v>6560.875</v>
      </c>
      <c r="H117" s="86">
        <v>-192.4193182</v>
      </c>
      <c r="I117" s="4">
        <v>39.538645694</v>
      </c>
      <c r="J117" s="9" t="s">
        <v>35</v>
      </c>
      <c r="K117" s="6" t="s">
        <v>35</v>
      </c>
      <c r="L117" s="71" t="s">
        <v>35</v>
      </c>
      <c r="M117" s="65">
        <v>125</v>
      </c>
      <c r="N117" s="80">
        <v>5</v>
      </c>
      <c r="O117" s="68">
        <v>36.988607595</v>
      </c>
      <c r="P117" s="78">
        <v>2.2800120627</v>
      </c>
      <c r="Q117" s="6" t="s">
        <v>35</v>
      </c>
      <c r="R117" s="71" t="s">
        <v>35</v>
      </c>
    </row>
    <row r="118" spans="1:18" ht="15">
      <c r="A118" s="39" t="s">
        <v>8</v>
      </c>
      <c r="B118" s="36" t="s">
        <v>11</v>
      </c>
      <c r="C118" s="22">
        <v>1910006</v>
      </c>
      <c r="D118" s="19">
        <v>39934</v>
      </c>
      <c r="E118" s="30">
        <v>0.1057692308</v>
      </c>
      <c r="F118" s="8">
        <v>26</v>
      </c>
      <c r="G118" s="11">
        <v>5096.0769231</v>
      </c>
      <c r="H118" s="86">
        <v>-193.9576923</v>
      </c>
      <c r="I118" s="4">
        <v>59.196648339</v>
      </c>
      <c r="J118" s="9" t="s">
        <v>35</v>
      </c>
      <c r="K118" s="6" t="s">
        <v>35</v>
      </c>
      <c r="L118" s="71" t="s">
        <v>35</v>
      </c>
      <c r="M118" s="65">
        <v>115</v>
      </c>
      <c r="N118" s="80">
        <v>11</v>
      </c>
      <c r="O118" s="68">
        <v>27.607692308</v>
      </c>
      <c r="P118" s="78">
        <v>3.5098714554</v>
      </c>
      <c r="Q118" s="6" t="s">
        <v>35</v>
      </c>
      <c r="R118" s="71" t="s">
        <v>35</v>
      </c>
    </row>
    <row r="119" spans="1:18" ht="15">
      <c r="A119" s="39" t="s">
        <v>8</v>
      </c>
      <c r="B119" s="36" t="s">
        <v>14</v>
      </c>
      <c r="C119" s="22">
        <v>1910004</v>
      </c>
      <c r="D119" s="19">
        <v>39934</v>
      </c>
      <c r="E119" s="30">
        <v>0.0146153846</v>
      </c>
      <c r="F119" s="8">
        <v>65</v>
      </c>
      <c r="G119" s="11">
        <v>7687.3384615</v>
      </c>
      <c r="H119" s="86">
        <v>-196.1307692</v>
      </c>
      <c r="I119" s="4">
        <v>42.947088473</v>
      </c>
      <c r="J119" s="9" t="s">
        <v>35</v>
      </c>
      <c r="K119" s="6" t="s">
        <v>35</v>
      </c>
      <c r="L119" s="71" t="s">
        <v>35</v>
      </c>
      <c r="M119" s="65">
        <v>130</v>
      </c>
      <c r="N119" s="80">
        <v>7</v>
      </c>
      <c r="O119" s="68">
        <v>41.428571429</v>
      </c>
      <c r="P119" s="78">
        <v>3.1507829518</v>
      </c>
      <c r="Q119" s="6" t="s">
        <v>35</v>
      </c>
      <c r="R119" s="71" t="s">
        <v>35</v>
      </c>
    </row>
    <row r="120" spans="1:18" ht="15">
      <c r="A120" s="39" t="s">
        <v>8</v>
      </c>
      <c r="B120" s="36" t="s">
        <v>13</v>
      </c>
      <c r="C120" s="22">
        <v>1240002</v>
      </c>
      <c r="D120" s="19">
        <v>39904</v>
      </c>
      <c r="E120" s="30" t="s">
        <v>35</v>
      </c>
      <c r="F120" s="8">
        <v>72</v>
      </c>
      <c r="G120" s="11">
        <v>5510.0277778</v>
      </c>
      <c r="H120" s="86">
        <v>-197.6944444</v>
      </c>
      <c r="I120" s="4">
        <v>43.560599278</v>
      </c>
      <c r="J120" s="9" t="s">
        <v>35</v>
      </c>
      <c r="K120" s="6" t="s">
        <v>35</v>
      </c>
      <c r="L120" s="71" t="s">
        <v>35</v>
      </c>
      <c r="M120" s="65">
        <v>146</v>
      </c>
      <c r="N120" s="80">
        <v>8</v>
      </c>
      <c r="O120" s="68">
        <v>25.530555556</v>
      </c>
      <c r="P120" s="78">
        <v>1.9959981862</v>
      </c>
      <c r="Q120" s="6" t="s">
        <v>35</v>
      </c>
      <c r="R120" s="71" t="s">
        <v>35</v>
      </c>
    </row>
    <row r="121" spans="1:18" ht="15">
      <c r="A121" s="39" t="s">
        <v>8</v>
      </c>
      <c r="B121" s="36" t="s">
        <v>12</v>
      </c>
      <c r="C121" s="22">
        <v>2590001</v>
      </c>
      <c r="D121" s="19">
        <v>39873</v>
      </c>
      <c r="E121" s="30" t="s">
        <v>35</v>
      </c>
      <c r="F121" s="8">
        <v>209</v>
      </c>
      <c r="G121" s="11">
        <v>4856.4449761</v>
      </c>
      <c r="H121" s="86">
        <v>-198.0746411</v>
      </c>
      <c r="I121" s="4">
        <v>25.616576138</v>
      </c>
      <c r="J121" s="9" t="s">
        <v>35</v>
      </c>
      <c r="K121" s="6" t="s">
        <v>35</v>
      </c>
      <c r="L121" s="71" t="s">
        <v>35</v>
      </c>
      <c r="M121" s="65">
        <v>134</v>
      </c>
      <c r="N121" s="80">
        <v>5</v>
      </c>
      <c r="O121" s="68">
        <v>21.815789474</v>
      </c>
      <c r="P121" s="78">
        <v>0.7689227077</v>
      </c>
      <c r="Q121" s="6" t="s">
        <v>35</v>
      </c>
      <c r="R121" s="71" t="s">
        <v>35</v>
      </c>
    </row>
    <row r="122" spans="1:18" ht="15">
      <c r="A122" s="39" t="s">
        <v>8</v>
      </c>
      <c r="B122" s="36" t="s">
        <v>13</v>
      </c>
      <c r="C122" s="22">
        <v>2070001</v>
      </c>
      <c r="D122" s="19">
        <v>39814</v>
      </c>
      <c r="E122" s="30">
        <v>0.0686</v>
      </c>
      <c r="F122" s="8">
        <v>50</v>
      </c>
      <c r="G122" s="11">
        <v>5841.74</v>
      </c>
      <c r="H122" s="86">
        <v>-198.268</v>
      </c>
      <c r="I122" s="4">
        <v>54.445581852</v>
      </c>
      <c r="J122" s="9" t="s">
        <v>35</v>
      </c>
      <c r="K122" s="6" t="s">
        <v>35</v>
      </c>
      <c r="L122" s="71" t="s">
        <v>35</v>
      </c>
      <c r="M122" s="65">
        <v>163</v>
      </c>
      <c r="N122" s="80">
        <v>10</v>
      </c>
      <c r="O122" s="68">
        <v>17.782</v>
      </c>
      <c r="P122" s="78">
        <v>1.7713748609</v>
      </c>
      <c r="Q122" s="6" t="s">
        <v>35</v>
      </c>
      <c r="R122" s="71" t="s">
        <v>35</v>
      </c>
    </row>
    <row r="123" spans="1:18" ht="15">
      <c r="A123" s="39" t="s">
        <v>8</v>
      </c>
      <c r="B123" s="36" t="s">
        <v>11</v>
      </c>
      <c r="C123" s="22">
        <v>1890036</v>
      </c>
      <c r="D123" s="19">
        <v>39814</v>
      </c>
      <c r="E123" s="30">
        <v>0.0744444444</v>
      </c>
      <c r="F123" s="8">
        <v>90</v>
      </c>
      <c r="G123" s="11">
        <v>6093.6</v>
      </c>
      <c r="H123" s="86">
        <v>-199.6944444</v>
      </c>
      <c r="I123" s="4">
        <v>35.713772854</v>
      </c>
      <c r="J123" s="9" t="s">
        <v>35</v>
      </c>
      <c r="K123" s="6" t="s">
        <v>35</v>
      </c>
      <c r="L123" s="71" t="s">
        <v>35</v>
      </c>
      <c r="M123" s="65">
        <v>147</v>
      </c>
      <c r="N123" s="80">
        <v>7</v>
      </c>
      <c r="O123" s="68">
        <v>26.713157895</v>
      </c>
      <c r="P123" s="78">
        <v>2.0962868945</v>
      </c>
      <c r="Q123" s="6" t="s">
        <v>35</v>
      </c>
      <c r="R123" s="71" t="s">
        <v>35</v>
      </c>
    </row>
    <row r="124" spans="1:18" ht="15">
      <c r="A124" s="39" t="s">
        <v>8</v>
      </c>
      <c r="B124" s="36" t="s">
        <v>13</v>
      </c>
      <c r="C124" s="22">
        <v>1960039</v>
      </c>
      <c r="D124" s="19">
        <v>39934</v>
      </c>
      <c r="E124" s="30" t="s">
        <v>35</v>
      </c>
      <c r="F124" s="8">
        <v>57</v>
      </c>
      <c r="G124" s="11">
        <v>6347.2105263</v>
      </c>
      <c r="H124" s="86">
        <v>-200.9982456</v>
      </c>
      <c r="I124" s="4">
        <v>40.39800149</v>
      </c>
      <c r="J124" s="9" t="s">
        <v>35</v>
      </c>
      <c r="K124" s="6" t="s">
        <v>35</v>
      </c>
      <c r="L124" s="71" t="s">
        <v>35</v>
      </c>
      <c r="M124" s="65">
        <v>119</v>
      </c>
      <c r="N124" s="80">
        <v>7</v>
      </c>
      <c r="O124" s="68">
        <v>35.178181818</v>
      </c>
      <c r="P124" s="78">
        <v>2.2127617172</v>
      </c>
      <c r="Q124" s="6" t="s">
        <v>35</v>
      </c>
      <c r="R124" s="71" t="s">
        <v>35</v>
      </c>
    </row>
    <row r="125" spans="1:18" ht="15">
      <c r="A125" s="39" t="s">
        <v>8</v>
      </c>
      <c r="B125" s="36" t="s">
        <v>11</v>
      </c>
      <c r="C125" s="22">
        <v>1960003</v>
      </c>
      <c r="D125" s="19">
        <v>39934</v>
      </c>
      <c r="E125" s="30" t="s">
        <v>35</v>
      </c>
      <c r="F125" s="8">
        <v>27</v>
      </c>
      <c r="G125" s="11">
        <v>4594.5185185</v>
      </c>
      <c r="H125" s="86">
        <v>-203.5814815</v>
      </c>
      <c r="I125" s="4">
        <v>60.585930366</v>
      </c>
      <c r="J125" s="9" t="s">
        <v>35</v>
      </c>
      <c r="K125" s="6" t="s">
        <v>35</v>
      </c>
      <c r="L125" s="71" t="s">
        <v>35</v>
      </c>
      <c r="M125" s="65">
        <v>117</v>
      </c>
      <c r="N125" s="80">
        <v>12</v>
      </c>
      <c r="O125" s="68">
        <v>28.533333333</v>
      </c>
      <c r="P125" s="78">
        <v>2.2996113933</v>
      </c>
      <c r="Q125" s="6" t="s">
        <v>35</v>
      </c>
      <c r="R125" s="71" t="s">
        <v>35</v>
      </c>
    </row>
    <row r="126" spans="1:18" ht="15">
      <c r="A126" s="39" t="s">
        <v>8</v>
      </c>
      <c r="B126" s="36" t="s">
        <v>13</v>
      </c>
      <c r="C126" s="22">
        <v>1810003</v>
      </c>
      <c r="D126" s="19">
        <v>39934</v>
      </c>
      <c r="E126" s="30" t="s">
        <v>35</v>
      </c>
      <c r="F126" s="8">
        <v>50</v>
      </c>
      <c r="G126" s="11">
        <v>3549.82</v>
      </c>
      <c r="H126" s="86">
        <v>-203.606</v>
      </c>
      <c r="I126" s="4">
        <v>43.527265526</v>
      </c>
      <c r="J126" s="9" t="s">
        <v>35</v>
      </c>
      <c r="K126" s="6" t="s">
        <v>35</v>
      </c>
      <c r="L126" s="71" t="s">
        <v>35</v>
      </c>
      <c r="M126" s="65">
        <v>192</v>
      </c>
      <c r="N126" s="80">
        <v>7</v>
      </c>
      <c r="O126" s="68">
        <v>19.086956522</v>
      </c>
      <c r="P126" s="78">
        <v>1.2907647012</v>
      </c>
      <c r="Q126" s="6" t="s">
        <v>35</v>
      </c>
      <c r="R126" s="71" t="s">
        <v>35</v>
      </c>
    </row>
    <row r="127" spans="1:18" ht="15">
      <c r="A127" s="39" t="s">
        <v>8</v>
      </c>
      <c r="B127" s="36" t="s">
        <v>14</v>
      </c>
      <c r="C127" s="22">
        <v>1220017</v>
      </c>
      <c r="D127" s="19">
        <v>39904</v>
      </c>
      <c r="E127" s="30">
        <v>0.0084</v>
      </c>
      <c r="F127" s="8">
        <v>50</v>
      </c>
      <c r="G127" s="11">
        <v>6870.52</v>
      </c>
      <c r="H127" s="86">
        <v>-203.85</v>
      </c>
      <c r="I127" s="4">
        <v>51.105090066</v>
      </c>
      <c r="J127" s="9" t="s">
        <v>35</v>
      </c>
      <c r="K127" s="6" t="s">
        <v>35</v>
      </c>
      <c r="L127" s="71" t="s">
        <v>35</v>
      </c>
      <c r="M127" s="65">
        <v>154</v>
      </c>
      <c r="N127" s="80">
        <v>9</v>
      </c>
      <c r="O127" s="68">
        <v>33.506</v>
      </c>
      <c r="P127" s="78">
        <v>3.1583648702</v>
      </c>
      <c r="Q127" s="6" t="s">
        <v>35</v>
      </c>
      <c r="R127" s="71" t="s">
        <v>35</v>
      </c>
    </row>
    <row r="128" spans="1:18" ht="15">
      <c r="A128" s="39" t="s">
        <v>8</v>
      </c>
      <c r="B128" s="36" t="s">
        <v>10</v>
      </c>
      <c r="C128" s="22">
        <v>1940108</v>
      </c>
      <c r="D128" s="19">
        <v>39934</v>
      </c>
      <c r="E128" s="30" t="s">
        <v>35</v>
      </c>
      <c r="F128" s="8">
        <v>54</v>
      </c>
      <c r="G128" s="11">
        <v>6011.5185185</v>
      </c>
      <c r="H128" s="86">
        <v>-204.0537037</v>
      </c>
      <c r="I128" s="4">
        <v>43.373317202</v>
      </c>
      <c r="J128" s="9" t="s">
        <v>35</v>
      </c>
      <c r="K128" s="6" t="s">
        <v>35</v>
      </c>
      <c r="L128" s="71" t="s">
        <v>35</v>
      </c>
      <c r="M128" s="65">
        <v>156</v>
      </c>
      <c r="N128" s="80">
        <v>9</v>
      </c>
      <c r="O128" s="68">
        <v>16.713207547</v>
      </c>
      <c r="P128" s="78">
        <v>1.7277741365</v>
      </c>
      <c r="Q128" s="6" t="s">
        <v>35</v>
      </c>
      <c r="R128" s="71" t="s">
        <v>35</v>
      </c>
    </row>
    <row r="129" spans="1:18" ht="15">
      <c r="A129" s="39" t="s">
        <v>8</v>
      </c>
      <c r="B129" s="36" t="s">
        <v>12</v>
      </c>
      <c r="C129" s="22">
        <v>1740015</v>
      </c>
      <c r="D129" s="19">
        <v>39873</v>
      </c>
      <c r="E129" s="30" t="s">
        <v>35</v>
      </c>
      <c r="F129" s="8">
        <v>32</v>
      </c>
      <c r="G129" s="11">
        <v>5143.28125</v>
      </c>
      <c r="H129" s="86">
        <v>-209.775</v>
      </c>
      <c r="I129" s="4">
        <v>69.824676321</v>
      </c>
      <c r="J129" s="9" t="s">
        <v>35</v>
      </c>
      <c r="K129" s="6" t="s">
        <v>35</v>
      </c>
      <c r="L129" s="71" t="s">
        <v>35</v>
      </c>
      <c r="M129" s="65">
        <v>138</v>
      </c>
      <c r="N129" s="80">
        <v>11</v>
      </c>
      <c r="O129" s="68">
        <v>21.553125</v>
      </c>
      <c r="P129" s="78">
        <v>2.3121871383</v>
      </c>
      <c r="Q129" s="6" t="s">
        <v>35</v>
      </c>
      <c r="R129" s="71" t="s">
        <v>35</v>
      </c>
    </row>
    <row r="130" spans="1:18" ht="15">
      <c r="A130" s="39" t="s">
        <v>8</v>
      </c>
      <c r="B130" s="36" t="s">
        <v>12</v>
      </c>
      <c r="C130" s="22">
        <v>1740002</v>
      </c>
      <c r="D130" s="19">
        <v>39873</v>
      </c>
      <c r="E130" s="30" t="s">
        <v>35</v>
      </c>
      <c r="F130" s="8">
        <v>26</v>
      </c>
      <c r="G130" s="11">
        <v>4445.3076923</v>
      </c>
      <c r="H130" s="86">
        <v>-210.4384615</v>
      </c>
      <c r="I130" s="4">
        <v>55.074299207</v>
      </c>
      <c r="J130" s="9" t="s">
        <v>35</v>
      </c>
      <c r="K130" s="6" t="s">
        <v>35</v>
      </c>
      <c r="L130" s="71" t="s">
        <v>35</v>
      </c>
      <c r="M130" s="65">
        <v>143</v>
      </c>
      <c r="N130" s="80">
        <v>13</v>
      </c>
      <c r="O130" s="68">
        <v>15.644</v>
      </c>
      <c r="P130" s="78">
        <v>2.5990708596</v>
      </c>
      <c r="Q130" s="6" t="s">
        <v>35</v>
      </c>
      <c r="R130" s="71" t="s">
        <v>35</v>
      </c>
    </row>
    <row r="131" spans="1:18" ht="15">
      <c r="A131" s="39" t="s">
        <v>8</v>
      </c>
      <c r="B131" s="36" t="s">
        <v>12</v>
      </c>
      <c r="C131" s="22">
        <v>1740021</v>
      </c>
      <c r="D131" s="19">
        <v>39873</v>
      </c>
      <c r="E131" s="30" t="s">
        <v>35</v>
      </c>
      <c r="F131" s="8">
        <v>26</v>
      </c>
      <c r="G131" s="11">
        <v>4285.7307692</v>
      </c>
      <c r="H131" s="86">
        <v>-210.7423077</v>
      </c>
      <c r="I131" s="4">
        <v>34.127865075</v>
      </c>
      <c r="J131" s="9" t="s">
        <v>35</v>
      </c>
      <c r="K131" s="6" t="s">
        <v>35</v>
      </c>
      <c r="L131" s="71" t="s">
        <v>35</v>
      </c>
      <c r="M131" s="65">
        <v>123</v>
      </c>
      <c r="N131" s="80">
        <v>11</v>
      </c>
      <c r="O131" s="68">
        <v>19.384615385</v>
      </c>
      <c r="P131" s="78">
        <v>1.9956236142</v>
      </c>
      <c r="Q131" s="6" t="s">
        <v>35</v>
      </c>
      <c r="R131" s="71" t="s">
        <v>35</v>
      </c>
    </row>
    <row r="132" spans="1:18" ht="15">
      <c r="A132" s="39" t="s">
        <v>8</v>
      </c>
      <c r="B132" s="36" t="s">
        <v>15</v>
      </c>
      <c r="C132" s="22">
        <v>1430004</v>
      </c>
      <c r="D132" s="19">
        <v>39845</v>
      </c>
      <c r="E132" s="30" t="s">
        <v>35</v>
      </c>
      <c r="F132" s="8">
        <v>42</v>
      </c>
      <c r="G132" s="11">
        <v>5639.2380952</v>
      </c>
      <c r="H132" s="86">
        <v>-214.65</v>
      </c>
      <c r="I132" s="4">
        <v>53.405967626</v>
      </c>
      <c r="J132" s="9" t="s">
        <v>35</v>
      </c>
      <c r="K132" s="6" t="s">
        <v>35</v>
      </c>
      <c r="L132" s="71" t="s">
        <v>35</v>
      </c>
      <c r="M132" s="65">
        <v>152</v>
      </c>
      <c r="N132" s="80">
        <v>11</v>
      </c>
      <c r="O132" s="68">
        <v>19.6975</v>
      </c>
      <c r="P132" s="78">
        <v>1.9762613223</v>
      </c>
      <c r="Q132" s="6" t="s">
        <v>35</v>
      </c>
      <c r="R132" s="71" t="s">
        <v>35</v>
      </c>
    </row>
    <row r="133" spans="1:18" ht="15">
      <c r="A133" s="39" t="s">
        <v>8</v>
      </c>
      <c r="B133" s="36" t="s">
        <v>12</v>
      </c>
      <c r="C133" s="22">
        <v>1090001</v>
      </c>
      <c r="D133" s="19">
        <v>39934</v>
      </c>
      <c r="E133" s="30">
        <v>0.6944444444</v>
      </c>
      <c r="F133" s="8">
        <v>36</v>
      </c>
      <c r="G133" s="11">
        <v>3690.3611111</v>
      </c>
      <c r="H133" s="86">
        <v>-215.5166667</v>
      </c>
      <c r="I133" s="4">
        <v>47.424814933</v>
      </c>
      <c r="J133" s="9" t="s">
        <v>35</v>
      </c>
      <c r="K133" s="6" t="s">
        <v>35</v>
      </c>
      <c r="L133" s="71" t="s">
        <v>35</v>
      </c>
      <c r="M133" s="65">
        <v>165</v>
      </c>
      <c r="N133" s="80">
        <v>14</v>
      </c>
      <c r="O133" s="68">
        <v>19.213888889</v>
      </c>
      <c r="P133" s="78">
        <v>1.834623584</v>
      </c>
      <c r="Q133" s="6" t="s">
        <v>35</v>
      </c>
      <c r="R133" s="71" t="s">
        <v>35</v>
      </c>
    </row>
    <row r="134" spans="1:18" ht="15">
      <c r="A134" s="39" t="s">
        <v>8</v>
      </c>
      <c r="B134" s="36" t="s">
        <v>13</v>
      </c>
      <c r="C134" s="22">
        <v>1940025</v>
      </c>
      <c r="D134" s="19">
        <v>39904</v>
      </c>
      <c r="E134" s="30" t="s">
        <v>35</v>
      </c>
      <c r="F134" s="8">
        <v>32</v>
      </c>
      <c r="G134" s="11">
        <v>5225.5</v>
      </c>
      <c r="H134" s="86">
        <v>-217.21875</v>
      </c>
      <c r="I134" s="4">
        <v>49.460857047</v>
      </c>
      <c r="J134" s="9" t="s">
        <v>35</v>
      </c>
      <c r="K134" s="6" t="s">
        <v>35</v>
      </c>
      <c r="L134" s="71" t="s">
        <v>35</v>
      </c>
      <c r="M134" s="65">
        <v>137</v>
      </c>
      <c r="N134" s="80">
        <v>11</v>
      </c>
      <c r="O134" s="68">
        <v>18.6</v>
      </c>
      <c r="P134" s="78">
        <v>1.7986291076</v>
      </c>
      <c r="Q134" s="6" t="s">
        <v>35</v>
      </c>
      <c r="R134" s="71" t="s">
        <v>35</v>
      </c>
    </row>
    <row r="135" spans="1:18" ht="15">
      <c r="A135" s="39" t="s">
        <v>8</v>
      </c>
      <c r="B135" s="36" t="s">
        <v>12</v>
      </c>
      <c r="C135" s="22">
        <v>1810006</v>
      </c>
      <c r="D135" s="19">
        <v>39845</v>
      </c>
      <c r="E135" s="30">
        <v>0.6944444444</v>
      </c>
      <c r="F135" s="8">
        <v>36</v>
      </c>
      <c r="G135" s="11">
        <v>5430.2777778</v>
      </c>
      <c r="H135" s="86">
        <v>-217.6888889</v>
      </c>
      <c r="I135" s="4">
        <v>55.017845125</v>
      </c>
      <c r="J135" s="9" t="s">
        <v>35</v>
      </c>
      <c r="K135" s="6" t="s">
        <v>35</v>
      </c>
      <c r="L135" s="71" t="s">
        <v>35</v>
      </c>
      <c r="M135" s="65">
        <v>112</v>
      </c>
      <c r="N135" s="80">
        <v>8</v>
      </c>
      <c r="O135" s="68">
        <v>23.352777778</v>
      </c>
      <c r="P135" s="78">
        <v>1.9063614729</v>
      </c>
      <c r="Q135" s="6" t="s">
        <v>35</v>
      </c>
      <c r="R135" s="71" t="s">
        <v>35</v>
      </c>
    </row>
    <row r="136" spans="1:18" ht="15">
      <c r="A136" s="39" t="s">
        <v>8</v>
      </c>
      <c r="B136" s="36" t="s">
        <v>12</v>
      </c>
      <c r="C136" s="22">
        <v>1930003</v>
      </c>
      <c r="D136" s="19">
        <v>39934</v>
      </c>
      <c r="E136" s="30" t="s">
        <v>35</v>
      </c>
      <c r="F136" s="8">
        <v>34</v>
      </c>
      <c r="G136" s="11">
        <v>3197.9705882</v>
      </c>
      <c r="H136" s="86">
        <v>-223.2323529</v>
      </c>
      <c r="I136" s="4">
        <v>40.145504012</v>
      </c>
      <c r="J136" s="9" t="s">
        <v>35</v>
      </c>
      <c r="K136" s="6" t="s">
        <v>35</v>
      </c>
      <c r="L136" s="71" t="s">
        <v>35</v>
      </c>
      <c r="M136" s="65">
        <v>150</v>
      </c>
      <c r="N136" s="80">
        <v>12</v>
      </c>
      <c r="O136" s="68">
        <v>14.542424242</v>
      </c>
      <c r="P136" s="78">
        <v>0.9646108328</v>
      </c>
      <c r="Q136" s="6" t="s">
        <v>35</v>
      </c>
      <c r="R136" s="71" t="s">
        <v>35</v>
      </c>
    </row>
    <row r="137" spans="1:18" ht="15">
      <c r="A137" s="39" t="s">
        <v>8</v>
      </c>
      <c r="B137" s="36" t="s">
        <v>14</v>
      </c>
      <c r="C137" s="22">
        <v>1890006</v>
      </c>
      <c r="D137" s="19">
        <v>39814</v>
      </c>
      <c r="E137" s="30" t="s">
        <v>35</v>
      </c>
      <c r="F137" s="8">
        <v>47</v>
      </c>
      <c r="G137" s="11">
        <v>5015.8085106</v>
      </c>
      <c r="H137" s="86">
        <v>-223.487234</v>
      </c>
      <c r="I137" s="4">
        <v>45.063769352</v>
      </c>
      <c r="J137" s="9" t="s">
        <v>35</v>
      </c>
      <c r="K137" s="6" t="s">
        <v>35</v>
      </c>
      <c r="L137" s="71" t="s">
        <v>35</v>
      </c>
      <c r="M137" s="65">
        <v>129</v>
      </c>
      <c r="N137" s="80">
        <v>9</v>
      </c>
      <c r="O137" s="68">
        <v>22.165957447</v>
      </c>
      <c r="P137" s="78">
        <v>1.412100071</v>
      </c>
      <c r="Q137" s="6" t="s">
        <v>35</v>
      </c>
      <c r="R137" s="71" t="s">
        <v>35</v>
      </c>
    </row>
    <row r="138" spans="1:18" ht="15">
      <c r="A138" s="39" t="s">
        <v>8</v>
      </c>
      <c r="B138" s="36" t="s">
        <v>10</v>
      </c>
      <c r="C138" s="22">
        <v>1960046</v>
      </c>
      <c r="D138" s="19">
        <v>39965</v>
      </c>
      <c r="E138" s="30">
        <v>0.3032352941</v>
      </c>
      <c r="F138" s="8">
        <v>102</v>
      </c>
      <c r="G138" s="11">
        <v>4627.9313725</v>
      </c>
      <c r="H138" s="86">
        <v>-223.6941176</v>
      </c>
      <c r="I138" s="4">
        <v>34.290241493</v>
      </c>
      <c r="J138" s="9" t="s">
        <v>35</v>
      </c>
      <c r="K138" s="6" t="s">
        <v>35</v>
      </c>
      <c r="L138" s="71" t="s">
        <v>35</v>
      </c>
      <c r="M138" s="65">
        <v>152</v>
      </c>
      <c r="N138" s="80">
        <v>6</v>
      </c>
      <c r="O138" s="68">
        <v>18.764210526</v>
      </c>
      <c r="P138" s="78">
        <v>1.5976080355</v>
      </c>
      <c r="Q138" s="6" t="s">
        <v>35</v>
      </c>
      <c r="R138" s="71" t="s">
        <v>35</v>
      </c>
    </row>
    <row r="139" spans="1:18" ht="15">
      <c r="A139" s="39" t="s">
        <v>8</v>
      </c>
      <c r="B139" s="36" t="s">
        <v>10</v>
      </c>
      <c r="C139" s="22">
        <v>1940026</v>
      </c>
      <c r="D139" s="19">
        <v>39904</v>
      </c>
      <c r="E139" s="30" t="s">
        <v>35</v>
      </c>
      <c r="F139" s="8">
        <v>31</v>
      </c>
      <c r="G139" s="11">
        <v>5997.516129</v>
      </c>
      <c r="H139" s="86">
        <v>-225.9709677</v>
      </c>
      <c r="I139" s="4">
        <v>45.722008581</v>
      </c>
      <c r="J139" s="9" t="s">
        <v>35</v>
      </c>
      <c r="K139" s="6" t="s">
        <v>35</v>
      </c>
      <c r="L139" s="71" t="s">
        <v>35</v>
      </c>
      <c r="M139" s="65">
        <v>159</v>
      </c>
      <c r="N139" s="80">
        <v>16</v>
      </c>
      <c r="O139" s="68">
        <v>29.607142857</v>
      </c>
      <c r="P139" s="78">
        <v>2.3163093739</v>
      </c>
      <c r="Q139" s="6" t="s">
        <v>35</v>
      </c>
      <c r="R139" s="71" t="s">
        <v>35</v>
      </c>
    </row>
    <row r="140" spans="1:18" ht="15">
      <c r="A140" s="39" t="s">
        <v>8</v>
      </c>
      <c r="B140" s="36" t="s">
        <v>12</v>
      </c>
      <c r="C140" s="22">
        <v>1700011</v>
      </c>
      <c r="D140" s="19">
        <v>39934</v>
      </c>
      <c r="E140" s="30">
        <v>0.0198148148</v>
      </c>
      <c r="F140" s="8">
        <v>54</v>
      </c>
      <c r="G140" s="11">
        <v>5681.5555556</v>
      </c>
      <c r="H140" s="86">
        <v>-227.4592593</v>
      </c>
      <c r="I140" s="4">
        <v>46.589705221</v>
      </c>
      <c r="J140" s="9" t="s">
        <v>35</v>
      </c>
      <c r="K140" s="6" t="s">
        <v>35</v>
      </c>
      <c r="L140" s="71" t="s">
        <v>35</v>
      </c>
      <c r="M140" s="65">
        <v>128</v>
      </c>
      <c r="N140" s="80">
        <v>7</v>
      </c>
      <c r="O140" s="68">
        <v>31.467924528</v>
      </c>
      <c r="P140" s="78">
        <v>2.1360846362</v>
      </c>
      <c r="Q140" s="6" t="s">
        <v>35</v>
      </c>
      <c r="R140" s="71" t="s">
        <v>35</v>
      </c>
    </row>
    <row r="141" spans="1:18" ht="15">
      <c r="A141" s="39" t="s">
        <v>8</v>
      </c>
      <c r="B141" s="36" t="s">
        <v>15</v>
      </c>
      <c r="C141" s="22">
        <v>970001</v>
      </c>
      <c r="D141" s="19">
        <v>39904</v>
      </c>
      <c r="E141" s="30">
        <v>0.0150980392</v>
      </c>
      <c r="F141" s="8">
        <v>51</v>
      </c>
      <c r="G141" s="11">
        <v>4732.1372549</v>
      </c>
      <c r="H141" s="86">
        <v>-227.5627451</v>
      </c>
      <c r="I141" s="4">
        <v>50.940316708</v>
      </c>
      <c r="J141" s="9" t="s">
        <v>35</v>
      </c>
      <c r="K141" s="6" t="s">
        <v>35</v>
      </c>
      <c r="L141" s="71" t="s">
        <v>35</v>
      </c>
      <c r="M141" s="65">
        <v>126</v>
      </c>
      <c r="N141" s="80">
        <v>9</v>
      </c>
      <c r="O141" s="68">
        <v>19.512765957</v>
      </c>
      <c r="P141" s="78">
        <v>1.5862546053</v>
      </c>
      <c r="Q141" s="6" t="s">
        <v>35</v>
      </c>
      <c r="R141" s="71" t="s">
        <v>35</v>
      </c>
    </row>
    <row r="142" spans="1:18" ht="15">
      <c r="A142" s="39" t="s">
        <v>8</v>
      </c>
      <c r="B142" s="36" t="s">
        <v>13</v>
      </c>
      <c r="C142" s="22">
        <v>1960022</v>
      </c>
      <c r="D142" s="19">
        <v>39934</v>
      </c>
      <c r="E142" s="30">
        <v>0.0685185185</v>
      </c>
      <c r="F142" s="8">
        <v>27</v>
      </c>
      <c r="G142" s="11">
        <v>7671.2962963</v>
      </c>
      <c r="H142" s="86">
        <v>-232.6518519</v>
      </c>
      <c r="I142" s="4">
        <v>68.629726677</v>
      </c>
      <c r="J142" s="9" t="s">
        <v>35</v>
      </c>
      <c r="K142" s="6" t="s">
        <v>35</v>
      </c>
      <c r="L142" s="71" t="s">
        <v>35</v>
      </c>
      <c r="M142" s="65">
        <v>128</v>
      </c>
      <c r="N142" s="80">
        <v>9</v>
      </c>
      <c r="O142" s="68">
        <v>40.623076923</v>
      </c>
      <c r="P142" s="78">
        <v>4.2002685178</v>
      </c>
      <c r="Q142" s="6" t="s">
        <v>35</v>
      </c>
      <c r="R142" s="71" t="s">
        <v>35</v>
      </c>
    </row>
    <row r="143" spans="1:18" ht="15">
      <c r="A143" s="39" t="s">
        <v>8</v>
      </c>
      <c r="B143" s="36" t="s">
        <v>14</v>
      </c>
      <c r="C143" s="22">
        <v>1890012</v>
      </c>
      <c r="D143" s="19">
        <v>39814</v>
      </c>
      <c r="E143" s="30" t="s">
        <v>35</v>
      </c>
      <c r="F143" s="8">
        <v>27</v>
      </c>
      <c r="G143" s="11">
        <v>6700.2592593</v>
      </c>
      <c r="H143" s="86">
        <v>-233.6555556</v>
      </c>
      <c r="I143" s="4">
        <v>50.47000021</v>
      </c>
      <c r="J143" s="9" t="s">
        <v>35</v>
      </c>
      <c r="K143" s="6" t="s">
        <v>35</v>
      </c>
      <c r="L143" s="71" t="s">
        <v>35</v>
      </c>
      <c r="M143" s="65">
        <v>118</v>
      </c>
      <c r="N143" s="80">
        <v>12</v>
      </c>
      <c r="O143" s="68">
        <v>37.788888889</v>
      </c>
      <c r="P143" s="78">
        <v>4.2410936789</v>
      </c>
      <c r="Q143" s="6" t="s">
        <v>35</v>
      </c>
      <c r="R143" s="71" t="s">
        <v>35</v>
      </c>
    </row>
    <row r="144" spans="1:18" ht="15">
      <c r="A144" s="39" t="s">
        <v>8</v>
      </c>
      <c r="B144" s="36" t="s">
        <v>13</v>
      </c>
      <c r="C144" s="22">
        <v>1900020</v>
      </c>
      <c r="D144" s="19">
        <v>39904</v>
      </c>
      <c r="E144" s="30" t="s">
        <v>35</v>
      </c>
      <c r="F144" s="8">
        <v>26</v>
      </c>
      <c r="G144" s="11">
        <v>3063.9615385</v>
      </c>
      <c r="H144" s="86">
        <v>-234.2538462</v>
      </c>
      <c r="I144" s="4">
        <v>46.214228655</v>
      </c>
      <c r="J144" s="9" t="s">
        <v>35</v>
      </c>
      <c r="K144" s="6" t="s">
        <v>35</v>
      </c>
      <c r="L144" s="71" t="s">
        <v>35</v>
      </c>
      <c r="M144" s="65">
        <v>127</v>
      </c>
      <c r="N144" s="80">
        <v>12</v>
      </c>
      <c r="O144" s="68">
        <v>16.034615385</v>
      </c>
      <c r="P144" s="78">
        <v>1.601441104</v>
      </c>
      <c r="Q144" s="6" t="s">
        <v>35</v>
      </c>
      <c r="R144" s="71" t="s">
        <v>35</v>
      </c>
    </row>
    <row r="145" spans="1:18" ht="15">
      <c r="A145" s="39" t="s">
        <v>8</v>
      </c>
      <c r="B145" s="36" t="s">
        <v>14</v>
      </c>
      <c r="C145" s="22">
        <v>1890008</v>
      </c>
      <c r="D145" s="19">
        <v>39814</v>
      </c>
      <c r="E145" s="30" t="s">
        <v>35</v>
      </c>
      <c r="F145" s="8">
        <v>47</v>
      </c>
      <c r="G145" s="11">
        <v>6596.9148936</v>
      </c>
      <c r="H145" s="86">
        <v>-234.412766</v>
      </c>
      <c r="I145" s="4">
        <v>43.47885922</v>
      </c>
      <c r="J145" s="9" t="s">
        <v>35</v>
      </c>
      <c r="K145" s="6" t="s">
        <v>35</v>
      </c>
      <c r="L145" s="71" t="s">
        <v>35</v>
      </c>
      <c r="M145" s="65">
        <v>152</v>
      </c>
      <c r="N145" s="80">
        <v>11</v>
      </c>
      <c r="O145" s="68">
        <v>31.991111111</v>
      </c>
      <c r="P145" s="78">
        <v>2.5714827351</v>
      </c>
      <c r="Q145" s="6" t="s">
        <v>35</v>
      </c>
      <c r="R145" s="71" t="s">
        <v>35</v>
      </c>
    </row>
    <row r="146" spans="1:18" ht="15">
      <c r="A146" s="39" t="s">
        <v>8</v>
      </c>
      <c r="B146" s="36" t="s">
        <v>12</v>
      </c>
      <c r="C146" s="22">
        <v>1170041</v>
      </c>
      <c r="D146" s="19">
        <v>39873</v>
      </c>
      <c r="E146" s="30" t="s">
        <v>35</v>
      </c>
      <c r="F146" s="8">
        <v>36</v>
      </c>
      <c r="G146" s="11">
        <v>5176.0833333</v>
      </c>
      <c r="H146" s="86">
        <v>-236.2</v>
      </c>
      <c r="I146" s="4">
        <v>60.51929969</v>
      </c>
      <c r="J146" s="9" t="s">
        <v>35</v>
      </c>
      <c r="K146" s="6" t="s">
        <v>35</v>
      </c>
      <c r="L146" s="71" t="s">
        <v>35</v>
      </c>
      <c r="M146" s="65">
        <v>174</v>
      </c>
      <c r="N146" s="80">
        <v>11</v>
      </c>
      <c r="O146" s="68">
        <v>20.531428571</v>
      </c>
      <c r="P146" s="78">
        <v>2.0585536712</v>
      </c>
      <c r="Q146" s="6" t="s">
        <v>35</v>
      </c>
      <c r="R146" s="71" t="s">
        <v>35</v>
      </c>
    </row>
    <row r="147" spans="1:18" ht="15">
      <c r="A147" s="39" t="s">
        <v>8</v>
      </c>
      <c r="B147" s="36" t="s">
        <v>13</v>
      </c>
      <c r="C147" s="22">
        <v>1170028</v>
      </c>
      <c r="D147" s="19">
        <v>39873</v>
      </c>
      <c r="E147" s="30">
        <v>0.5813953488</v>
      </c>
      <c r="F147" s="8">
        <v>43</v>
      </c>
      <c r="G147" s="11">
        <v>4243.255814</v>
      </c>
      <c r="H147" s="86">
        <v>-239.3116279</v>
      </c>
      <c r="I147" s="4">
        <v>48.463741422</v>
      </c>
      <c r="J147" s="9" t="s">
        <v>35</v>
      </c>
      <c r="K147" s="6" t="s">
        <v>35</v>
      </c>
      <c r="L147" s="71" t="s">
        <v>35</v>
      </c>
      <c r="M147" s="65">
        <v>159</v>
      </c>
      <c r="N147" s="80">
        <v>10</v>
      </c>
      <c r="O147" s="68">
        <v>13.895348837</v>
      </c>
      <c r="P147" s="78">
        <v>1.2199701968</v>
      </c>
      <c r="Q147" s="6" t="s">
        <v>35</v>
      </c>
      <c r="R147" s="71" t="s">
        <v>35</v>
      </c>
    </row>
    <row r="148" spans="1:18" ht="15">
      <c r="A148" s="39" t="s">
        <v>8</v>
      </c>
      <c r="B148" s="36" t="s">
        <v>11</v>
      </c>
      <c r="C148" s="22">
        <v>1960007</v>
      </c>
      <c r="D148" s="19">
        <v>39934</v>
      </c>
      <c r="E148" s="30" t="s">
        <v>35</v>
      </c>
      <c r="F148" s="8">
        <v>46</v>
      </c>
      <c r="G148" s="11">
        <v>5847.673913</v>
      </c>
      <c r="H148" s="86">
        <v>-239.5347826</v>
      </c>
      <c r="I148" s="4">
        <v>56.174860299</v>
      </c>
      <c r="J148" s="9" t="s">
        <v>35</v>
      </c>
      <c r="K148" s="6" t="s">
        <v>35</v>
      </c>
      <c r="L148" s="71" t="s">
        <v>35</v>
      </c>
      <c r="M148" s="65">
        <v>135</v>
      </c>
      <c r="N148" s="80">
        <v>9</v>
      </c>
      <c r="O148" s="68">
        <v>24.468888889</v>
      </c>
      <c r="P148" s="78">
        <v>2.815264708</v>
      </c>
      <c r="Q148" s="6" t="s">
        <v>35</v>
      </c>
      <c r="R148" s="71" t="s">
        <v>35</v>
      </c>
    </row>
    <row r="149" spans="1:18" ht="15">
      <c r="A149" s="39" t="s">
        <v>8</v>
      </c>
      <c r="B149" s="36" t="s">
        <v>9</v>
      </c>
      <c r="C149" s="22">
        <v>2300001</v>
      </c>
      <c r="D149" s="19">
        <v>39873</v>
      </c>
      <c r="E149" s="30">
        <v>0.4525287356</v>
      </c>
      <c r="F149" s="8">
        <v>87</v>
      </c>
      <c r="G149" s="11">
        <v>8003.5517241</v>
      </c>
      <c r="H149" s="86">
        <v>-246.2666667</v>
      </c>
      <c r="I149" s="4">
        <v>41.105062176</v>
      </c>
      <c r="J149" s="9">
        <v>35</v>
      </c>
      <c r="K149" s="6">
        <v>245.31428571</v>
      </c>
      <c r="L149" s="71">
        <v>226.62857143</v>
      </c>
      <c r="M149" s="65">
        <v>107</v>
      </c>
      <c r="N149" s="80">
        <v>5</v>
      </c>
      <c r="O149" s="68">
        <v>42.032098765</v>
      </c>
      <c r="P149" s="78">
        <v>2.3279997422</v>
      </c>
      <c r="Q149" s="6">
        <v>-64.72528736</v>
      </c>
      <c r="R149" s="71">
        <v>10.166707361</v>
      </c>
    </row>
    <row r="150" spans="1:18" ht="15">
      <c r="A150" s="39" t="s">
        <v>8</v>
      </c>
      <c r="B150" s="36" t="s">
        <v>13</v>
      </c>
      <c r="C150" s="22">
        <v>1810009</v>
      </c>
      <c r="D150" s="19">
        <v>39845</v>
      </c>
      <c r="E150" s="30" t="s">
        <v>35</v>
      </c>
      <c r="F150" s="8">
        <v>39</v>
      </c>
      <c r="G150" s="11">
        <v>4609.9230769</v>
      </c>
      <c r="H150" s="86">
        <v>-248.4615385</v>
      </c>
      <c r="I150" s="4">
        <v>45.324828916</v>
      </c>
      <c r="J150" s="9" t="s">
        <v>35</v>
      </c>
      <c r="K150" s="6" t="s">
        <v>35</v>
      </c>
      <c r="L150" s="71" t="s">
        <v>35</v>
      </c>
      <c r="M150" s="65">
        <v>127</v>
      </c>
      <c r="N150" s="80">
        <v>9</v>
      </c>
      <c r="O150" s="68">
        <v>19.666666667</v>
      </c>
      <c r="P150" s="78">
        <v>2.0085926527</v>
      </c>
      <c r="Q150" s="6" t="s">
        <v>35</v>
      </c>
      <c r="R150" s="71" t="s">
        <v>35</v>
      </c>
    </row>
    <row r="151" spans="1:18" ht="15">
      <c r="A151" s="39" t="s">
        <v>8</v>
      </c>
      <c r="B151" s="36" t="s">
        <v>15</v>
      </c>
      <c r="C151" s="22">
        <v>1810011</v>
      </c>
      <c r="D151" s="19">
        <v>39904</v>
      </c>
      <c r="E151" s="30">
        <v>0.0361643836</v>
      </c>
      <c r="F151" s="8">
        <v>73</v>
      </c>
      <c r="G151" s="11">
        <v>6427.4109589</v>
      </c>
      <c r="H151" s="86">
        <v>-253.5643836</v>
      </c>
      <c r="I151" s="4">
        <v>45.770493176</v>
      </c>
      <c r="J151" s="9" t="s">
        <v>35</v>
      </c>
      <c r="K151" s="6" t="s">
        <v>35</v>
      </c>
      <c r="L151" s="71" t="s">
        <v>35</v>
      </c>
      <c r="M151" s="65">
        <v>159</v>
      </c>
      <c r="N151" s="80">
        <v>7</v>
      </c>
      <c r="O151" s="68">
        <v>26.885294118</v>
      </c>
      <c r="P151" s="78">
        <v>1.9470033532</v>
      </c>
      <c r="Q151" s="6" t="s">
        <v>35</v>
      </c>
      <c r="R151" s="71" t="s">
        <v>35</v>
      </c>
    </row>
    <row r="152" spans="1:18" ht="15">
      <c r="A152" s="39" t="s">
        <v>8</v>
      </c>
      <c r="B152" s="36" t="s">
        <v>12</v>
      </c>
      <c r="C152" s="22">
        <v>2390024</v>
      </c>
      <c r="D152" s="19">
        <v>39814</v>
      </c>
      <c r="E152" s="30" t="s">
        <v>35</v>
      </c>
      <c r="F152" s="8">
        <v>33</v>
      </c>
      <c r="G152" s="11">
        <v>5852</v>
      </c>
      <c r="H152" s="86">
        <v>-253.8818182</v>
      </c>
      <c r="I152" s="4">
        <v>56.689956464</v>
      </c>
      <c r="J152" s="9" t="s">
        <v>35</v>
      </c>
      <c r="K152" s="6" t="s">
        <v>35</v>
      </c>
      <c r="L152" s="71" t="s">
        <v>35</v>
      </c>
      <c r="M152" s="65">
        <v>132</v>
      </c>
      <c r="N152" s="80">
        <v>12</v>
      </c>
      <c r="O152" s="68">
        <v>24.103030303</v>
      </c>
      <c r="P152" s="78">
        <v>2.3465096777</v>
      </c>
      <c r="Q152" s="6" t="s">
        <v>35</v>
      </c>
      <c r="R152" s="71" t="s">
        <v>35</v>
      </c>
    </row>
    <row r="153" spans="1:18" ht="15">
      <c r="A153" s="39" t="s">
        <v>8</v>
      </c>
      <c r="B153" s="36" t="s">
        <v>9</v>
      </c>
      <c r="C153" s="22">
        <v>3250001</v>
      </c>
      <c r="D153" s="19">
        <v>39904</v>
      </c>
      <c r="E153" s="30" t="s">
        <v>35</v>
      </c>
      <c r="F153" s="8">
        <v>30</v>
      </c>
      <c r="G153" s="11">
        <v>8752.0666667</v>
      </c>
      <c r="H153" s="86">
        <v>-262.9</v>
      </c>
      <c r="I153" s="4">
        <v>55.712622437</v>
      </c>
      <c r="J153" s="9" t="s">
        <v>35</v>
      </c>
      <c r="K153" s="6" t="s">
        <v>35</v>
      </c>
      <c r="L153" s="71" t="s">
        <v>35</v>
      </c>
      <c r="M153" s="65">
        <v>142</v>
      </c>
      <c r="N153" s="80">
        <v>15</v>
      </c>
      <c r="O153" s="68">
        <v>23.676666667</v>
      </c>
      <c r="P153" s="78">
        <v>2.4870038445</v>
      </c>
      <c r="Q153" s="6" t="s">
        <v>35</v>
      </c>
      <c r="R153" s="71" t="s">
        <v>35</v>
      </c>
    </row>
    <row r="154" spans="1:18" ht="15">
      <c r="A154" s="39" t="s">
        <v>8</v>
      </c>
      <c r="B154" s="36" t="s">
        <v>10</v>
      </c>
      <c r="C154" s="22">
        <v>1890021</v>
      </c>
      <c r="D154" s="19">
        <v>39814</v>
      </c>
      <c r="E154" s="30" t="s">
        <v>35</v>
      </c>
      <c r="F154" s="8">
        <v>48</v>
      </c>
      <c r="G154" s="11">
        <v>6824.3333333</v>
      </c>
      <c r="H154" s="86">
        <v>-264.6645833</v>
      </c>
      <c r="I154" s="4">
        <v>45.876712144</v>
      </c>
      <c r="J154" s="9" t="s">
        <v>35</v>
      </c>
      <c r="K154" s="6" t="s">
        <v>35</v>
      </c>
      <c r="L154" s="71" t="s">
        <v>35</v>
      </c>
      <c r="M154" s="65">
        <v>114</v>
      </c>
      <c r="N154" s="80">
        <v>6</v>
      </c>
      <c r="O154" s="68">
        <v>44.083333333</v>
      </c>
      <c r="P154" s="78">
        <v>2.9368255727</v>
      </c>
      <c r="Q154" s="6" t="s">
        <v>35</v>
      </c>
      <c r="R154" s="71" t="s">
        <v>35</v>
      </c>
    </row>
    <row r="155" spans="1:18" ht="15">
      <c r="A155" s="39" t="s">
        <v>8</v>
      </c>
      <c r="B155" s="36" t="s">
        <v>13</v>
      </c>
      <c r="C155" s="22">
        <v>2890001</v>
      </c>
      <c r="D155" s="19">
        <v>39904</v>
      </c>
      <c r="E155" s="30">
        <v>0.4</v>
      </c>
      <c r="F155" s="8">
        <v>82</v>
      </c>
      <c r="G155" s="11">
        <v>4930.9512195</v>
      </c>
      <c r="H155" s="86">
        <v>-270.047561</v>
      </c>
      <c r="I155" s="4">
        <v>45.417579977</v>
      </c>
      <c r="J155" s="9" t="s">
        <v>35</v>
      </c>
      <c r="K155" s="6" t="s">
        <v>35</v>
      </c>
      <c r="L155" s="71" t="s">
        <v>35</v>
      </c>
      <c r="M155" s="65">
        <v>164</v>
      </c>
      <c r="N155" s="80">
        <v>8</v>
      </c>
      <c r="O155" s="68">
        <v>11.491463415</v>
      </c>
      <c r="P155" s="78">
        <v>0.9254363314</v>
      </c>
      <c r="Q155" s="6" t="s">
        <v>35</v>
      </c>
      <c r="R155" s="71" t="s">
        <v>35</v>
      </c>
    </row>
    <row r="156" spans="1:18" ht="15">
      <c r="A156" s="39" t="s">
        <v>8</v>
      </c>
      <c r="B156" s="36" t="s">
        <v>9</v>
      </c>
      <c r="C156" s="22">
        <v>1910014</v>
      </c>
      <c r="D156" s="19">
        <v>40026</v>
      </c>
      <c r="E156" s="30">
        <v>0.0085795455</v>
      </c>
      <c r="F156" s="8">
        <v>176</v>
      </c>
      <c r="G156" s="11">
        <v>7364.9602273</v>
      </c>
      <c r="H156" s="86">
        <v>-292.6545455</v>
      </c>
      <c r="I156" s="4">
        <v>32.642480278</v>
      </c>
      <c r="J156" s="9" t="s">
        <v>35</v>
      </c>
      <c r="K156" s="6" t="s">
        <v>35</v>
      </c>
      <c r="L156" s="71" t="s">
        <v>35</v>
      </c>
      <c r="M156" s="65">
        <v>137</v>
      </c>
      <c r="N156" s="80">
        <v>4</v>
      </c>
      <c r="O156" s="68">
        <v>38.339130435</v>
      </c>
      <c r="P156" s="78">
        <v>1.8163181938</v>
      </c>
      <c r="Q156" s="6" t="s">
        <v>35</v>
      </c>
      <c r="R156" s="71" t="s">
        <v>35</v>
      </c>
    </row>
    <row r="157" spans="1:18" ht="15">
      <c r="A157" s="39" t="s">
        <v>8</v>
      </c>
      <c r="B157" s="36" t="s">
        <v>12</v>
      </c>
      <c r="C157" s="22">
        <v>1170130</v>
      </c>
      <c r="D157" s="19">
        <v>39873</v>
      </c>
      <c r="E157" s="30" t="s">
        <v>35</v>
      </c>
      <c r="F157" s="8">
        <v>65</v>
      </c>
      <c r="G157" s="11">
        <v>5617.8461538</v>
      </c>
      <c r="H157" s="86">
        <v>-296.7707692</v>
      </c>
      <c r="I157" s="4">
        <v>33.783798086</v>
      </c>
      <c r="J157" s="9" t="s">
        <v>35</v>
      </c>
      <c r="K157" s="6" t="s">
        <v>35</v>
      </c>
      <c r="L157" s="71" t="s">
        <v>35</v>
      </c>
      <c r="M157" s="65">
        <v>100</v>
      </c>
      <c r="N157" s="80">
        <v>9</v>
      </c>
      <c r="O157" s="68">
        <v>23.89047619</v>
      </c>
      <c r="P157" s="78">
        <v>1.9446576474</v>
      </c>
      <c r="Q157" s="6" t="s">
        <v>35</v>
      </c>
      <c r="R157" s="71" t="s">
        <v>35</v>
      </c>
    </row>
    <row r="158" spans="1:18" ht="15">
      <c r="A158" s="39" t="s">
        <v>8</v>
      </c>
      <c r="B158" s="36" t="s">
        <v>13</v>
      </c>
      <c r="C158" s="22">
        <v>2640001</v>
      </c>
      <c r="D158" s="19">
        <v>39934</v>
      </c>
      <c r="E158" s="30" t="s">
        <v>35</v>
      </c>
      <c r="F158" s="8">
        <v>148</v>
      </c>
      <c r="G158" s="11">
        <v>5723.9121622</v>
      </c>
      <c r="H158" s="86">
        <v>-399.0912162</v>
      </c>
      <c r="I158" s="4">
        <v>32.319724173</v>
      </c>
      <c r="J158" s="9" t="s">
        <v>35</v>
      </c>
      <c r="K158" s="6" t="s">
        <v>35</v>
      </c>
      <c r="L158" s="71" t="s">
        <v>35</v>
      </c>
      <c r="M158" s="65">
        <v>144</v>
      </c>
      <c r="N158" s="80">
        <v>5</v>
      </c>
      <c r="O158" s="68">
        <v>30.428148148</v>
      </c>
      <c r="P158" s="78">
        <v>1.5286769199</v>
      </c>
      <c r="Q158" s="6" t="s">
        <v>35</v>
      </c>
      <c r="R158" s="71" t="s">
        <v>35</v>
      </c>
    </row>
    <row r="159" spans="1:18" ht="15">
      <c r="A159" s="39" t="s">
        <v>4</v>
      </c>
      <c r="B159" s="36" t="s">
        <v>11</v>
      </c>
      <c r="C159" s="22">
        <v>410001</v>
      </c>
      <c r="D159" s="19">
        <v>39845</v>
      </c>
      <c r="E159" s="30">
        <v>3.1528318584</v>
      </c>
      <c r="F159" s="8">
        <v>226</v>
      </c>
      <c r="G159" s="11">
        <v>6041.4424779</v>
      </c>
      <c r="H159" s="86">
        <v>374.23362832</v>
      </c>
      <c r="I159" s="4">
        <v>20.049026137</v>
      </c>
      <c r="J159" s="9" t="s">
        <v>35</v>
      </c>
      <c r="K159" s="6" t="s">
        <v>35</v>
      </c>
      <c r="L159" s="71" t="s">
        <v>35</v>
      </c>
      <c r="M159" s="65">
        <v>100</v>
      </c>
      <c r="N159" s="80">
        <v>2</v>
      </c>
      <c r="O159" s="68">
        <v>38.152406417</v>
      </c>
      <c r="P159" s="78">
        <v>1.70036633</v>
      </c>
      <c r="Q159" s="6" t="s">
        <v>35</v>
      </c>
      <c r="R159" s="71" t="s">
        <v>35</v>
      </c>
    </row>
    <row r="160" spans="1:18" ht="15">
      <c r="A160" s="39" t="s">
        <v>4</v>
      </c>
      <c r="B160" s="36" t="s">
        <v>13</v>
      </c>
      <c r="C160" s="22">
        <v>580001</v>
      </c>
      <c r="D160" s="19">
        <v>39873</v>
      </c>
      <c r="E160" s="30">
        <v>3.4352941176</v>
      </c>
      <c r="F160" s="8">
        <v>34</v>
      </c>
      <c r="G160" s="11">
        <v>5755.5</v>
      </c>
      <c r="H160" s="86">
        <v>320.85588235</v>
      </c>
      <c r="I160" s="4">
        <v>45.593300394</v>
      </c>
      <c r="J160" s="9" t="s">
        <v>35</v>
      </c>
      <c r="K160" s="6" t="s">
        <v>35</v>
      </c>
      <c r="L160" s="71" t="s">
        <v>35</v>
      </c>
      <c r="M160" s="65">
        <v>118</v>
      </c>
      <c r="N160" s="80">
        <v>8</v>
      </c>
      <c r="O160" s="68">
        <v>28.521428571</v>
      </c>
      <c r="P160" s="78">
        <v>4.4527928254</v>
      </c>
      <c r="Q160" s="6" t="s">
        <v>35</v>
      </c>
      <c r="R160" s="71" t="s">
        <v>35</v>
      </c>
    </row>
    <row r="161" spans="1:18" ht="15">
      <c r="A161" s="39" t="s">
        <v>4</v>
      </c>
      <c r="B161" s="36" t="s">
        <v>13</v>
      </c>
      <c r="C161" s="22">
        <v>1960026</v>
      </c>
      <c r="D161" s="19">
        <v>40026</v>
      </c>
      <c r="E161" s="30">
        <v>2.2537142857</v>
      </c>
      <c r="F161" s="8">
        <v>175</v>
      </c>
      <c r="G161" s="11">
        <v>6410.3142857</v>
      </c>
      <c r="H161" s="86">
        <v>299.46</v>
      </c>
      <c r="I161" s="4">
        <v>24.404536201</v>
      </c>
      <c r="J161" s="9" t="s">
        <v>35</v>
      </c>
      <c r="K161" s="6" t="s">
        <v>35</v>
      </c>
      <c r="L161" s="71" t="s">
        <v>35</v>
      </c>
      <c r="M161" s="65">
        <v>118</v>
      </c>
      <c r="N161" s="80">
        <v>4</v>
      </c>
      <c r="O161" s="68">
        <v>48.723391813</v>
      </c>
      <c r="P161" s="78">
        <v>2.0968958862</v>
      </c>
      <c r="Q161" s="6" t="s">
        <v>35</v>
      </c>
      <c r="R161" s="71" t="s">
        <v>35</v>
      </c>
    </row>
    <row r="162" spans="1:18" ht="15">
      <c r="A162" s="39" t="s">
        <v>4</v>
      </c>
      <c r="B162" s="36" t="s">
        <v>10</v>
      </c>
      <c r="C162" s="22">
        <v>660007</v>
      </c>
      <c r="D162" s="19">
        <v>39814</v>
      </c>
      <c r="E162" s="30">
        <v>3.0572807018</v>
      </c>
      <c r="F162" s="8">
        <v>114</v>
      </c>
      <c r="G162" s="11">
        <v>7280.7105263</v>
      </c>
      <c r="H162" s="86">
        <v>288.75263158</v>
      </c>
      <c r="I162" s="4">
        <v>27.326186766</v>
      </c>
      <c r="J162" s="9">
        <v>109</v>
      </c>
      <c r="K162" s="6">
        <v>291.69724771</v>
      </c>
      <c r="L162" s="71">
        <v>257.44954128</v>
      </c>
      <c r="M162" s="65">
        <v>104</v>
      </c>
      <c r="N162" s="80">
        <v>4</v>
      </c>
      <c r="O162" s="68">
        <v>40.566666667</v>
      </c>
      <c r="P162" s="78">
        <v>2.2135260995</v>
      </c>
      <c r="Q162" s="6">
        <v>78.594736842</v>
      </c>
      <c r="R162" s="71">
        <v>9.0849854929</v>
      </c>
    </row>
    <row r="163" spans="1:18" ht="15">
      <c r="A163" s="39" t="s">
        <v>4</v>
      </c>
      <c r="B163" s="36" t="s">
        <v>9</v>
      </c>
      <c r="C163" s="22">
        <v>620001</v>
      </c>
      <c r="D163" s="19">
        <v>39845</v>
      </c>
      <c r="E163" s="30">
        <v>2.2821559633</v>
      </c>
      <c r="F163" s="8">
        <v>218</v>
      </c>
      <c r="G163" s="11">
        <v>7081.3302752</v>
      </c>
      <c r="H163" s="86">
        <v>287.95688073</v>
      </c>
      <c r="I163" s="4">
        <v>20.446912925</v>
      </c>
      <c r="J163" s="9">
        <v>209</v>
      </c>
      <c r="K163" s="6">
        <v>295.3492823</v>
      </c>
      <c r="L163" s="71">
        <v>244.84210526</v>
      </c>
      <c r="M163" s="65">
        <v>123</v>
      </c>
      <c r="N163" s="80">
        <v>3</v>
      </c>
      <c r="O163" s="68">
        <v>37.086699507</v>
      </c>
      <c r="P163" s="78">
        <v>1.5997008854</v>
      </c>
      <c r="Q163" s="6">
        <v>94.555045872</v>
      </c>
      <c r="R163" s="71">
        <v>7.9760906871</v>
      </c>
    </row>
    <row r="164" spans="1:18" ht="15">
      <c r="A164" s="39" t="s">
        <v>4</v>
      </c>
      <c r="B164" s="36" t="s">
        <v>11</v>
      </c>
      <c r="C164" s="22">
        <v>2850002</v>
      </c>
      <c r="D164" s="19">
        <v>39845</v>
      </c>
      <c r="E164" s="30">
        <v>3.9300641026</v>
      </c>
      <c r="F164" s="8">
        <v>156</v>
      </c>
      <c r="G164" s="11">
        <v>6242.9294872</v>
      </c>
      <c r="H164" s="86">
        <v>258.92948718</v>
      </c>
      <c r="I164" s="4">
        <v>19.752310085</v>
      </c>
      <c r="J164" s="9" t="s">
        <v>35</v>
      </c>
      <c r="K164" s="6" t="s">
        <v>35</v>
      </c>
      <c r="L164" s="71" t="s">
        <v>35</v>
      </c>
      <c r="M164" s="65">
        <v>106</v>
      </c>
      <c r="N164" s="80">
        <v>4</v>
      </c>
      <c r="O164" s="68">
        <v>36.771317829</v>
      </c>
      <c r="P164" s="78">
        <v>2.2920199324</v>
      </c>
      <c r="Q164" s="6" t="s">
        <v>35</v>
      </c>
      <c r="R164" s="71" t="s">
        <v>35</v>
      </c>
    </row>
    <row r="165" spans="1:18" ht="15">
      <c r="A165" s="39" t="s">
        <v>4</v>
      </c>
      <c r="B165" s="36" t="s">
        <v>14</v>
      </c>
      <c r="C165" s="22">
        <v>1890029</v>
      </c>
      <c r="D165" s="19">
        <v>39845</v>
      </c>
      <c r="E165" s="30">
        <v>2.8281896552</v>
      </c>
      <c r="F165" s="8">
        <v>116</v>
      </c>
      <c r="G165" s="11">
        <v>5450.3362069</v>
      </c>
      <c r="H165" s="86">
        <v>238.89396552</v>
      </c>
      <c r="I165" s="4">
        <v>28.19580533</v>
      </c>
      <c r="J165" s="9">
        <v>28</v>
      </c>
      <c r="K165" s="6">
        <v>266.89285714</v>
      </c>
      <c r="L165" s="71">
        <v>210</v>
      </c>
      <c r="M165" s="65">
        <v>118</v>
      </c>
      <c r="N165" s="80">
        <v>5</v>
      </c>
      <c r="O165" s="68">
        <v>39.504950495</v>
      </c>
      <c r="P165" s="78">
        <v>2.7153280991</v>
      </c>
      <c r="Q165" s="6">
        <v>54.261206897</v>
      </c>
      <c r="R165" s="71">
        <v>8.2632506619</v>
      </c>
    </row>
    <row r="166" spans="1:18" ht="15">
      <c r="A166" s="39" t="s">
        <v>4</v>
      </c>
      <c r="B166" s="36" t="s">
        <v>10</v>
      </c>
      <c r="C166" s="22">
        <v>490004</v>
      </c>
      <c r="D166" s="19">
        <v>39904</v>
      </c>
      <c r="E166" s="30">
        <v>1.6490196078</v>
      </c>
      <c r="F166" s="8">
        <v>51</v>
      </c>
      <c r="G166" s="11">
        <v>5772.3137255</v>
      </c>
      <c r="H166" s="86">
        <v>215.26470588</v>
      </c>
      <c r="I166" s="4">
        <v>38.004035578</v>
      </c>
      <c r="J166" s="9" t="s">
        <v>35</v>
      </c>
      <c r="K166" s="6" t="s">
        <v>35</v>
      </c>
      <c r="L166" s="71" t="s">
        <v>35</v>
      </c>
      <c r="M166" s="65">
        <v>110</v>
      </c>
      <c r="N166" s="80">
        <v>7</v>
      </c>
      <c r="O166" s="68">
        <v>35.897560976</v>
      </c>
      <c r="P166" s="78">
        <v>3.4344195516</v>
      </c>
      <c r="Q166" s="6" t="s">
        <v>35</v>
      </c>
      <c r="R166" s="71" t="s">
        <v>35</v>
      </c>
    </row>
    <row r="167" spans="1:18" ht="15">
      <c r="A167" s="39" t="s">
        <v>4</v>
      </c>
      <c r="B167" s="36" t="s">
        <v>10</v>
      </c>
      <c r="C167" s="22">
        <v>660009</v>
      </c>
      <c r="D167" s="19">
        <v>39814</v>
      </c>
      <c r="E167" s="30">
        <v>1.9627586207</v>
      </c>
      <c r="F167" s="8">
        <v>29</v>
      </c>
      <c r="G167" s="11">
        <v>5265.0689655</v>
      </c>
      <c r="H167" s="86">
        <v>207.00344828</v>
      </c>
      <c r="I167" s="4">
        <v>41.314503674</v>
      </c>
      <c r="J167" s="9" t="s">
        <v>35</v>
      </c>
      <c r="K167" s="6" t="s">
        <v>35</v>
      </c>
      <c r="L167" s="71" t="s">
        <v>35</v>
      </c>
      <c r="M167" s="65">
        <v>100</v>
      </c>
      <c r="N167" s="80">
        <v>7</v>
      </c>
      <c r="O167" s="68">
        <v>30.566666667</v>
      </c>
      <c r="P167" s="78">
        <v>4.4854259434</v>
      </c>
      <c r="Q167" s="6" t="s">
        <v>35</v>
      </c>
      <c r="R167" s="71" t="s">
        <v>35</v>
      </c>
    </row>
    <row r="168" spans="1:18" ht="15">
      <c r="A168" s="39" t="s">
        <v>4</v>
      </c>
      <c r="B168" s="36" t="s">
        <v>9</v>
      </c>
      <c r="C168" s="22">
        <v>990082</v>
      </c>
      <c r="D168" s="19">
        <v>39934</v>
      </c>
      <c r="E168" s="30">
        <v>3.2386666667</v>
      </c>
      <c r="F168" s="8">
        <v>30</v>
      </c>
      <c r="G168" s="11">
        <v>6120.3333333</v>
      </c>
      <c r="H168" s="86">
        <v>199.88666667</v>
      </c>
      <c r="I168" s="4">
        <v>37.423450369</v>
      </c>
      <c r="J168" s="9" t="s">
        <v>35</v>
      </c>
      <c r="K168" s="6" t="s">
        <v>35</v>
      </c>
      <c r="L168" s="71" t="s">
        <v>35</v>
      </c>
      <c r="M168" s="65">
        <v>110</v>
      </c>
      <c r="N168" s="80">
        <v>9</v>
      </c>
      <c r="O168" s="68">
        <v>50.145833333</v>
      </c>
      <c r="P168" s="78">
        <v>3.1243374902</v>
      </c>
      <c r="Q168" s="6" t="s">
        <v>35</v>
      </c>
      <c r="R168" s="71" t="s">
        <v>35</v>
      </c>
    </row>
    <row r="169" spans="1:18" ht="15">
      <c r="A169" s="39" t="s">
        <v>4</v>
      </c>
      <c r="B169" s="36" t="s">
        <v>9</v>
      </c>
      <c r="C169" s="22">
        <v>480005</v>
      </c>
      <c r="D169" s="19">
        <v>39995</v>
      </c>
      <c r="E169" s="30">
        <v>3.7516153846</v>
      </c>
      <c r="F169" s="8">
        <v>130</v>
      </c>
      <c r="G169" s="11">
        <v>7170.9153846</v>
      </c>
      <c r="H169" s="86">
        <v>194.61538462</v>
      </c>
      <c r="I169" s="4">
        <v>19.125001899</v>
      </c>
      <c r="J169" s="9">
        <v>108</v>
      </c>
      <c r="K169" s="6">
        <v>273.74074074</v>
      </c>
      <c r="L169" s="71">
        <v>255.91666667</v>
      </c>
      <c r="M169" s="65">
        <v>122</v>
      </c>
      <c r="N169" s="80">
        <v>4</v>
      </c>
      <c r="O169" s="68">
        <v>47.047572816</v>
      </c>
      <c r="P169" s="78">
        <v>2.1909761824</v>
      </c>
      <c r="Q169" s="6">
        <v>48.711538462</v>
      </c>
      <c r="R169" s="71">
        <v>8.8902618452</v>
      </c>
    </row>
    <row r="170" spans="1:18" ht="15">
      <c r="A170" s="39" t="s">
        <v>4</v>
      </c>
      <c r="B170" s="36" t="s">
        <v>14</v>
      </c>
      <c r="C170" s="22">
        <v>160002</v>
      </c>
      <c r="D170" s="19">
        <v>39904</v>
      </c>
      <c r="E170" s="30">
        <v>2.8248484848</v>
      </c>
      <c r="F170" s="8">
        <v>33</v>
      </c>
      <c r="G170" s="11">
        <v>4955.2121212</v>
      </c>
      <c r="H170" s="86">
        <v>187.5</v>
      </c>
      <c r="I170" s="4">
        <v>45.144492558</v>
      </c>
      <c r="J170" s="9" t="s">
        <v>35</v>
      </c>
      <c r="K170" s="6" t="s">
        <v>35</v>
      </c>
      <c r="L170" s="71" t="s">
        <v>35</v>
      </c>
      <c r="M170" s="65">
        <v>113</v>
      </c>
      <c r="N170" s="80">
        <v>8</v>
      </c>
      <c r="O170" s="68">
        <v>22.384848485</v>
      </c>
      <c r="P170" s="78">
        <v>3.865587594</v>
      </c>
      <c r="Q170" s="6" t="s">
        <v>35</v>
      </c>
      <c r="R170" s="71" t="s">
        <v>35</v>
      </c>
    </row>
    <row r="171" spans="1:18" ht="15">
      <c r="A171" s="39" t="s">
        <v>4</v>
      </c>
      <c r="B171" s="36" t="s">
        <v>9</v>
      </c>
      <c r="C171" s="22">
        <v>1100001</v>
      </c>
      <c r="D171" s="19">
        <v>39934</v>
      </c>
      <c r="E171" s="30">
        <v>2.6588271605</v>
      </c>
      <c r="F171" s="8">
        <v>162</v>
      </c>
      <c r="G171" s="11">
        <v>5804.0617284</v>
      </c>
      <c r="H171" s="86">
        <v>184.79691358</v>
      </c>
      <c r="I171" s="4">
        <v>25.469395616</v>
      </c>
      <c r="J171" s="9">
        <v>79</v>
      </c>
      <c r="K171" s="6">
        <v>269.11392405</v>
      </c>
      <c r="L171" s="71">
        <v>223.65384615</v>
      </c>
      <c r="M171" s="65">
        <v>130</v>
      </c>
      <c r="N171" s="80">
        <v>4</v>
      </c>
      <c r="O171" s="68">
        <v>35.372142857</v>
      </c>
      <c r="P171" s="78">
        <v>1.8187569216</v>
      </c>
      <c r="Q171" s="6">
        <v>46.183333333</v>
      </c>
      <c r="R171" s="71">
        <v>9.5213723345</v>
      </c>
    </row>
    <row r="172" spans="1:18" ht="15">
      <c r="A172" s="39" t="s">
        <v>4</v>
      </c>
      <c r="B172" s="36" t="s">
        <v>12</v>
      </c>
      <c r="C172" s="22">
        <v>540006</v>
      </c>
      <c r="D172" s="19">
        <v>39873</v>
      </c>
      <c r="E172" s="30">
        <v>3.5580722892</v>
      </c>
      <c r="F172" s="8">
        <v>83</v>
      </c>
      <c r="G172" s="11">
        <v>4432.5542169</v>
      </c>
      <c r="H172" s="86">
        <v>179.84457831</v>
      </c>
      <c r="I172" s="4">
        <v>32.012590467</v>
      </c>
      <c r="J172" s="9" t="s">
        <v>35</v>
      </c>
      <c r="K172" s="6" t="s">
        <v>35</v>
      </c>
      <c r="L172" s="71" t="s">
        <v>35</v>
      </c>
      <c r="M172" s="65">
        <v>110</v>
      </c>
      <c r="N172" s="80">
        <v>5</v>
      </c>
      <c r="O172" s="68">
        <v>26.907692308</v>
      </c>
      <c r="P172" s="78">
        <v>2.1411246615</v>
      </c>
      <c r="Q172" s="6" t="s">
        <v>35</v>
      </c>
      <c r="R172" s="71" t="s">
        <v>35</v>
      </c>
    </row>
    <row r="173" spans="1:18" ht="15">
      <c r="A173" s="39" t="s">
        <v>4</v>
      </c>
      <c r="B173" s="36" t="s">
        <v>14</v>
      </c>
      <c r="C173" s="22">
        <v>1890030</v>
      </c>
      <c r="D173" s="19">
        <v>40026</v>
      </c>
      <c r="E173" s="30">
        <v>2.2624464832</v>
      </c>
      <c r="F173" s="8">
        <v>327</v>
      </c>
      <c r="G173" s="11">
        <v>5655.3394495</v>
      </c>
      <c r="H173" s="86">
        <v>177.54464832</v>
      </c>
      <c r="I173" s="4">
        <v>18.225187361</v>
      </c>
      <c r="J173" s="9">
        <v>94</v>
      </c>
      <c r="K173" s="6">
        <v>256.67021277</v>
      </c>
      <c r="L173" s="71">
        <v>198.89361702</v>
      </c>
      <c r="M173" s="65">
        <v>114</v>
      </c>
      <c r="N173" s="80">
        <v>3</v>
      </c>
      <c r="O173" s="68">
        <v>38.754355401</v>
      </c>
      <c r="P173" s="78">
        <v>1.6912325932</v>
      </c>
      <c r="Q173" s="6">
        <v>32.557055215</v>
      </c>
      <c r="R173" s="71">
        <v>5.1972483361</v>
      </c>
    </row>
    <row r="174" spans="1:18" ht="15">
      <c r="A174" s="39" t="s">
        <v>4</v>
      </c>
      <c r="B174" s="36" t="s">
        <v>13</v>
      </c>
      <c r="C174" s="22">
        <v>1960040</v>
      </c>
      <c r="D174" s="19">
        <v>39934</v>
      </c>
      <c r="E174" s="30">
        <v>1.4169306931</v>
      </c>
      <c r="F174" s="8">
        <v>101</v>
      </c>
      <c r="G174" s="11">
        <v>5861.1683168</v>
      </c>
      <c r="H174" s="86">
        <v>159.30891089</v>
      </c>
      <c r="I174" s="4">
        <v>22.81878504</v>
      </c>
      <c r="J174" s="9">
        <v>100</v>
      </c>
      <c r="K174" s="6">
        <v>250.05</v>
      </c>
      <c r="L174" s="71">
        <v>210.86868687</v>
      </c>
      <c r="M174" s="65">
        <v>137</v>
      </c>
      <c r="N174" s="80">
        <v>7</v>
      </c>
      <c r="O174" s="68">
        <v>36.184146341</v>
      </c>
      <c r="P174" s="78">
        <v>2.593424194</v>
      </c>
      <c r="Q174" s="6">
        <v>33.334653465</v>
      </c>
      <c r="R174" s="71">
        <v>11.370746332</v>
      </c>
    </row>
    <row r="175" spans="1:18" ht="15">
      <c r="A175" s="39" t="s">
        <v>4</v>
      </c>
      <c r="B175" s="36" t="s">
        <v>10</v>
      </c>
      <c r="C175" s="22">
        <v>1890003</v>
      </c>
      <c r="D175" s="19">
        <v>39845</v>
      </c>
      <c r="E175" s="30">
        <v>1.7673275862</v>
      </c>
      <c r="F175" s="8">
        <v>116</v>
      </c>
      <c r="G175" s="11">
        <v>5583.8448276</v>
      </c>
      <c r="H175" s="86">
        <v>155.6</v>
      </c>
      <c r="I175" s="4">
        <v>29.15998475</v>
      </c>
      <c r="J175" s="9" t="s">
        <v>35</v>
      </c>
      <c r="K175" s="6" t="s">
        <v>35</v>
      </c>
      <c r="L175" s="71" t="s">
        <v>35</v>
      </c>
      <c r="M175" s="65">
        <v>100</v>
      </c>
      <c r="N175" s="80">
        <v>3</v>
      </c>
      <c r="O175" s="68">
        <v>35.493069307</v>
      </c>
      <c r="P175" s="78">
        <v>2.2168951874</v>
      </c>
      <c r="Q175" s="6" t="s">
        <v>35</v>
      </c>
      <c r="R175" s="71" t="s">
        <v>35</v>
      </c>
    </row>
    <row r="176" spans="1:18" ht="15">
      <c r="A176" s="39" t="s">
        <v>4</v>
      </c>
      <c r="B176" s="36" t="s">
        <v>11</v>
      </c>
      <c r="C176" s="22">
        <v>1960023</v>
      </c>
      <c r="D176" s="19">
        <v>39965</v>
      </c>
      <c r="E176" s="30">
        <v>1.0688</v>
      </c>
      <c r="F176" s="8">
        <v>50</v>
      </c>
      <c r="G176" s="11">
        <v>5180.42</v>
      </c>
      <c r="H176" s="86">
        <v>153.084</v>
      </c>
      <c r="I176" s="4">
        <v>33.467402765</v>
      </c>
      <c r="J176" s="9" t="s">
        <v>35</v>
      </c>
      <c r="K176" s="6" t="s">
        <v>35</v>
      </c>
      <c r="L176" s="71" t="s">
        <v>35</v>
      </c>
      <c r="M176" s="65">
        <v>95</v>
      </c>
      <c r="N176" s="80">
        <v>6</v>
      </c>
      <c r="O176" s="68">
        <v>30.191666667</v>
      </c>
      <c r="P176" s="78">
        <v>2.8126169532</v>
      </c>
      <c r="Q176" s="6" t="s">
        <v>35</v>
      </c>
      <c r="R176" s="71" t="s">
        <v>35</v>
      </c>
    </row>
    <row r="177" spans="1:18" ht="15">
      <c r="A177" s="39" t="s">
        <v>4</v>
      </c>
      <c r="B177" s="36" t="s">
        <v>11</v>
      </c>
      <c r="C177" s="22">
        <v>110001</v>
      </c>
      <c r="D177" s="19">
        <v>39845</v>
      </c>
      <c r="E177" s="30">
        <v>2.4570350404</v>
      </c>
      <c r="F177" s="8">
        <v>371</v>
      </c>
      <c r="G177" s="11">
        <v>5660.1536388</v>
      </c>
      <c r="H177" s="86">
        <v>151.22695418</v>
      </c>
      <c r="I177" s="4">
        <v>15.742707986</v>
      </c>
      <c r="J177" s="9">
        <v>145</v>
      </c>
      <c r="K177" s="6">
        <v>236.60689655</v>
      </c>
      <c r="L177" s="71">
        <v>210.42384106</v>
      </c>
      <c r="M177" s="65">
        <v>108</v>
      </c>
      <c r="N177" s="80">
        <v>2</v>
      </c>
      <c r="O177" s="68">
        <v>38.716666667</v>
      </c>
      <c r="P177" s="78">
        <v>1.2098770498</v>
      </c>
      <c r="Q177" s="6">
        <v>4.1361185984</v>
      </c>
      <c r="R177" s="71">
        <v>4.7358124175</v>
      </c>
    </row>
    <row r="178" spans="1:18" ht="15">
      <c r="A178" s="39" t="s">
        <v>4</v>
      </c>
      <c r="B178" s="36" t="s">
        <v>10</v>
      </c>
      <c r="C178" s="22">
        <v>610001</v>
      </c>
      <c r="D178" s="19">
        <v>39814</v>
      </c>
      <c r="E178" s="30">
        <v>1.9924074074</v>
      </c>
      <c r="F178" s="8">
        <v>54</v>
      </c>
      <c r="G178" s="11">
        <v>5419.8148148</v>
      </c>
      <c r="H178" s="86">
        <v>141.17037037</v>
      </c>
      <c r="I178" s="4">
        <v>34.116563829</v>
      </c>
      <c r="J178" s="9" t="s">
        <v>35</v>
      </c>
      <c r="K178" s="6" t="s">
        <v>35</v>
      </c>
      <c r="L178" s="71" t="s">
        <v>35</v>
      </c>
      <c r="M178" s="65">
        <v>135</v>
      </c>
      <c r="N178" s="80">
        <v>8</v>
      </c>
      <c r="O178" s="68">
        <v>40.754166667</v>
      </c>
      <c r="P178" s="78">
        <v>2.9814065626</v>
      </c>
      <c r="Q178" s="6" t="s">
        <v>35</v>
      </c>
      <c r="R178" s="71" t="s">
        <v>35</v>
      </c>
    </row>
    <row r="179" spans="1:18" ht="15">
      <c r="A179" s="39" t="s">
        <v>4</v>
      </c>
      <c r="B179" s="36" t="s">
        <v>13</v>
      </c>
      <c r="C179" s="22">
        <v>2250001</v>
      </c>
      <c r="D179" s="19">
        <v>39873</v>
      </c>
      <c r="E179" s="30">
        <v>1.9536111111</v>
      </c>
      <c r="F179" s="8">
        <v>36</v>
      </c>
      <c r="G179" s="11">
        <v>6345.2777778</v>
      </c>
      <c r="H179" s="86">
        <v>132.69166667</v>
      </c>
      <c r="I179" s="4">
        <v>54.679659515</v>
      </c>
      <c r="J179" s="9" t="s">
        <v>35</v>
      </c>
      <c r="K179" s="6" t="s">
        <v>35</v>
      </c>
      <c r="L179" s="71" t="s">
        <v>35</v>
      </c>
      <c r="M179" s="65">
        <v>113</v>
      </c>
      <c r="N179" s="80">
        <v>8</v>
      </c>
      <c r="O179" s="68">
        <v>24.173333333</v>
      </c>
      <c r="P179" s="78">
        <v>2.875884405</v>
      </c>
      <c r="Q179" s="6" t="s">
        <v>35</v>
      </c>
      <c r="R179" s="71" t="s">
        <v>35</v>
      </c>
    </row>
    <row r="180" spans="1:18" ht="15">
      <c r="A180" s="39" t="s">
        <v>4</v>
      </c>
      <c r="B180" s="36" t="s">
        <v>14</v>
      </c>
      <c r="C180" s="22">
        <v>1970001</v>
      </c>
      <c r="D180" s="19">
        <v>39845</v>
      </c>
      <c r="E180" s="30">
        <v>1.7122580645</v>
      </c>
      <c r="F180" s="8">
        <v>62</v>
      </c>
      <c r="G180" s="11">
        <v>5016.5806452</v>
      </c>
      <c r="H180" s="86">
        <v>124.17258065</v>
      </c>
      <c r="I180" s="4">
        <v>34.080277438</v>
      </c>
      <c r="J180" s="9">
        <v>33</v>
      </c>
      <c r="K180" s="6">
        <v>226.45454545</v>
      </c>
      <c r="L180" s="71">
        <v>193.66666667</v>
      </c>
      <c r="M180" s="65">
        <v>140</v>
      </c>
      <c r="N180" s="80">
        <v>9</v>
      </c>
      <c r="O180" s="68">
        <v>26.947368421</v>
      </c>
      <c r="P180" s="78">
        <v>2.6401221601</v>
      </c>
      <c r="Q180" s="6">
        <v>11.258064516</v>
      </c>
      <c r="R180" s="71">
        <v>9.8335124417</v>
      </c>
    </row>
    <row r="181" spans="1:18" ht="15">
      <c r="A181" s="39" t="s">
        <v>4</v>
      </c>
      <c r="B181" s="36" t="s">
        <v>13</v>
      </c>
      <c r="C181" s="22">
        <v>1890005</v>
      </c>
      <c r="D181" s="19">
        <v>39814</v>
      </c>
      <c r="E181" s="30">
        <v>0.945047619</v>
      </c>
      <c r="F181" s="8">
        <v>105</v>
      </c>
      <c r="G181" s="11">
        <v>5800.6952381</v>
      </c>
      <c r="H181" s="86">
        <v>119.49428571</v>
      </c>
      <c r="I181" s="4">
        <v>30.06269733</v>
      </c>
      <c r="J181" s="9" t="s">
        <v>35</v>
      </c>
      <c r="K181" s="6" t="s">
        <v>35</v>
      </c>
      <c r="L181" s="71" t="s">
        <v>35</v>
      </c>
      <c r="M181" s="65">
        <v>108</v>
      </c>
      <c r="N181" s="80">
        <v>4</v>
      </c>
      <c r="O181" s="68">
        <v>37.661111111</v>
      </c>
      <c r="P181" s="78">
        <v>2.1927423668</v>
      </c>
      <c r="Q181" s="6" t="s">
        <v>35</v>
      </c>
      <c r="R181" s="71" t="s">
        <v>35</v>
      </c>
    </row>
    <row r="182" spans="1:18" ht="15">
      <c r="A182" s="39" t="s">
        <v>4</v>
      </c>
      <c r="B182" s="36" t="s">
        <v>14</v>
      </c>
      <c r="C182" s="22">
        <v>1890027</v>
      </c>
      <c r="D182" s="19">
        <v>39995</v>
      </c>
      <c r="E182" s="30">
        <v>2.6986538462</v>
      </c>
      <c r="F182" s="8">
        <v>52</v>
      </c>
      <c r="G182" s="11">
        <v>5493.8846154</v>
      </c>
      <c r="H182" s="86">
        <v>110.99230769</v>
      </c>
      <c r="I182" s="4">
        <v>43.658536183</v>
      </c>
      <c r="J182" s="9">
        <v>46</v>
      </c>
      <c r="K182" s="6">
        <v>258.60869565</v>
      </c>
      <c r="L182" s="71">
        <v>202.13043478</v>
      </c>
      <c r="M182" s="65">
        <v>99</v>
      </c>
      <c r="N182" s="80">
        <v>7</v>
      </c>
      <c r="O182" s="68">
        <v>41.546666667</v>
      </c>
      <c r="P182" s="78">
        <v>4.1867257765</v>
      </c>
      <c r="Q182" s="6">
        <v>39.415384615</v>
      </c>
      <c r="R182" s="71">
        <v>15.033196897</v>
      </c>
    </row>
    <row r="183" spans="1:18" ht="15">
      <c r="A183" s="39" t="s">
        <v>4</v>
      </c>
      <c r="B183" s="36" t="s">
        <v>13</v>
      </c>
      <c r="C183" s="22">
        <v>1970002</v>
      </c>
      <c r="D183" s="19">
        <v>39845</v>
      </c>
      <c r="E183" s="30">
        <v>1.4095833333</v>
      </c>
      <c r="F183" s="8">
        <v>48</v>
      </c>
      <c r="G183" s="11">
        <v>4919.0625</v>
      </c>
      <c r="H183" s="86">
        <v>107.45</v>
      </c>
      <c r="I183" s="4">
        <v>38.085807957</v>
      </c>
      <c r="J183" s="9">
        <v>38</v>
      </c>
      <c r="K183" s="6">
        <v>217.89473684</v>
      </c>
      <c r="L183" s="71">
        <v>185.15789474</v>
      </c>
      <c r="M183" s="65">
        <v>135</v>
      </c>
      <c r="N183" s="80">
        <v>10</v>
      </c>
      <c r="O183" s="68">
        <v>32.797674419</v>
      </c>
      <c r="P183" s="78">
        <v>2.9496916677</v>
      </c>
      <c r="Q183" s="6">
        <v>1.3744680851</v>
      </c>
      <c r="R183" s="71">
        <v>11.525709294</v>
      </c>
    </row>
    <row r="184" spans="1:18" ht="15">
      <c r="A184" s="39" t="s">
        <v>4</v>
      </c>
      <c r="B184" s="36" t="s">
        <v>13</v>
      </c>
      <c r="C184" s="22">
        <v>1290004</v>
      </c>
      <c r="D184" s="19">
        <v>39904</v>
      </c>
      <c r="E184" s="30">
        <v>0.6638043478</v>
      </c>
      <c r="F184" s="8">
        <v>92</v>
      </c>
      <c r="G184" s="11">
        <v>6917.6413043</v>
      </c>
      <c r="H184" s="86">
        <v>101.13478261</v>
      </c>
      <c r="I184" s="4">
        <v>23.993358067</v>
      </c>
      <c r="J184" s="9" t="s">
        <v>35</v>
      </c>
      <c r="K184" s="6" t="s">
        <v>35</v>
      </c>
      <c r="L184" s="71" t="s">
        <v>35</v>
      </c>
      <c r="M184" s="65">
        <v>103</v>
      </c>
      <c r="N184" s="80">
        <v>5</v>
      </c>
      <c r="O184" s="68">
        <v>39.097014925</v>
      </c>
      <c r="P184" s="78">
        <v>2.6765299586</v>
      </c>
      <c r="Q184" s="6" t="s">
        <v>35</v>
      </c>
      <c r="R184" s="71" t="s">
        <v>35</v>
      </c>
    </row>
    <row r="185" spans="1:18" ht="15">
      <c r="A185" s="39" t="s">
        <v>4</v>
      </c>
      <c r="B185" s="36" t="s">
        <v>14</v>
      </c>
      <c r="C185" s="22">
        <v>770001</v>
      </c>
      <c r="D185" s="19">
        <v>39965</v>
      </c>
      <c r="E185" s="30">
        <v>0.5955693069</v>
      </c>
      <c r="F185" s="8">
        <v>404</v>
      </c>
      <c r="G185" s="11">
        <v>5310.5272277</v>
      </c>
      <c r="H185" s="86">
        <v>88.174752475</v>
      </c>
      <c r="I185" s="4">
        <v>13.762691932</v>
      </c>
      <c r="J185" s="9" t="s">
        <v>35</v>
      </c>
      <c r="K185" s="6" t="s">
        <v>35</v>
      </c>
      <c r="L185" s="71" t="s">
        <v>35</v>
      </c>
      <c r="M185" s="65">
        <v>123</v>
      </c>
      <c r="N185" s="80">
        <v>3</v>
      </c>
      <c r="O185" s="68">
        <v>33.599202128</v>
      </c>
      <c r="P185" s="78">
        <v>1.1568205687</v>
      </c>
      <c r="Q185" s="6" t="s">
        <v>35</v>
      </c>
      <c r="R185" s="71" t="s">
        <v>35</v>
      </c>
    </row>
    <row r="186" spans="1:18" ht="15">
      <c r="A186" s="39" t="s">
        <v>4</v>
      </c>
      <c r="B186" s="36" t="s">
        <v>10</v>
      </c>
      <c r="C186" s="22">
        <v>190006</v>
      </c>
      <c r="D186" s="19">
        <v>39845</v>
      </c>
      <c r="E186" s="30">
        <v>1.2074603175</v>
      </c>
      <c r="F186" s="8">
        <v>126</v>
      </c>
      <c r="G186" s="11">
        <v>5699.3809524</v>
      </c>
      <c r="H186" s="86">
        <v>69.923015873</v>
      </c>
      <c r="I186" s="4">
        <v>23.608011585</v>
      </c>
      <c r="J186" s="9" t="s">
        <v>35</v>
      </c>
      <c r="K186" s="6" t="s">
        <v>35</v>
      </c>
      <c r="L186" s="71" t="s">
        <v>35</v>
      </c>
      <c r="M186" s="65">
        <v>112</v>
      </c>
      <c r="N186" s="80">
        <v>5</v>
      </c>
      <c r="O186" s="68">
        <v>35.567826087</v>
      </c>
      <c r="P186" s="78">
        <v>2.1857354442</v>
      </c>
      <c r="Q186" s="6" t="s">
        <v>35</v>
      </c>
      <c r="R186" s="71" t="s">
        <v>35</v>
      </c>
    </row>
    <row r="187" spans="1:18" ht="15">
      <c r="A187" s="39" t="s">
        <v>4</v>
      </c>
      <c r="B187" s="36" t="s">
        <v>12</v>
      </c>
      <c r="C187" s="22">
        <v>570001</v>
      </c>
      <c r="D187" s="19">
        <v>39873</v>
      </c>
      <c r="E187" s="30">
        <v>1.245890411</v>
      </c>
      <c r="F187" s="8">
        <v>73</v>
      </c>
      <c r="G187" s="11">
        <v>4876.890411</v>
      </c>
      <c r="H187" s="86">
        <v>65.304109589</v>
      </c>
      <c r="I187" s="4">
        <v>37.086898727</v>
      </c>
      <c r="J187" s="9" t="s">
        <v>35</v>
      </c>
      <c r="K187" s="6" t="s">
        <v>35</v>
      </c>
      <c r="L187" s="71" t="s">
        <v>35</v>
      </c>
      <c r="M187" s="65">
        <v>121</v>
      </c>
      <c r="N187" s="80">
        <v>6</v>
      </c>
      <c r="O187" s="68">
        <v>33.942857143</v>
      </c>
      <c r="P187" s="78">
        <v>2.075016098</v>
      </c>
      <c r="Q187" s="6" t="s">
        <v>35</v>
      </c>
      <c r="R187" s="71" t="s">
        <v>35</v>
      </c>
    </row>
    <row r="188" spans="1:18" ht="15">
      <c r="A188" s="39" t="s">
        <v>4</v>
      </c>
      <c r="B188" s="36" t="s">
        <v>14</v>
      </c>
      <c r="C188" s="22">
        <v>190001</v>
      </c>
      <c r="D188" s="19">
        <v>39845</v>
      </c>
      <c r="E188" s="30">
        <v>0.7194782609</v>
      </c>
      <c r="F188" s="8">
        <v>115</v>
      </c>
      <c r="G188" s="11">
        <v>5573.1043478</v>
      </c>
      <c r="H188" s="86">
        <v>63.674782609</v>
      </c>
      <c r="I188" s="4">
        <v>28.20257149</v>
      </c>
      <c r="J188" s="9">
        <v>100</v>
      </c>
      <c r="K188" s="6">
        <v>252.27</v>
      </c>
      <c r="L188" s="71">
        <v>203.69</v>
      </c>
      <c r="M188" s="65">
        <v>128</v>
      </c>
      <c r="N188" s="80">
        <v>6</v>
      </c>
      <c r="O188" s="68">
        <v>34.746464646</v>
      </c>
      <c r="P188" s="78">
        <v>2.1060613377</v>
      </c>
      <c r="Q188" s="6">
        <v>64.8</v>
      </c>
      <c r="R188" s="71">
        <v>8.4517834804</v>
      </c>
    </row>
    <row r="189" spans="1:18" ht="15">
      <c r="A189" s="39" t="s">
        <v>4</v>
      </c>
      <c r="B189" s="36" t="s">
        <v>12</v>
      </c>
      <c r="C189" s="22">
        <v>1700033</v>
      </c>
      <c r="D189" s="19">
        <v>39904</v>
      </c>
      <c r="E189" s="30">
        <v>1.0826923077</v>
      </c>
      <c r="F189" s="8">
        <v>52</v>
      </c>
      <c r="G189" s="11">
        <v>6733.2692308</v>
      </c>
      <c r="H189" s="86">
        <v>62.944230769</v>
      </c>
      <c r="I189" s="4">
        <v>36.730272551</v>
      </c>
      <c r="J189" s="9" t="s">
        <v>35</v>
      </c>
      <c r="K189" s="6" t="s">
        <v>35</v>
      </c>
      <c r="L189" s="71" t="s">
        <v>35</v>
      </c>
      <c r="M189" s="65">
        <v>122</v>
      </c>
      <c r="N189" s="80">
        <v>7</v>
      </c>
      <c r="O189" s="68">
        <v>46.85106383</v>
      </c>
      <c r="P189" s="78">
        <v>3.3558733529</v>
      </c>
      <c r="Q189" s="6" t="s">
        <v>35</v>
      </c>
      <c r="R189" s="71" t="s">
        <v>35</v>
      </c>
    </row>
    <row r="190" spans="1:18" ht="15">
      <c r="A190" s="39" t="s">
        <v>4</v>
      </c>
      <c r="B190" s="36" t="s">
        <v>11</v>
      </c>
      <c r="C190" s="22">
        <v>2330001</v>
      </c>
      <c r="D190" s="19">
        <v>39845</v>
      </c>
      <c r="E190" s="30">
        <v>1.0853846154</v>
      </c>
      <c r="F190" s="8">
        <v>195</v>
      </c>
      <c r="G190" s="11">
        <v>3797.4769231</v>
      </c>
      <c r="H190" s="86">
        <v>60.611282051</v>
      </c>
      <c r="I190" s="4">
        <v>20.566378235</v>
      </c>
      <c r="J190" s="9">
        <v>83</v>
      </c>
      <c r="K190" s="6">
        <v>167.10843373</v>
      </c>
      <c r="L190" s="71">
        <v>141.69879518</v>
      </c>
      <c r="M190" s="65">
        <v>115</v>
      </c>
      <c r="N190" s="80">
        <v>4</v>
      </c>
      <c r="O190" s="68">
        <v>25.102162162</v>
      </c>
      <c r="P190" s="78">
        <v>1.3348155835</v>
      </c>
      <c r="Q190" s="6">
        <v>35.46974359</v>
      </c>
      <c r="R190" s="71">
        <v>6.8429444891</v>
      </c>
    </row>
    <row r="191" spans="1:18" ht="15">
      <c r="A191" s="39" t="s">
        <v>4</v>
      </c>
      <c r="B191" s="36" t="s">
        <v>14</v>
      </c>
      <c r="C191" s="22">
        <v>1890106</v>
      </c>
      <c r="D191" s="19">
        <v>39934</v>
      </c>
      <c r="E191" s="30">
        <v>3.0538418079</v>
      </c>
      <c r="F191" s="8">
        <v>177</v>
      </c>
      <c r="G191" s="11">
        <v>5440.3220339</v>
      </c>
      <c r="H191" s="86">
        <v>56.274576271</v>
      </c>
      <c r="I191" s="4">
        <v>22.111874896</v>
      </c>
      <c r="J191" s="9" t="s">
        <v>35</v>
      </c>
      <c r="K191" s="6" t="s">
        <v>35</v>
      </c>
      <c r="L191" s="71" t="s">
        <v>35</v>
      </c>
      <c r="M191" s="65">
        <v>116</v>
      </c>
      <c r="N191" s="80">
        <v>4</v>
      </c>
      <c r="O191" s="68">
        <v>38.446625767</v>
      </c>
      <c r="P191" s="78">
        <v>1.8630223544</v>
      </c>
      <c r="Q191" s="6" t="s">
        <v>35</v>
      </c>
      <c r="R191" s="71" t="s">
        <v>35</v>
      </c>
    </row>
    <row r="192" spans="1:18" ht="15">
      <c r="A192" s="39" t="s">
        <v>4</v>
      </c>
      <c r="B192" s="36" t="s">
        <v>14</v>
      </c>
      <c r="C192" s="22">
        <v>1890032</v>
      </c>
      <c r="D192" s="19">
        <v>39814</v>
      </c>
      <c r="E192" s="30">
        <v>1.0126470588</v>
      </c>
      <c r="F192" s="8">
        <v>102</v>
      </c>
      <c r="G192" s="11">
        <v>5666.6470588</v>
      </c>
      <c r="H192" s="86">
        <v>53.851960784</v>
      </c>
      <c r="I192" s="4">
        <v>29.99083995</v>
      </c>
      <c r="J192" s="9" t="s">
        <v>35</v>
      </c>
      <c r="K192" s="6" t="s">
        <v>35</v>
      </c>
      <c r="L192" s="71" t="s">
        <v>35</v>
      </c>
      <c r="M192" s="65">
        <v>130</v>
      </c>
      <c r="N192" s="80">
        <v>6</v>
      </c>
      <c r="O192" s="68">
        <v>36.211235955</v>
      </c>
      <c r="P192" s="78">
        <v>1.8428612218</v>
      </c>
      <c r="Q192" s="6" t="s">
        <v>35</v>
      </c>
      <c r="R192" s="71" t="s">
        <v>35</v>
      </c>
    </row>
    <row r="193" spans="1:18" ht="15">
      <c r="A193" s="39" t="s">
        <v>4</v>
      </c>
      <c r="B193" s="36" t="s">
        <v>12</v>
      </c>
      <c r="C193" s="22">
        <v>20001</v>
      </c>
      <c r="D193" s="19">
        <v>39934</v>
      </c>
      <c r="E193" s="30">
        <v>2.2809090909</v>
      </c>
      <c r="F193" s="8">
        <v>66</v>
      </c>
      <c r="G193" s="11">
        <v>5287.6212121</v>
      </c>
      <c r="H193" s="86">
        <v>51.606060606</v>
      </c>
      <c r="I193" s="4">
        <v>38.521786823</v>
      </c>
      <c r="J193" s="9" t="s">
        <v>35</v>
      </c>
      <c r="K193" s="6" t="s">
        <v>35</v>
      </c>
      <c r="L193" s="71" t="s">
        <v>35</v>
      </c>
      <c r="M193" s="65">
        <v>99</v>
      </c>
      <c r="N193" s="80">
        <v>5</v>
      </c>
      <c r="O193" s="68">
        <v>37.243333333</v>
      </c>
      <c r="P193" s="78">
        <v>2.3401390256</v>
      </c>
      <c r="Q193" s="6" t="s">
        <v>35</v>
      </c>
      <c r="R193" s="71" t="s">
        <v>35</v>
      </c>
    </row>
    <row r="194" spans="1:18" ht="15">
      <c r="A194" s="39" t="s">
        <v>4</v>
      </c>
      <c r="B194" s="36" t="s">
        <v>14</v>
      </c>
      <c r="C194" s="22">
        <v>1890028</v>
      </c>
      <c r="D194" s="19">
        <v>39814</v>
      </c>
      <c r="E194" s="30">
        <v>0.79208</v>
      </c>
      <c r="F194" s="8">
        <v>125</v>
      </c>
      <c r="G194" s="11">
        <v>5522.648</v>
      </c>
      <c r="H194" s="86">
        <v>50.6344</v>
      </c>
      <c r="I194" s="4">
        <v>24.935709647</v>
      </c>
      <c r="J194" s="9" t="s">
        <v>35</v>
      </c>
      <c r="K194" s="6" t="s">
        <v>35</v>
      </c>
      <c r="L194" s="71" t="s">
        <v>35</v>
      </c>
      <c r="M194" s="65">
        <v>125</v>
      </c>
      <c r="N194" s="80">
        <v>5</v>
      </c>
      <c r="O194" s="68">
        <v>36.783962264</v>
      </c>
      <c r="P194" s="78">
        <v>2.166248133</v>
      </c>
      <c r="Q194" s="6" t="s">
        <v>35</v>
      </c>
      <c r="R194" s="71" t="s">
        <v>35</v>
      </c>
    </row>
    <row r="195" spans="1:18" ht="15">
      <c r="A195" s="39" t="s">
        <v>4</v>
      </c>
      <c r="B195" s="36" t="s">
        <v>13</v>
      </c>
      <c r="C195" s="22">
        <v>1000005</v>
      </c>
      <c r="D195" s="19">
        <v>39995</v>
      </c>
      <c r="E195" s="30">
        <v>0.6111764706</v>
      </c>
      <c r="F195" s="8">
        <v>68</v>
      </c>
      <c r="G195" s="11">
        <v>4627.6764706</v>
      </c>
      <c r="H195" s="86">
        <v>47.032352941</v>
      </c>
      <c r="I195" s="4">
        <v>33.940609341</v>
      </c>
      <c r="J195" s="9" t="s">
        <v>35</v>
      </c>
      <c r="K195" s="6" t="s">
        <v>35</v>
      </c>
      <c r="L195" s="71" t="s">
        <v>35</v>
      </c>
      <c r="M195" s="65">
        <v>115</v>
      </c>
      <c r="N195" s="80">
        <v>4</v>
      </c>
      <c r="O195" s="68">
        <v>34.223809524</v>
      </c>
      <c r="P195" s="78">
        <v>2.9831286256</v>
      </c>
      <c r="Q195" s="6" t="s">
        <v>35</v>
      </c>
      <c r="R195" s="71" t="s">
        <v>35</v>
      </c>
    </row>
    <row r="196" spans="1:18" ht="15">
      <c r="A196" s="39" t="s">
        <v>4</v>
      </c>
      <c r="B196" s="36" t="s">
        <v>12</v>
      </c>
      <c r="C196" s="22">
        <v>2390100</v>
      </c>
      <c r="D196" s="19">
        <v>39904</v>
      </c>
      <c r="E196" s="30">
        <v>1.8215</v>
      </c>
      <c r="F196" s="8">
        <v>40</v>
      </c>
      <c r="G196" s="11">
        <v>4717.125</v>
      </c>
      <c r="H196" s="86">
        <v>44.535</v>
      </c>
      <c r="I196" s="4">
        <v>38.841869682</v>
      </c>
      <c r="J196" s="9" t="s">
        <v>35</v>
      </c>
      <c r="K196" s="6" t="s">
        <v>35</v>
      </c>
      <c r="L196" s="71" t="s">
        <v>35</v>
      </c>
      <c r="M196" s="65">
        <v>114</v>
      </c>
      <c r="N196" s="80">
        <v>7</v>
      </c>
      <c r="O196" s="68">
        <v>27.010526316</v>
      </c>
      <c r="P196" s="78">
        <v>2.7907992234</v>
      </c>
      <c r="Q196" s="6" t="s">
        <v>35</v>
      </c>
      <c r="R196" s="71" t="s">
        <v>35</v>
      </c>
    </row>
    <row r="197" spans="1:18" ht="15">
      <c r="A197" s="39" t="s">
        <v>4</v>
      </c>
      <c r="B197" s="36" t="s">
        <v>10</v>
      </c>
      <c r="C197" s="22">
        <v>1890041</v>
      </c>
      <c r="D197" s="19">
        <v>39845</v>
      </c>
      <c r="E197" s="30">
        <v>0.3296875</v>
      </c>
      <c r="F197" s="8">
        <v>32</v>
      </c>
      <c r="G197" s="11">
        <v>5498.40625</v>
      </c>
      <c r="H197" s="86">
        <v>38.603125</v>
      </c>
      <c r="I197" s="4">
        <v>61.967339942</v>
      </c>
      <c r="J197" s="9" t="s">
        <v>35</v>
      </c>
      <c r="K197" s="6" t="s">
        <v>35</v>
      </c>
      <c r="L197" s="71" t="s">
        <v>35</v>
      </c>
      <c r="M197" s="65">
        <v>91</v>
      </c>
      <c r="N197" s="80">
        <v>8</v>
      </c>
      <c r="O197" s="68">
        <v>48.366666667</v>
      </c>
      <c r="P197" s="78">
        <v>4.7693107244</v>
      </c>
      <c r="Q197" s="6" t="s">
        <v>35</v>
      </c>
      <c r="R197" s="71" t="s">
        <v>35</v>
      </c>
    </row>
    <row r="198" spans="1:18" ht="15">
      <c r="A198" s="39" t="s">
        <v>4</v>
      </c>
      <c r="B198" s="36" t="s">
        <v>12</v>
      </c>
      <c r="C198" s="22">
        <v>1670001</v>
      </c>
      <c r="D198" s="19">
        <v>39934</v>
      </c>
      <c r="E198" s="30">
        <v>1.32</v>
      </c>
      <c r="F198" s="8">
        <v>33</v>
      </c>
      <c r="G198" s="11">
        <v>3515.6969697</v>
      </c>
      <c r="H198" s="86">
        <v>37.575757576</v>
      </c>
      <c r="I198" s="4">
        <v>46.767316318</v>
      </c>
      <c r="J198" s="9">
        <v>29</v>
      </c>
      <c r="K198" s="6">
        <v>154.27586207</v>
      </c>
      <c r="L198" s="71">
        <v>126.86206897</v>
      </c>
      <c r="M198" s="65">
        <v>151</v>
      </c>
      <c r="N198" s="80">
        <v>11</v>
      </c>
      <c r="O198" s="68">
        <v>20.696774194</v>
      </c>
      <c r="P198" s="78">
        <v>2.3998587946</v>
      </c>
      <c r="Q198" s="6">
        <v>28.924242424</v>
      </c>
      <c r="R198" s="71">
        <v>14.710277812</v>
      </c>
    </row>
    <row r="199" spans="1:18" ht="15">
      <c r="A199" s="39" t="s">
        <v>4</v>
      </c>
      <c r="B199" s="36" t="s">
        <v>12</v>
      </c>
      <c r="C199" s="22">
        <v>1700047</v>
      </c>
      <c r="D199" s="19">
        <v>39873</v>
      </c>
      <c r="E199" s="30">
        <v>0.0810344828</v>
      </c>
      <c r="F199" s="8">
        <v>29</v>
      </c>
      <c r="G199" s="11">
        <v>4884.7241379</v>
      </c>
      <c r="H199" s="86">
        <v>36.889655172</v>
      </c>
      <c r="I199" s="4">
        <v>48.251636524</v>
      </c>
      <c r="J199" s="9" t="s">
        <v>35</v>
      </c>
      <c r="K199" s="6" t="s">
        <v>35</v>
      </c>
      <c r="L199" s="71" t="s">
        <v>35</v>
      </c>
      <c r="M199" s="65">
        <v>169</v>
      </c>
      <c r="N199" s="80">
        <v>13</v>
      </c>
      <c r="O199" s="68">
        <v>36.937037037</v>
      </c>
      <c r="P199" s="78">
        <v>3.160295652</v>
      </c>
      <c r="Q199" s="6" t="s">
        <v>35</v>
      </c>
      <c r="R199" s="71" t="s">
        <v>35</v>
      </c>
    </row>
    <row r="200" spans="1:18" ht="15">
      <c r="A200" s="39" t="s">
        <v>4</v>
      </c>
      <c r="B200" s="36" t="s">
        <v>11</v>
      </c>
      <c r="C200" s="22">
        <v>620002</v>
      </c>
      <c r="D200" s="19">
        <v>39845</v>
      </c>
      <c r="E200" s="30">
        <v>0.0514754098</v>
      </c>
      <c r="F200" s="8">
        <v>61</v>
      </c>
      <c r="G200" s="11">
        <v>6646.147541</v>
      </c>
      <c r="H200" s="86">
        <v>24.255737705</v>
      </c>
      <c r="I200" s="4">
        <v>33.525034323</v>
      </c>
      <c r="J200" s="9" t="s">
        <v>35</v>
      </c>
      <c r="K200" s="6" t="s">
        <v>35</v>
      </c>
      <c r="L200" s="71" t="s">
        <v>35</v>
      </c>
      <c r="M200" s="65">
        <v>117</v>
      </c>
      <c r="N200" s="80">
        <v>6</v>
      </c>
      <c r="O200" s="68">
        <v>54.818032787</v>
      </c>
      <c r="P200" s="78">
        <v>3.0469500187</v>
      </c>
      <c r="Q200" s="6" t="s">
        <v>35</v>
      </c>
      <c r="R200" s="71" t="s">
        <v>35</v>
      </c>
    </row>
    <row r="201" spans="1:18" ht="15">
      <c r="A201" s="39" t="s">
        <v>4</v>
      </c>
      <c r="B201" s="36" t="s">
        <v>10</v>
      </c>
      <c r="C201" s="22">
        <v>3040001</v>
      </c>
      <c r="D201" s="19">
        <v>39995</v>
      </c>
      <c r="E201" s="30">
        <v>1.1543373494</v>
      </c>
      <c r="F201" s="8">
        <v>83</v>
      </c>
      <c r="G201" s="11">
        <v>5120.4216867</v>
      </c>
      <c r="H201" s="86">
        <v>16.865060241</v>
      </c>
      <c r="I201" s="4">
        <v>38.768163534</v>
      </c>
      <c r="J201" s="9">
        <v>59</v>
      </c>
      <c r="K201" s="6">
        <v>222.44067797</v>
      </c>
      <c r="L201" s="71">
        <v>183.89830508</v>
      </c>
      <c r="M201" s="65">
        <v>116</v>
      </c>
      <c r="N201" s="80">
        <v>6</v>
      </c>
      <c r="O201" s="68">
        <v>34.01</v>
      </c>
      <c r="P201" s="78">
        <v>2.0872485068</v>
      </c>
      <c r="Q201" s="6">
        <v>31.004819277</v>
      </c>
      <c r="R201" s="71">
        <v>11.84929883</v>
      </c>
    </row>
    <row r="202" spans="1:18" ht="15">
      <c r="A202" s="39" t="s">
        <v>4</v>
      </c>
      <c r="B202" s="36" t="s">
        <v>10</v>
      </c>
      <c r="C202" s="22">
        <v>490001</v>
      </c>
      <c r="D202" s="19">
        <v>39904</v>
      </c>
      <c r="E202" s="30">
        <v>0.2804761905</v>
      </c>
      <c r="F202" s="8">
        <v>63</v>
      </c>
      <c r="G202" s="11">
        <v>4664.3968254</v>
      </c>
      <c r="H202" s="86">
        <v>14.715873016</v>
      </c>
      <c r="I202" s="4">
        <v>36.890395513</v>
      </c>
      <c r="J202" s="9" t="s">
        <v>35</v>
      </c>
      <c r="K202" s="6" t="s">
        <v>35</v>
      </c>
      <c r="L202" s="71" t="s">
        <v>35</v>
      </c>
      <c r="M202" s="65">
        <v>106</v>
      </c>
      <c r="N202" s="80">
        <v>5</v>
      </c>
      <c r="O202" s="68">
        <v>32.361016949</v>
      </c>
      <c r="P202" s="78">
        <v>2.0149746486</v>
      </c>
      <c r="Q202" s="6" t="s">
        <v>35</v>
      </c>
      <c r="R202" s="71" t="s">
        <v>35</v>
      </c>
    </row>
    <row r="203" spans="1:18" ht="15">
      <c r="A203" s="39" t="s">
        <v>4</v>
      </c>
      <c r="B203" s="36" t="s">
        <v>12</v>
      </c>
      <c r="C203" s="22">
        <v>1700105</v>
      </c>
      <c r="D203" s="19">
        <v>39904</v>
      </c>
      <c r="E203" s="30">
        <v>0.7024193548</v>
      </c>
      <c r="F203" s="8">
        <v>62</v>
      </c>
      <c r="G203" s="11">
        <v>4282.1129032</v>
      </c>
      <c r="H203" s="86">
        <v>7.4612903226</v>
      </c>
      <c r="I203" s="4">
        <v>38.822915796</v>
      </c>
      <c r="J203" s="9" t="s">
        <v>35</v>
      </c>
      <c r="K203" s="6" t="s">
        <v>35</v>
      </c>
      <c r="L203" s="71" t="s">
        <v>35</v>
      </c>
      <c r="M203" s="65">
        <v>145</v>
      </c>
      <c r="N203" s="80">
        <v>9</v>
      </c>
      <c r="O203" s="68">
        <v>21.521311475</v>
      </c>
      <c r="P203" s="78">
        <v>1.8976864182</v>
      </c>
      <c r="Q203" s="6" t="s">
        <v>35</v>
      </c>
      <c r="R203" s="71" t="s">
        <v>35</v>
      </c>
    </row>
    <row r="204" spans="1:18" ht="15">
      <c r="A204" s="39" t="s">
        <v>4</v>
      </c>
      <c r="B204" s="36" t="s">
        <v>10</v>
      </c>
      <c r="C204" s="22">
        <v>1890009</v>
      </c>
      <c r="D204" s="19">
        <v>39814</v>
      </c>
      <c r="E204" s="30">
        <v>0.8472093023</v>
      </c>
      <c r="F204" s="8">
        <v>86</v>
      </c>
      <c r="G204" s="11">
        <v>4550.8488372</v>
      </c>
      <c r="H204" s="86">
        <v>3.2151162791</v>
      </c>
      <c r="I204" s="4">
        <v>27.635571831</v>
      </c>
      <c r="J204" s="9">
        <v>30</v>
      </c>
      <c r="K204" s="6">
        <v>205.43333333</v>
      </c>
      <c r="L204" s="71">
        <v>172.2</v>
      </c>
      <c r="M204" s="65">
        <v>101</v>
      </c>
      <c r="N204" s="80">
        <v>4</v>
      </c>
      <c r="O204" s="68">
        <v>29.79125</v>
      </c>
      <c r="P204" s="78">
        <v>1.8431597747</v>
      </c>
      <c r="Q204" s="6">
        <v>-3.676470588</v>
      </c>
      <c r="R204" s="71">
        <v>8.5167340052</v>
      </c>
    </row>
    <row r="205" spans="1:18" ht="15">
      <c r="A205" s="39" t="s">
        <v>4</v>
      </c>
      <c r="B205" s="36" t="s">
        <v>9</v>
      </c>
      <c r="C205" s="22">
        <v>50001</v>
      </c>
      <c r="D205" s="19">
        <v>39814</v>
      </c>
      <c r="E205" s="30">
        <v>1.644</v>
      </c>
      <c r="F205" s="8">
        <v>65</v>
      </c>
      <c r="G205" s="11">
        <v>6186.4461538</v>
      </c>
      <c r="H205" s="86">
        <v>-5.046153846</v>
      </c>
      <c r="I205" s="4">
        <v>34.319869643</v>
      </c>
      <c r="J205" s="9" t="s">
        <v>35</v>
      </c>
      <c r="K205" s="6" t="s">
        <v>35</v>
      </c>
      <c r="L205" s="71" t="s">
        <v>35</v>
      </c>
      <c r="M205" s="65">
        <v>122</v>
      </c>
      <c r="N205" s="80">
        <v>6</v>
      </c>
      <c r="O205" s="68">
        <v>44.093333333</v>
      </c>
      <c r="P205" s="78">
        <v>2.9076072702</v>
      </c>
      <c r="Q205" s="6" t="s">
        <v>35</v>
      </c>
      <c r="R205" s="71" t="s">
        <v>35</v>
      </c>
    </row>
    <row r="206" spans="1:18" ht="15">
      <c r="A206" s="39" t="s">
        <v>4</v>
      </c>
      <c r="B206" s="36" t="s">
        <v>10</v>
      </c>
      <c r="C206" s="22">
        <v>1940002</v>
      </c>
      <c r="D206" s="19">
        <v>39904</v>
      </c>
      <c r="E206" s="30">
        <v>0.6718518519</v>
      </c>
      <c r="F206" s="8">
        <v>27</v>
      </c>
      <c r="G206" s="11">
        <v>4531.8148148</v>
      </c>
      <c r="H206" s="86">
        <v>-10.83703704</v>
      </c>
      <c r="I206" s="4">
        <v>47.355064877</v>
      </c>
      <c r="J206" s="9" t="s">
        <v>35</v>
      </c>
      <c r="K206" s="6" t="s">
        <v>35</v>
      </c>
      <c r="L206" s="71" t="s">
        <v>35</v>
      </c>
      <c r="M206" s="65">
        <v>101</v>
      </c>
      <c r="N206" s="80">
        <v>8</v>
      </c>
      <c r="O206" s="68">
        <v>24.831818182</v>
      </c>
      <c r="P206" s="78">
        <v>3.4024716402</v>
      </c>
      <c r="Q206" s="6" t="s">
        <v>35</v>
      </c>
      <c r="R206" s="71" t="s">
        <v>35</v>
      </c>
    </row>
    <row r="207" spans="1:18" ht="15">
      <c r="A207" s="39" t="s">
        <v>4</v>
      </c>
      <c r="B207" s="36" t="s">
        <v>14</v>
      </c>
      <c r="C207" s="22">
        <v>1030002</v>
      </c>
      <c r="D207" s="19">
        <v>39904</v>
      </c>
      <c r="E207" s="30">
        <v>0.6406060606</v>
      </c>
      <c r="F207" s="8">
        <v>33</v>
      </c>
      <c r="G207" s="11">
        <v>5626.2424242</v>
      </c>
      <c r="H207" s="86">
        <v>-27.77272727</v>
      </c>
      <c r="I207" s="4">
        <v>48.268968495</v>
      </c>
      <c r="J207" s="9" t="s">
        <v>35</v>
      </c>
      <c r="K207" s="6" t="s">
        <v>35</v>
      </c>
      <c r="L207" s="71" t="s">
        <v>35</v>
      </c>
      <c r="M207" s="65">
        <v>105</v>
      </c>
      <c r="N207" s="80">
        <v>10</v>
      </c>
      <c r="O207" s="68">
        <v>31.296666667</v>
      </c>
      <c r="P207" s="78">
        <v>3.9073596439</v>
      </c>
      <c r="Q207" s="6" t="s">
        <v>35</v>
      </c>
      <c r="R207" s="71" t="s">
        <v>35</v>
      </c>
    </row>
    <row r="208" spans="1:18" ht="15">
      <c r="A208" s="39" t="s">
        <v>4</v>
      </c>
      <c r="B208" s="36" t="s">
        <v>12</v>
      </c>
      <c r="C208" s="22">
        <v>560002</v>
      </c>
      <c r="D208" s="19">
        <v>39873</v>
      </c>
      <c r="E208" s="30">
        <v>0.3064503817</v>
      </c>
      <c r="F208" s="8">
        <v>262</v>
      </c>
      <c r="G208" s="11">
        <v>3781.3549618</v>
      </c>
      <c r="H208" s="86">
        <v>-41.73244275</v>
      </c>
      <c r="I208" s="4">
        <v>16.827769231</v>
      </c>
      <c r="J208" s="9" t="s">
        <v>35</v>
      </c>
      <c r="K208" s="6" t="s">
        <v>35</v>
      </c>
      <c r="L208" s="71" t="s">
        <v>35</v>
      </c>
      <c r="M208" s="65">
        <v>173</v>
      </c>
      <c r="N208" s="80">
        <v>4</v>
      </c>
      <c r="O208" s="68">
        <v>18.120703125</v>
      </c>
      <c r="P208" s="78">
        <v>0.8745665967</v>
      </c>
      <c r="Q208" s="6" t="s">
        <v>35</v>
      </c>
      <c r="R208" s="71" t="s">
        <v>35</v>
      </c>
    </row>
    <row r="209" spans="1:18" ht="15">
      <c r="A209" s="39" t="s">
        <v>4</v>
      </c>
      <c r="B209" s="36" t="s">
        <v>12</v>
      </c>
      <c r="C209" s="22">
        <v>1170036</v>
      </c>
      <c r="D209" s="19">
        <v>39873</v>
      </c>
      <c r="E209" s="30">
        <v>0.2152054795</v>
      </c>
      <c r="F209" s="8">
        <v>73</v>
      </c>
      <c r="G209" s="11">
        <v>3913</v>
      </c>
      <c r="H209" s="86">
        <v>-43.26575342</v>
      </c>
      <c r="I209" s="4">
        <v>34.484237362</v>
      </c>
      <c r="J209" s="9" t="s">
        <v>35</v>
      </c>
      <c r="K209" s="6" t="s">
        <v>35</v>
      </c>
      <c r="L209" s="71" t="s">
        <v>35</v>
      </c>
      <c r="M209" s="65">
        <v>142</v>
      </c>
      <c r="N209" s="80">
        <v>7</v>
      </c>
      <c r="O209" s="68">
        <v>22.047142857</v>
      </c>
      <c r="P209" s="78">
        <v>1.8473602917</v>
      </c>
      <c r="Q209" s="6" t="s">
        <v>35</v>
      </c>
      <c r="R209" s="71" t="s">
        <v>35</v>
      </c>
    </row>
    <row r="210" spans="1:18" ht="15">
      <c r="A210" s="39" t="s">
        <v>4</v>
      </c>
      <c r="B210" s="36" t="s">
        <v>14</v>
      </c>
      <c r="C210" s="22">
        <v>490102</v>
      </c>
      <c r="D210" s="19">
        <v>39904</v>
      </c>
      <c r="E210" s="30">
        <v>0.252244898</v>
      </c>
      <c r="F210" s="8">
        <v>49</v>
      </c>
      <c r="G210" s="11">
        <v>5187.2857143</v>
      </c>
      <c r="H210" s="86">
        <v>-43.6244898</v>
      </c>
      <c r="I210" s="4">
        <v>37.476066345</v>
      </c>
      <c r="J210" s="9" t="s">
        <v>35</v>
      </c>
      <c r="K210" s="6" t="s">
        <v>35</v>
      </c>
      <c r="L210" s="71" t="s">
        <v>35</v>
      </c>
      <c r="M210" s="65">
        <v>107</v>
      </c>
      <c r="N210" s="80">
        <v>8</v>
      </c>
      <c r="O210" s="68">
        <v>28.885714286</v>
      </c>
      <c r="P210" s="78">
        <v>3.18502822</v>
      </c>
      <c r="Q210" s="6" t="s">
        <v>35</v>
      </c>
      <c r="R210" s="71" t="s">
        <v>35</v>
      </c>
    </row>
    <row r="211" spans="1:18" ht="15">
      <c r="A211" s="39" t="s">
        <v>4</v>
      </c>
      <c r="B211" s="36" t="s">
        <v>13</v>
      </c>
      <c r="C211" s="22">
        <v>1350001</v>
      </c>
      <c r="D211" s="19">
        <v>39873</v>
      </c>
      <c r="E211" s="30">
        <v>1.1627906977</v>
      </c>
      <c r="F211" s="8">
        <v>43</v>
      </c>
      <c r="G211" s="11">
        <v>5680.8837209</v>
      </c>
      <c r="H211" s="86">
        <v>-58.00930233</v>
      </c>
      <c r="I211" s="4">
        <v>28.004748414</v>
      </c>
      <c r="J211" s="9" t="s">
        <v>35</v>
      </c>
      <c r="K211" s="6" t="s">
        <v>35</v>
      </c>
      <c r="L211" s="71" t="s">
        <v>35</v>
      </c>
      <c r="M211" s="65">
        <v>120</v>
      </c>
      <c r="N211" s="80">
        <v>8</v>
      </c>
      <c r="O211" s="68">
        <v>42.323255814</v>
      </c>
      <c r="P211" s="78">
        <v>3.2690684955</v>
      </c>
      <c r="Q211" s="6" t="s">
        <v>35</v>
      </c>
      <c r="R211" s="71" t="s">
        <v>35</v>
      </c>
    </row>
    <row r="212" spans="1:18" ht="15">
      <c r="A212" s="39" t="s">
        <v>4</v>
      </c>
      <c r="B212" s="36" t="s">
        <v>12</v>
      </c>
      <c r="C212" s="22">
        <v>1280001</v>
      </c>
      <c r="D212" s="19">
        <v>39873</v>
      </c>
      <c r="E212" s="30">
        <v>0.7663414634</v>
      </c>
      <c r="F212" s="8">
        <v>82</v>
      </c>
      <c r="G212" s="11">
        <v>5024.7195122</v>
      </c>
      <c r="H212" s="86">
        <v>-62.35243902</v>
      </c>
      <c r="I212" s="4">
        <v>36.256253828</v>
      </c>
      <c r="J212" s="9" t="s">
        <v>35</v>
      </c>
      <c r="K212" s="6" t="s">
        <v>35</v>
      </c>
      <c r="L212" s="71" t="s">
        <v>35</v>
      </c>
      <c r="M212" s="65">
        <v>116</v>
      </c>
      <c r="N212" s="80">
        <v>6</v>
      </c>
      <c r="O212" s="68">
        <v>24.969135802</v>
      </c>
      <c r="P212" s="78">
        <v>2.150640618</v>
      </c>
      <c r="Q212" s="6" t="s">
        <v>35</v>
      </c>
      <c r="R212" s="71" t="s">
        <v>35</v>
      </c>
    </row>
    <row r="213" spans="1:18" ht="15">
      <c r="A213" s="39" t="s">
        <v>4</v>
      </c>
      <c r="B213" s="36" t="s">
        <v>12</v>
      </c>
      <c r="C213" s="22">
        <v>540004</v>
      </c>
      <c r="D213" s="19">
        <v>39873</v>
      </c>
      <c r="E213" s="30">
        <v>2.0784090909</v>
      </c>
      <c r="F213" s="8">
        <v>44</v>
      </c>
      <c r="G213" s="11">
        <v>5564.9090909</v>
      </c>
      <c r="H213" s="86">
        <v>-67.85454545</v>
      </c>
      <c r="I213" s="4">
        <v>44.576443411</v>
      </c>
      <c r="J213" s="9" t="s">
        <v>35</v>
      </c>
      <c r="K213" s="6" t="s">
        <v>35</v>
      </c>
      <c r="L213" s="71" t="s">
        <v>35</v>
      </c>
      <c r="M213" s="65">
        <v>104</v>
      </c>
      <c r="N213" s="80">
        <v>7</v>
      </c>
      <c r="O213" s="68">
        <v>26.707894737</v>
      </c>
      <c r="P213" s="78">
        <v>3.3514447355</v>
      </c>
      <c r="Q213" s="6" t="s">
        <v>35</v>
      </c>
      <c r="R213" s="71" t="s">
        <v>35</v>
      </c>
    </row>
    <row r="214" spans="1:18" ht="15">
      <c r="A214" s="39" t="s">
        <v>4</v>
      </c>
      <c r="B214" s="36" t="s">
        <v>11</v>
      </c>
      <c r="C214" s="22">
        <v>1890022</v>
      </c>
      <c r="D214" s="19">
        <v>39845</v>
      </c>
      <c r="E214" s="30">
        <v>1.129787234</v>
      </c>
      <c r="F214" s="8">
        <v>47</v>
      </c>
      <c r="G214" s="11">
        <v>5450.9787234</v>
      </c>
      <c r="H214" s="86">
        <v>-69.40638298</v>
      </c>
      <c r="I214" s="4">
        <v>43.284319521</v>
      </c>
      <c r="J214" s="9" t="s">
        <v>35</v>
      </c>
      <c r="K214" s="6" t="s">
        <v>35</v>
      </c>
      <c r="L214" s="71" t="s">
        <v>35</v>
      </c>
      <c r="M214" s="65">
        <v>110</v>
      </c>
      <c r="N214" s="80">
        <v>7</v>
      </c>
      <c r="O214" s="68">
        <v>48.859574468</v>
      </c>
      <c r="P214" s="78">
        <v>3.56860431</v>
      </c>
      <c r="Q214" s="6" t="s">
        <v>35</v>
      </c>
      <c r="R214" s="71" t="s">
        <v>35</v>
      </c>
    </row>
    <row r="215" spans="1:18" ht="15">
      <c r="A215" s="39" t="s">
        <v>4</v>
      </c>
      <c r="B215" s="36" t="s">
        <v>11</v>
      </c>
      <c r="C215" s="22">
        <v>1720001</v>
      </c>
      <c r="D215" s="19">
        <v>39845</v>
      </c>
      <c r="E215" s="30">
        <v>1.5721857923</v>
      </c>
      <c r="F215" s="8">
        <v>183</v>
      </c>
      <c r="G215" s="11">
        <v>5231.4918033</v>
      </c>
      <c r="H215" s="86">
        <v>-73.67540984</v>
      </c>
      <c r="I215" s="4">
        <v>24.400706245</v>
      </c>
      <c r="J215" s="9">
        <v>61</v>
      </c>
      <c r="K215" s="6">
        <v>183.60655738</v>
      </c>
      <c r="L215" s="71">
        <v>158.93442623</v>
      </c>
      <c r="M215" s="65">
        <v>127</v>
      </c>
      <c r="N215" s="80">
        <v>4</v>
      </c>
      <c r="O215" s="68">
        <v>31.664242424</v>
      </c>
      <c r="P215" s="78">
        <v>1.2208840991</v>
      </c>
      <c r="Q215" s="6">
        <v>-26.95494505</v>
      </c>
      <c r="R215" s="71">
        <v>8.1504774483</v>
      </c>
    </row>
    <row r="216" spans="1:18" ht="15">
      <c r="A216" s="39" t="s">
        <v>4</v>
      </c>
      <c r="B216" s="36" t="s">
        <v>13</v>
      </c>
      <c r="C216" s="22">
        <v>490005</v>
      </c>
      <c r="D216" s="19">
        <v>39904</v>
      </c>
      <c r="E216" s="30" t="s">
        <v>35</v>
      </c>
      <c r="F216" s="8">
        <v>26</v>
      </c>
      <c r="G216" s="11">
        <v>4334.0384615</v>
      </c>
      <c r="H216" s="86">
        <v>-89.61153846</v>
      </c>
      <c r="I216" s="4">
        <v>38.214524555</v>
      </c>
      <c r="J216" s="9" t="s">
        <v>35</v>
      </c>
      <c r="K216" s="6" t="s">
        <v>35</v>
      </c>
      <c r="L216" s="71" t="s">
        <v>35</v>
      </c>
      <c r="M216" s="65">
        <v>115</v>
      </c>
      <c r="N216" s="80">
        <v>12</v>
      </c>
      <c r="O216" s="68">
        <v>26.852</v>
      </c>
      <c r="P216" s="78">
        <v>3.2114177554</v>
      </c>
      <c r="Q216" s="6" t="s">
        <v>35</v>
      </c>
      <c r="R216" s="71" t="s">
        <v>35</v>
      </c>
    </row>
    <row r="217" spans="1:18" ht="15">
      <c r="A217" s="39" t="s">
        <v>4</v>
      </c>
      <c r="B217" s="36" t="s">
        <v>14</v>
      </c>
      <c r="C217" s="22">
        <v>2580013</v>
      </c>
      <c r="D217" s="19">
        <v>40026</v>
      </c>
      <c r="E217" s="30">
        <v>0.5895283019</v>
      </c>
      <c r="F217" s="8">
        <v>106</v>
      </c>
      <c r="G217" s="11">
        <v>5597.2735849</v>
      </c>
      <c r="H217" s="86">
        <v>-93.1254717</v>
      </c>
      <c r="I217" s="4">
        <v>30.875140663</v>
      </c>
      <c r="J217" s="9" t="s">
        <v>35</v>
      </c>
      <c r="K217" s="6" t="s">
        <v>35</v>
      </c>
      <c r="L217" s="71" t="s">
        <v>35</v>
      </c>
      <c r="M217" s="65">
        <v>92</v>
      </c>
      <c r="N217" s="80">
        <v>3</v>
      </c>
      <c r="O217" s="68">
        <v>43.015555556</v>
      </c>
      <c r="P217" s="78">
        <v>2.8340690435</v>
      </c>
      <c r="Q217" s="6" t="s">
        <v>35</v>
      </c>
      <c r="R217" s="71" t="s">
        <v>35</v>
      </c>
    </row>
    <row r="218" spans="1:18" ht="15">
      <c r="A218" s="39" t="s">
        <v>4</v>
      </c>
      <c r="B218" s="36" t="s">
        <v>12</v>
      </c>
      <c r="C218" s="22">
        <v>80001</v>
      </c>
      <c r="D218" s="19">
        <v>40026</v>
      </c>
      <c r="E218" s="30" t="s">
        <v>35</v>
      </c>
      <c r="F218" s="8">
        <v>27</v>
      </c>
      <c r="G218" s="11">
        <v>3898.8148148</v>
      </c>
      <c r="H218" s="86">
        <v>-95.17037037</v>
      </c>
      <c r="I218" s="4">
        <v>47.451531972</v>
      </c>
      <c r="J218" s="9">
        <v>27</v>
      </c>
      <c r="K218" s="6">
        <v>150.85185185</v>
      </c>
      <c r="L218" s="71">
        <v>134.96296296</v>
      </c>
      <c r="M218" s="65">
        <v>125</v>
      </c>
      <c r="N218" s="80">
        <v>11</v>
      </c>
      <c r="O218" s="68">
        <v>23.218518519</v>
      </c>
      <c r="P218" s="78">
        <v>3.268502175</v>
      </c>
      <c r="Q218" s="6">
        <v>-20.42962963</v>
      </c>
      <c r="R218" s="71">
        <v>14.670239284</v>
      </c>
    </row>
    <row r="219" spans="1:18" ht="15">
      <c r="A219" s="39" t="s">
        <v>4</v>
      </c>
      <c r="B219" s="36" t="s">
        <v>13</v>
      </c>
      <c r="C219" s="22">
        <v>1460006</v>
      </c>
      <c r="D219" s="19">
        <v>39873</v>
      </c>
      <c r="E219" s="30">
        <v>1.5151515152</v>
      </c>
      <c r="F219" s="8">
        <v>33</v>
      </c>
      <c r="G219" s="11">
        <v>2944.0909091</v>
      </c>
      <c r="H219" s="86">
        <v>-95.82424242</v>
      </c>
      <c r="I219" s="4">
        <v>30.322295912</v>
      </c>
      <c r="J219" s="9" t="s">
        <v>35</v>
      </c>
      <c r="K219" s="6" t="s">
        <v>35</v>
      </c>
      <c r="L219" s="71" t="s">
        <v>35</v>
      </c>
      <c r="M219" s="65">
        <v>127</v>
      </c>
      <c r="N219" s="80">
        <v>11</v>
      </c>
      <c r="O219" s="68">
        <v>22.596774194</v>
      </c>
      <c r="P219" s="78">
        <v>1.0911519401</v>
      </c>
      <c r="Q219" s="6" t="s">
        <v>35</v>
      </c>
      <c r="R219" s="71" t="s">
        <v>35</v>
      </c>
    </row>
    <row r="220" spans="1:18" ht="15">
      <c r="A220" s="39" t="s">
        <v>4</v>
      </c>
      <c r="B220" s="36" t="s">
        <v>12</v>
      </c>
      <c r="C220" s="22">
        <v>1700017</v>
      </c>
      <c r="D220" s="19">
        <v>39934</v>
      </c>
      <c r="E220" s="30">
        <v>1.2485416667</v>
      </c>
      <c r="F220" s="8">
        <v>48</v>
      </c>
      <c r="G220" s="11">
        <v>4468.8958333</v>
      </c>
      <c r="H220" s="86">
        <v>-97.56666667</v>
      </c>
      <c r="I220" s="4">
        <v>40.579414013</v>
      </c>
      <c r="J220" s="9" t="s">
        <v>35</v>
      </c>
      <c r="K220" s="6" t="s">
        <v>35</v>
      </c>
      <c r="L220" s="71" t="s">
        <v>35</v>
      </c>
      <c r="M220" s="65">
        <v>124</v>
      </c>
      <c r="N220" s="80">
        <v>9</v>
      </c>
      <c r="O220" s="68">
        <v>36.13902439</v>
      </c>
      <c r="P220" s="78">
        <v>3.7935485641</v>
      </c>
      <c r="Q220" s="6" t="s">
        <v>35</v>
      </c>
      <c r="R220" s="71" t="s">
        <v>35</v>
      </c>
    </row>
    <row r="221" spans="1:18" ht="15">
      <c r="A221" s="39" t="s">
        <v>4</v>
      </c>
      <c r="B221" s="36" t="s">
        <v>13</v>
      </c>
      <c r="C221" s="22">
        <v>1960004</v>
      </c>
      <c r="D221" s="19">
        <v>39904</v>
      </c>
      <c r="E221" s="30" t="s">
        <v>35</v>
      </c>
      <c r="F221" s="8">
        <v>96</v>
      </c>
      <c r="G221" s="11">
        <v>6252.9270833</v>
      </c>
      <c r="H221" s="86">
        <v>-104.1416667</v>
      </c>
      <c r="I221" s="4">
        <v>28.983299285</v>
      </c>
      <c r="J221" s="9" t="s">
        <v>35</v>
      </c>
      <c r="K221" s="6" t="s">
        <v>35</v>
      </c>
      <c r="L221" s="71" t="s">
        <v>35</v>
      </c>
      <c r="M221" s="65">
        <v>125</v>
      </c>
      <c r="N221" s="80">
        <v>7</v>
      </c>
      <c r="O221" s="68">
        <v>41.982795699</v>
      </c>
      <c r="P221" s="78">
        <v>1.8001354578</v>
      </c>
      <c r="Q221" s="6" t="s">
        <v>35</v>
      </c>
      <c r="R221" s="71" t="s">
        <v>35</v>
      </c>
    </row>
    <row r="222" spans="1:18" ht="15">
      <c r="A222" s="39" t="s">
        <v>4</v>
      </c>
      <c r="B222" s="36" t="s">
        <v>14</v>
      </c>
      <c r="C222" s="22">
        <v>1220104</v>
      </c>
      <c r="D222" s="19">
        <v>39904</v>
      </c>
      <c r="E222" s="30">
        <v>0.724</v>
      </c>
      <c r="F222" s="8">
        <v>60</v>
      </c>
      <c r="G222" s="11">
        <v>6816.2333333</v>
      </c>
      <c r="H222" s="86">
        <v>-112.0233333</v>
      </c>
      <c r="I222" s="4">
        <v>32.650708229</v>
      </c>
      <c r="J222" s="9" t="s">
        <v>35</v>
      </c>
      <c r="K222" s="6" t="s">
        <v>35</v>
      </c>
      <c r="L222" s="71" t="s">
        <v>35</v>
      </c>
      <c r="M222" s="65">
        <v>89</v>
      </c>
      <c r="N222" s="80">
        <v>4</v>
      </c>
      <c r="O222" s="68">
        <v>56.795833333</v>
      </c>
      <c r="P222" s="78">
        <v>3.2492715473</v>
      </c>
      <c r="Q222" s="6" t="s">
        <v>35</v>
      </c>
      <c r="R222" s="71" t="s">
        <v>35</v>
      </c>
    </row>
    <row r="223" spans="1:18" ht="15">
      <c r="A223" s="39" t="s">
        <v>4</v>
      </c>
      <c r="B223" s="36" t="s">
        <v>10</v>
      </c>
      <c r="C223" s="22">
        <v>1940013</v>
      </c>
      <c r="D223" s="19">
        <v>39934</v>
      </c>
      <c r="E223" s="30" t="s">
        <v>35</v>
      </c>
      <c r="F223" s="8">
        <v>31</v>
      </c>
      <c r="G223" s="11">
        <v>5272.8709677</v>
      </c>
      <c r="H223" s="86">
        <v>-119.2645161</v>
      </c>
      <c r="I223" s="4">
        <v>42.969016231</v>
      </c>
      <c r="J223" s="9" t="s">
        <v>35</v>
      </c>
      <c r="K223" s="6" t="s">
        <v>35</v>
      </c>
      <c r="L223" s="71" t="s">
        <v>35</v>
      </c>
      <c r="M223" s="65">
        <v>129</v>
      </c>
      <c r="N223" s="80">
        <v>11</v>
      </c>
      <c r="O223" s="68">
        <v>29.963333333</v>
      </c>
      <c r="P223" s="78">
        <v>1.4938608725</v>
      </c>
      <c r="Q223" s="6" t="s">
        <v>35</v>
      </c>
      <c r="R223" s="71" t="s">
        <v>35</v>
      </c>
    </row>
    <row r="224" spans="1:18" ht="15">
      <c r="A224" s="39" t="s">
        <v>4</v>
      </c>
      <c r="B224" s="36" t="s">
        <v>12</v>
      </c>
      <c r="C224" s="22">
        <v>2390003</v>
      </c>
      <c r="D224" s="19">
        <v>39934</v>
      </c>
      <c r="E224" s="30">
        <v>0.1513380282</v>
      </c>
      <c r="F224" s="8">
        <v>142</v>
      </c>
      <c r="G224" s="11">
        <v>3634.2887324</v>
      </c>
      <c r="H224" s="86">
        <v>-121.0711268</v>
      </c>
      <c r="I224" s="4">
        <v>24.78252555</v>
      </c>
      <c r="J224" s="9" t="s">
        <v>35</v>
      </c>
      <c r="K224" s="6" t="s">
        <v>35</v>
      </c>
      <c r="L224" s="71" t="s">
        <v>35</v>
      </c>
      <c r="M224" s="65">
        <v>159</v>
      </c>
      <c r="N224" s="80">
        <v>6</v>
      </c>
      <c r="O224" s="68">
        <v>19.625</v>
      </c>
      <c r="P224" s="78">
        <v>0.9739234672</v>
      </c>
      <c r="Q224" s="6" t="s">
        <v>35</v>
      </c>
      <c r="R224" s="71" t="s">
        <v>35</v>
      </c>
    </row>
    <row r="225" spans="1:18" ht="15">
      <c r="A225" s="39" t="s">
        <v>4</v>
      </c>
      <c r="B225" s="36" t="s">
        <v>12</v>
      </c>
      <c r="C225" s="22">
        <v>1930209</v>
      </c>
      <c r="D225" s="19">
        <v>39934</v>
      </c>
      <c r="E225" s="30" t="s">
        <v>35</v>
      </c>
      <c r="F225" s="8">
        <v>49</v>
      </c>
      <c r="G225" s="11">
        <v>3272.5918367</v>
      </c>
      <c r="H225" s="86">
        <v>-123.9734694</v>
      </c>
      <c r="I225" s="4">
        <v>33.765163862</v>
      </c>
      <c r="J225" s="9" t="s">
        <v>35</v>
      </c>
      <c r="K225" s="6" t="s">
        <v>35</v>
      </c>
      <c r="L225" s="71" t="s">
        <v>35</v>
      </c>
      <c r="M225" s="65">
        <v>103</v>
      </c>
      <c r="N225" s="80">
        <v>8</v>
      </c>
      <c r="O225" s="68">
        <v>22.552083333</v>
      </c>
      <c r="P225" s="78">
        <v>2.0972076792</v>
      </c>
      <c r="Q225" s="6" t="s">
        <v>35</v>
      </c>
      <c r="R225" s="71" t="s">
        <v>35</v>
      </c>
    </row>
    <row r="226" spans="1:18" ht="15">
      <c r="A226" s="39" t="s">
        <v>4</v>
      </c>
      <c r="B226" s="36" t="s">
        <v>13</v>
      </c>
      <c r="C226" s="22">
        <v>1170018</v>
      </c>
      <c r="D226" s="19">
        <v>39934</v>
      </c>
      <c r="E226" s="30">
        <v>0.06046875</v>
      </c>
      <c r="F226" s="8">
        <v>64</v>
      </c>
      <c r="G226" s="11">
        <v>3585.859375</v>
      </c>
      <c r="H226" s="86">
        <v>-124.740625</v>
      </c>
      <c r="I226" s="4">
        <v>32.210685225</v>
      </c>
      <c r="J226" s="9" t="s">
        <v>35</v>
      </c>
      <c r="K226" s="6" t="s">
        <v>35</v>
      </c>
      <c r="L226" s="71" t="s">
        <v>35</v>
      </c>
      <c r="M226" s="65">
        <v>121</v>
      </c>
      <c r="N226" s="80">
        <v>9</v>
      </c>
      <c r="O226" s="68">
        <v>17.529032258</v>
      </c>
      <c r="P226" s="78">
        <v>1.4433373013</v>
      </c>
      <c r="Q226" s="6" t="s">
        <v>35</v>
      </c>
      <c r="R226" s="71" t="s">
        <v>35</v>
      </c>
    </row>
    <row r="227" spans="1:18" ht="15">
      <c r="A227" s="39" t="s">
        <v>4</v>
      </c>
      <c r="B227" s="36" t="s">
        <v>13</v>
      </c>
      <c r="C227" s="22">
        <v>2640001</v>
      </c>
      <c r="D227" s="19">
        <v>39934</v>
      </c>
      <c r="E227" s="30" t="s">
        <v>35</v>
      </c>
      <c r="F227" s="8">
        <v>31</v>
      </c>
      <c r="G227" s="11">
        <v>5597.8387097</v>
      </c>
      <c r="H227" s="86">
        <v>-135.0903226</v>
      </c>
      <c r="I227" s="4">
        <v>49.292252299</v>
      </c>
      <c r="J227" s="9" t="s">
        <v>35</v>
      </c>
      <c r="K227" s="6" t="s">
        <v>35</v>
      </c>
      <c r="L227" s="71" t="s">
        <v>35</v>
      </c>
      <c r="M227" s="65">
        <v>143</v>
      </c>
      <c r="N227" s="80">
        <v>13</v>
      </c>
      <c r="O227" s="68">
        <v>54.5</v>
      </c>
      <c r="P227" s="78">
        <v>4.7653666398</v>
      </c>
      <c r="Q227" s="6" t="s">
        <v>35</v>
      </c>
      <c r="R227" s="71" t="s">
        <v>35</v>
      </c>
    </row>
    <row r="228" spans="1:18" ht="15">
      <c r="A228" s="39" t="s">
        <v>4</v>
      </c>
      <c r="B228" s="36" t="s">
        <v>10</v>
      </c>
      <c r="C228" s="22">
        <v>1890038</v>
      </c>
      <c r="D228" s="19">
        <v>39814</v>
      </c>
      <c r="E228" s="30" t="s">
        <v>35</v>
      </c>
      <c r="F228" s="8">
        <v>39</v>
      </c>
      <c r="G228" s="11">
        <v>4600.1282051</v>
      </c>
      <c r="H228" s="86">
        <v>-136.6128205</v>
      </c>
      <c r="I228" s="4">
        <v>35.907892587</v>
      </c>
      <c r="J228" s="9" t="s">
        <v>35</v>
      </c>
      <c r="K228" s="6" t="s">
        <v>35</v>
      </c>
      <c r="L228" s="71" t="s">
        <v>35</v>
      </c>
      <c r="M228" s="65">
        <v>110</v>
      </c>
      <c r="N228" s="80">
        <v>6</v>
      </c>
      <c r="O228" s="68">
        <v>29.708333333</v>
      </c>
      <c r="P228" s="78">
        <v>2.9382031411</v>
      </c>
      <c r="Q228" s="6" t="s">
        <v>35</v>
      </c>
      <c r="R228" s="71" t="s">
        <v>35</v>
      </c>
    </row>
    <row r="229" spans="1:18" ht="15">
      <c r="A229" s="39" t="s">
        <v>4</v>
      </c>
      <c r="B229" s="36" t="s">
        <v>11</v>
      </c>
      <c r="C229" s="22">
        <v>1890026</v>
      </c>
      <c r="D229" s="19">
        <v>39814</v>
      </c>
      <c r="E229" s="30">
        <v>0.0417857143</v>
      </c>
      <c r="F229" s="8">
        <v>28</v>
      </c>
      <c r="G229" s="11">
        <v>4601.3571429</v>
      </c>
      <c r="H229" s="86">
        <v>-138.6928571</v>
      </c>
      <c r="I229" s="4">
        <v>34.08515128</v>
      </c>
      <c r="J229" s="9" t="s">
        <v>35</v>
      </c>
      <c r="K229" s="6" t="s">
        <v>35</v>
      </c>
      <c r="L229" s="71" t="s">
        <v>35</v>
      </c>
      <c r="M229" s="65">
        <v>153</v>
      </c>
      <c r="N229" s="80">
        <v>15</v>
      </c>
      <c r="O229" s="68">
        <v>31.012</v>
      </c>
      <c r="P229" s="78">
        <v>3.3838209172</v>
      </c>
      <c r="Q229" s="6" t="s">
        <v>35</v>
      </c>
      <c r="R229" s="71" t="s">
        <v>35</v>
      </c>
    </row>
    <row r="230" spans="1:18" ht="15">
      <c r="A230" s="39" t="s">
        <v>4</v>
      </c>
      <c r="B230" s="36" t="s">
        <v>16</v>
      </c>
      <c r="C230" s="22">
        <v>1890020</v>
      </c>
      <c r="D230" s="19">
        <v>39995</v>
      </c>
      <c r="E230" s="30" t="s">
        <v>35</v>
      </c>
      <c r="F230" s="8">
        <v>93</v>
      </c>
      <c r="G230" s="11">
        <v>6779.2258065</v>
      </c>
      <c r="H230" s="86">
        <v>-145.0419355</v>
      </c>
      <c r="I230" s="4">
        <v>32.209151055</v>
      </c>
      <c r="J230" s="9">
        <v>82</v>
      </c>
      <c r="K230" s="6">
        <v>265.36585366</v>
      </c>
      <c r="L230" s="71">
        <v>234.69512195</v>
      </c>
      <c r="M230" s="65">
        <v>126</v>
      </c>
      <c r="N230" s="80">
        <v>5</v>
      </c>
      <c r="O230" s="68">
        <v>59.832911392</v>
      </c>
      <c r="P230" s="78">
        <v>2.9977838409</v>
      </c>
      <c r="Q230" s="6">
        <v>-25.64408602</v>
      </c>
      <c r="R230" s="71">
        <v>10.233202118</v>
      </c>
    </row>
    <row r="231" spans="1:18" ht="15">
      <c r="A231" s="39" t="s">
        <v>4</v>
      </c>
      <c r="B231" s="36" t="s">
        <v>13</v>
      </c>
      <c r="C231" s="22">
        <v>1170024</v>
      </c>
      <c r="D231" s="19">
        <v>39873</v>
      </c>
      <c r="E231" s="30" t="s">
        <v>35</v>
      </c>
      <c r="F231" s="8">
        <v>28</v>
      </c>
      <c r="G231" s="11">
        <v>3506.25</v>
      </c>
      <c r="H231" s="86">
        <v>-150.8178571</v>
      </c>
      <c r="I231" s="4">
        <v>37.539951224</v>
      </c>
      <c r="J231" s="9" t="s">
        <v>35</v>
      </c>
      <c r="K231" s="6" t="s">
        <v>35</v>
      </c>
      <c r="L231" s="71" t="s">
        <v>35</v>
      </c>
      <c r="M231" s="65">
        <v>128</v>
      </c>
      <c r="N231" s="80">
        <v>16</v>
      </c>
      <c r="O231" s="68">
        <v>16.748148148</v>
      </c>
      <c r="P231" s="78">
        <v>2.0233633277</v>
      </c>
      <c r="Q231" s="6" t="s">
        <v>35</v>
      </c>
      <c r="R231" s="71" t="s">
        <v>35</v>
      </c>
    </row>
    <row r="232" spans="1:18" ht="15">
      <c r="A232" s="39" t="s">
        <v>4</v>
      </c>
      <c r="B232" s="36" t="s">
        <v>11</v>
      </c>
      <c r="C232" s="22">
        <v>1890024</v>
      </c>
      <c r="D232" s="19">
        <v>39814</v>
      </c>
      <c r="E232" s="30" t="s">
        <v>35</v>
      </c>
      <c r="F232" s="8">
        <v>99</v>
      </c>
      <c r="G232" s="11">
        <v>4689.1313131</v>
      </c>
      <c r="H232" s="86">
        <v>-151.8414141</v>
      </c>
      <c r="I232" s="4">
        <v>22.34173902</v>
      </c>
      <c r="J232" s="9" t="s">
        <v>35</v>
      </c>
      <c r="K232" s="6" t="s">
        <v>35</v>
      </c>
      <c r="L232" s="71" t="s">
        <v>35</v>
      </c>
      <c r="M232" s="65">
        <v>134</v>
      </c>
      <c r="N232" s="80">
        <v>8</v>
      </c>
      <c r="O232" s="68">
        <v>31.157575758</v>
      </c>
      <c r="P232" s="78">
        <v>1.550702284</v>
      </c>
      <c r="Q232" s="6" t="s">
        <v>35</v>
      </c>
      <c r="R232" s="71" t="s">
        <v>35</v>
      </c>
    </row>
    <row r="233" spans="1:18" ht="15">
      <c r="A233" s="39" t="s">
        <v>4</v>
      </c>
      <c r="B233" s="36" t="s">
        <v>12</v>
      </c>
      <c r="C233" s="22">
        <v>2200006</v>
      </c>
      <c r="D233" s="19">
        <v>39934</v>
      </c>
      <c r="E233" s="30">
        <v>0.6005633803</v>
      </c>
      <c r="F233" s="8">
        <v>71</v>
      </c>
      <c r="G233" s="11">
        <v>4550.9859155</v>
      </c>
      <c r="H233" s="86">
        <v>-153.4239437</v>
      </c>
      <c r="I233" s="4">
        <v>28.81332658</v>
      </c>
      <c r="J233" s="9" t="s">
        <v>35</v>
      </c>
      <c r="K233" s="6" t="s">
        <v>35</v>
      </c>
      <c r="L233" s="71" t="s">
        <v>35</v>
      </c>
      <c r="M233" s="65">
        <v>165</v>
      </c>
      <c r="N233" s="80">
        <v>8</v>
      </c>
      <c r="O233" s="68">
        <v>23.274603175</v>
      </c>
      <c r="P233" s="78">
        <v>1.5452336048</v>
      </c>
      <c r="Q233" s="6" t="s">
        <v>35</v>
      </c>
      <c r="R233" s="71" t="s">
        <v>35</v>
      </c>
    </row>
    <row r="234" spans="1:18" ht="15">
      <c r="A234" s="39" t="s">
        <v>4</v>
      </c>
      <c r="B234" s="36" t="s">
        <v>11</v>
      </c>
      <c r="C234" s="22">
        <v>750001</v>
      </c>
      <c r="D234" s="19">
        <v>39934</v>
      </c>
      <c r="E234" s="30">
        <v>0.1866272189</v>
      </c>
      <c r="F234" s="8">
        <v>169</v>
      </c>
      <c r="G234" s="11">
        <v>4843.9171598</v>
      </c>
      <c r="H234" s="86">
        <v>-166.1201183</v>
      </c>
      <c r="I234" s="4">
        <v>19.303038338</v>
      </c>
      <c r="J234" s="9" t="s">
        <v>35</v>
      </c>
      <c r="K234" s="6" t="s">
        <v>35</v>
      </c>
      <c r="L234" s="71" t="s">
        <v>35</v>
      </c>
      <c r="M234" s="65">
        <v>122</v>
      </c>
      <c r="N234" s="80">
        <v>4</v>
      </c>
      <c r="O234" s="68">
        <v>24.473809524</v>
      </c>
      <c r="P234" s="78">
        <v>0.9236933828</v>
      </c>
      <c r="Q234" s="6" t="s">
        <v>35</v>
      </c>
      <c r="R234" s="71" t="s">
        <v>35</v>
      </c>
    </row>
    <row r="235" spans="1:18" ht="15">
      <c r="A235" s="39" t="s">
        <v>4</v>
      </c>
      <c r="B235" s="36" t="s">
        <v>10</v>
      </c>
      <c r="C235" s="22">
        <v>1940108</v>
      </c>
      <c r="D235" s="19">
        <v>39934</v>
      </c>
      <c r="E235" s="30" t="s">
        <v>35</v>
      </c>
      <c r="F235" s="8">
        <v>61</v>
      </c>
      <c r="G235" s="11">
        <v>4393.6393443</v>
      </c>
      <c r="H235" s="86">
        <v>-169.2491803</v>
      </c>
      <c r="I235" s="4">
        <v>29.283279291</v>
      </c>
      <c r="J235" s="9" t="s">
        <v>35</v>
      </c>
      <c r="K235" s="6" t="s">
        <v>35</v>
      </c>
      <c r="L235" s="71" t="s">
        <v>35</v>
      </c>
      <c r="M235" s="65">
        <v>116</v>
      </c>
      <c r="N235" s="80">
        <v>9</v>
      </c>
      <c r="O235" s="68">
        <v>19.943859649</v>
      </c>
      <c r="P235" s="78">
        <v>1.9581492489</v>
      </c>
      <c r="Q235" s="6" t="s">
        <v>35</v>
      </c>
      <c r="R235" s="71" t="s">
        <v>35</v>
      </c>
    </row>
    <row r="236" spans="1:18" ht="15">
      <c r="A236" s="39" t="s">
        <v>4</v>
      </c>
      <c r="B236" s="36" t="s">
        <v>10</v>
      </c>
      <c r="C236" s="22">
        <v>1940022</v>
      </c>
      <c r="D236" s="19">
        <v>39873</v>
      </c>
      <c r="E236" s="30">
        <v>0.028372093</v>
      </c>
      <c r="F236" s="8">
        <v>129</v>
      </c>
      <c r="G236" s="11">
        <v>3566.2713178</v>
      </c>
      <c r="H236" s="86">
        <v>-170.324031</v>
      </c>
      <c r="I236" s="4">
        <v>23.932017755</v>
      </c>
      <c r="J236" s="9" t="s">
        <v>35</v>
      </c>
      <c r="K236" s="6" t="s">
        <v>35</v>
      </c>
      <c r="L236" s="71" t="s">
        <v>35</v>
      </c>
      <c r="M236" s="65">
        <v>117</v>
      </c>
      <c r="N236" s="80">
        <v>5</v>
      </c>
      <c r="O236" s="68">
        <v>16.990163934</v>
      </c>
      <c r="P236" s="78">
        <v>1.1483985125</v>
      </c>
      <c r="Q236" s="6" t="s">
        <v>35</v>
      </c>
      <c r="R236" s="71" t="s">
        <v>35</v>
      </c>
    </row>
    <row r="237" spans="1:18" ht="15">
      <c r="A237" s="39" t="s">
        <v>4</v>
      </c>
      <c r="B237" s="36" t="s">
        <v>11</v>
      </c>
      <c r="C237" s="22">
        <v>2360001</v>
      </c>
      <c r="D237" s="19">
        <v>39845</v>
      </c>
      <c r="E237" s="30" t="s">
        <v>35</v>
      </c>
      <c r="F237" s="8">
        <v>85</v>
      </c>
      <c r="G237" s="11">
        <v>4471.1529412</v>
      </c>
      <c r="H237" s="86">
        <v>-171.7670588</v>
      </c>
      <c r="I237" s="4">
        <v>26.932508466</v>
      </c>
      <c r="J237" s="9" t="s">
        <v>35</v>
      </c>
      <c r="K237" s="6" t="s">
        <v>35</v>
      </c>
      <c r="L237" s="71" t="s">
        <v>35</v>
      </c>
      <c r="M237" s="65">
        <v>161</v>
      </c>
      <c r="N237" s="80">
        <v>8</v>
      </c>
      <c r="O237" s="68">
        <v>27.122222222</v>
      </c>
      <c r="P237" s="78">
        <v>1.729486472</v>
      </c>
      <c r="Q237" s="6" t="s">
        <v>35</v>
      </c>
      <c r="R237" s="71" t="s">
        <v>35</v>
      </c>
    </row>
    <row r="238" spans="1:18" ht="15">
      <c r="A238" s="39" t="s">
        <v>4</v>
      </c>
      <c r="B238" s="36" t="s">
        <v>13</v>
      </c>
      <c r="C238" s="22">
        <v>1940015</v>
      </c>
      <c r="D238" s="19">
        <v>39934</v>
      </c>
      <c r="E238" s="30" t="s">
        <v>35</v>
      </c>
      <c r="F238" s="8">
        <v>42</v>
      </c>
      <c r="G238" s="11">
        <v>3785.4285714</v>
      </c>
      <c r="H238" s="86">
        <v>-176.6333333</v>
      </c>
      <c r="I238" s="4">
        <v>43.804025832</v>
      </c>
      <c r="J238" s="9" t="s">
        <v>35</v>
      </c>
      <c r="K238" s="6" t="s">
        <v>35</v>
      </c>
      <c r="L238" s="71" t="s">
        <v>35</v>
      </c>
      <c r="M238" s="65">
        <v>88</v>
      </c>
      <c r="N238" s="80">
        <v>5</v>
      </c>
      <c r="O238" s="68">
        <v>29.982051282</v>
      </c>
      <c r="P238" s="78">
        <v>3.4914429264</v>
      </c>
      <c r="Q238" s="6" t="s">
        <v>35</v>
      </c>
      <c r="R238" s="71" t="s">
        <v>35</v>
      </c>
    </row>
    <row r="239" spans="1:18" ht="15">
      <c r="A239" s="39" t="s">
        <v>4</v>
      </c>
      <c r="B239" s="36" t="s">
        <v>10</v>
      </c>
      <c r="C239" s="22">
        <v>1940008</v>
      </c>
      <c r="D239" s="19">
        <v>39904</v>
      </c>
      <c r="E239" s="30" t="s">
        <v>35</v>
      </c>
      <c r="F239" s="8">
        <v>32</v>
      </c>
      <c r="G239" s="11">
        <v>4380.25</v>
      </c>
      <c r="H239" s="86">
        <v>-179.68125</v>
      </c>
      <c r="I239" s="4">
        <v>34.277853766</v>
      </c>
      <c r="J239" s="9" t="s">
        <v>35</v>
      </c>
      <c r="K239" s="6" t="s">
        <v>35</v>
      </c>
      <c r="L239" s="71" t="s">
        <v>35</v>
      </c>
      <c r="M239" s="65">
        <v>145</v>
      </c>
      <c r="N239" s="80">
        <v>13</v>
      </c>
      <c r="O239" s="68">
        <v>30.44375</v>
      </c>
      <c r="P239" s="78">
        <v>3.2268872244</v>
      </c>
      <c r="Q239" s="6" t="s">
        <v>35</v>
      </c>
      <c r="R239" s="71" t="s">
        <v>35</v>
      </c>
    </row>
    <row r="240" spans="1:18" ht="15">
      <c r="A240" s="39" t="s">
        <v>4</v>
      </c>
      <c r="B240" s="36" t="s">
        <v>13</v>
      </c>
      <c r="C240" s="22">
        <v>1560001</v>
      </c>
      <c r="D240" s="19">
        <v>39934</v>
      </c>
      <c r="E240" s="30">
        <v>1.3059701493</v>
      </c>
      <c r="F240" s="8">
        <v>67</v>
      </c>
      <c r="G240" s="11">
        <v>3761.9850746</v>
      </c>
      <c r="H240" s="86">
        <v>-180.1656716</v>
      </c>
      <c r="I240" s="4">
        <v>33.037023935</v>
      </c>
      <c r="J240" s="9" t="s">
        <v>35</v>
      </c>
      <c r="K240" s="6" t="s">
        <v>35</v>
      </c>
      <c r="L240" s="71" t="s">
        <v>35</v>
      </c>
      <c r="M240" s="65">
        <v>146</v>
      </c>
      <c r="N240" s="80">
        <v>7</v>
      </c>
      <c r="O240" s="68">
        <v>21.221875</v>
      </c>
      <c r="P240" s="78">
        <v>1.9108016745</v>
      </c>
      <c r="Q240" s="6" t="s">
        <v>35</v>
      </c>
      <c r="R240" s="71" t="s">
        <v>35</v>
      </c>
    </row>
    <row r="241" spans="1:18" ht="15">
      <c r="A241" s="39" t="s">
        <v>4</v>
      </c>
      <c r="B241" s="36" t="s">
        <v>13</v>
      </c>
      <c r="C241" s="22">
        <v>1940025</v>
      </c>
      <c r="D241" s="19">
        <v>39904</v>
      </c>
      <c r="E241" s="30" t="s">
        <v>35</v>
      </c>
      <c r="F241" s="8">
        <v>30</v>
      </c>
      <c r="G241" s="11">
        <v>4590.2666667</v>
      </c>
      <c r="H241" s="86">
        <v>-186.5733333</v>
      </c>
      <c r="I241" s="4">
        <v>35.648891886</v>
      </c>
      <c r="J241" s="9" t="s">
        <v>35</v>
      </c>
      <c r="K241" s="6" t="s">
        <v>35</v>
      </c>
      <c r="L241" s="71" t="s">
        <v>35</v>
      </c>
      <c r="M241" s="65">
        <v>125</v>
      </c>
      <c r="N241" s="80">
        <v>13</v>
      </c>
      <c r="O241" s="68">
        <v>22.426666667</v>
      </c>
      <c r="P241" s="78">
        <v>1.8740326751</v>
      </c>
      <c r="Q241" s="6" t="s">
        <v>35</v>
      </c>
      <c r="R241" s="71" t="s">
        <v>35</v>
      </c>
    </row>
    <row r="242" spans="1:18" ht="15">
      <c r="A242" s="39" t="s">
        <v>4</v>
      </c>
      <c r="B242" s="36" t="s">
        <v>12</v>
      </c>
      <c r="C242" s="22">
        <v>1930105</v>
      </c>
      <c r="D242" s="19">
        <v>39934</v>
      </c>
      <c r="E242" s="30" t="s">
        <v>35</v>
      </c>
      <c r="F242" s="8">
        <v>170</v>
      </c>
      <c r="G242" s="11">
        <v>3932.6705882</v>
      </c>
      <c r="H242" s="86">
        <v>-187.8676471</v>
      </c>
      <c r="I242" s="4">
        <v>21.126599822</v>
      </c>
      <c r="J242" s="9" t="s">
        <v>35</v>
      </c>
      <c r="K242" s="6" t="s">
        <v>35</v>
      </c>
      <c r="L242" s="71" t="s">
        <v>35</v>
      </c>
      <c r="M242" s="65">
        <v>147</v>
      </c>
      <c r="N242" s="80">
        <v>6</v>
      </c>
      <c r="O242" s="68">
        <v>15.214457831</v>
      </c>
      <c r="P242" s="78">
        <v>1.0171383754</v>
      </c>
      <c r="Q242" s="6" t="s">
        <v>35</v>
      </c>
      <c r="R242" s="71" t="s">
        <v>35</v>
      </c>
    </row>
    <row r="243" spans="1:18" ht="15">
      <c r="A243" s="39" t="s">
        <v>4</v>
      </c>
      <c r="B243" s="36" t="s">
        <v>14</v>
      </c>
      <c r="C243" s="22">
        <v>1890012</v>
      </c>
      <c r="D243" s="19">
        <v>39814</v>
      </c>
      <c r="E243" s="30" t="s">
        <v>35</v>
      </c>
      <c r="F243" s="8">
        <v>36</v>
      </c>
      <c r="G243" s="11">
        <v>5534</v>
      </c>
      <c r="H243" s="86">
        <v>-188.0777778</v>
      </c>
      <c r="I243" s="4">
        <v>34.461968021</v>
      </c>
      <c r="J243" s="9" t="s">
        <v>35</v>
      </c>
      <c r="K243" s="6" t="s">
        <v>35</v>
      </c>
      <c r="L243" s="71" t="s">
        <v>35</v>
      </c>
      <c r="M243" s="65">
        <v>141</v>
      </c>
      <c r="N243" s="80">
        <v>13</v>
      </c>
      <c r="O243" s="68">
        <v>42.625</v>
      </c>
      <c r="P243" s="78">
        <v>4.2481655705</v>
      </c>
      <c r="Q243" s="6" t="s">
        <v>35</v>
      </c>
      <c r="R243" s="71" t="s">
        <v>35</v>
      </c>
    </row>
    <row r="244" spans="1:18" ht="15">
      <c r="A244" s="39" t="s">
        <v>4</v>
      </c>
      <c r="B244" s="36" t="s">
        <v>11</v>
      </c>
      <c r="C244" s="22">
        <v>2680001</v>
      </c>
      <c r="D244" s="19">
        <v>39904</v>
      </c>
      <c r="E244" s="30" t="s">
        <v>35</v>
      </c>
      <c r="F244" s="8">
        <v>32</v>
      </c>
      <c r="G244" s="11">
        <v>4569.9375</v>
      </c>
      <c r="H244" s="86">
        <v>-189.484375</v>
      </c>
      <c r="I244" s="4">
        <v>51.489448322</v>
      </c>
      <c r="J244" s="9">
        <v>27</v>
      </c>
      <c r="K244" s="6">
        <v>201.66666667</v>
      </c>
      <c r="L244" s="71">
        <v>162.03703704</v>
      </c>
      <c r="M244" s="65">
        <v>107</v>
      </c>
      <c r="N244" s="80">
        <v>7</v>
      </c>
      <c r="O244" s="68">
        <v>33.180769231</v>
      </c>
      <c r="P244" s="78">
        <v>2.5226543971</v>
      </c>
      <c r="Q244" s="6">
        <v>-23.878125</v>
      </c>
      <c r="R244" s="71">
        <v>13.260531218</v>
      </c>
    </row>
    <row r="245" spans="1:18" ht="15">
      <c r="A245" s="39" t="s">
        <v>4</v>
      </c>
      <c r="B245" s="36" t="s">
        <v>10</v>
      </c>
      <c r="C245" s="22">
        <v>2480001</v>
      </c>
      <c r="D245" s="19">
        <v>39845</v>
      </c>
      <c r="E245" s="30" t="s">
        <v>35</v>
      </c>
      <c r="F245" s="8">
        <v>28</v>
      </c>
      <c r="G245" s="11">
        <v>4067.6428571</v>
      </c>
      <c r="H245" s="86">
        <v>-189.7035714</v>
      </c>
      <c r="I245" s="4">
        <v>36.584965789</v>
      </c>
      <c r="J245" s="9" t="s">
        <v>35</v>
      </c>
      <c r="K245" s="6" t="s">
        <v>35</v>
      </c>
      <c r="L245" s="71" t="s">
        <v>35</v>
      </c>
      <c r="M245" s="65">
        <v>136</v>
      </c>
      <c r="N245" s="80">
        <v>13</v>
      </c>
      <c r="O245" s="68">
        <v>24.892857143</v>
      </c>
      <c r="P245" s="78">
        <v>3.3526540406</v>
      </c>
      <c r="Q245" s="6" t="s">
        <v>35</v>
      </c>
      <c r="R245" s="71" t="s">
        <v>35</v>
      </c>
    </row>
    <row r="246" spans="1:18" ht="15">
      <c r="A246" s="39" t="s">
        <v>4</v>
      </c>
      <c r="B246" s="36" t="s">
        <v>14</v>
      </c>
      <c r="C246" s="22">
        <v>1890008</v>
      </c>
      <c r="D246" s="19">
        <v>39814</v>
      </c>
      <c r="E246" s="30" t="s">
        <v>35</v>
      </c>
      <c r="F246" s="8">
        <v>34</v>
      </c>
      <c r="G246" s="11">
        <v>5495.8235294</v>
      </c>
      <c r="H246" s="86">
        <v>-194.5705882</v>
      </c>
      <c r="I246" s="4">
        <v>29.142080352</v>
      </c>
      <c r="J246" s="9" t="s">
        <v>35</v>
      </c>
      <c r="K246" s="6" t="s">
        <v>35</v>
      </c>
      <c r="L246" s="71" t="s">
        <v>35</v>
      </c>
      <c r="M246" s="65">
        <v>187</v>
      </c>
      <c r="N246" s="80">
        <v>11</v>
      </c>
      <c r="O246" s="68">
        <v>32.552941176</v>
      </c>
      <c r="P246" s="78">
        <v>2.2880579506</v>
      </c>
      <c r="Q246" s="6" t="s">
        <v>35</v>
      </c>
      <c r="R246" s="71" t="s">
        <v>35</v>
      </c>
    </row>
    <row r="247" spans="1:18" ht="15">
      <c r="A247" s="39" t="s">
        <v>4</v>
      </c>
      <c r="B247" s="36" t="s">
        <v>10</v>
      </c>
      <c r="C247" s="22">
        <v>1940023</v>
      </c>
      <c r="D247" s="19">
        <v>39873</v>
      </c>
      <c r="E247" s="30" t="s">
        <v>35</v>
      </c>
      <c r="F247" s="8">
        <v>29</v>
      </c>
      <c r="G247" s="11">
        <v>3222.862069</v>
      </c>
      <c r="H247" s="86">
        <v>-194.6448276</v>
      </c>
      <c r="I247" s="4">
        <v>37.698076412</v>
      </c>
      <c r="J247" s="9" t="s">
        <v>35</v>
      </c>
      <c r="K247" s="6" t="s">
        <v>35</v>
      </c>
      <c r="L247" s="71" t="s">
        <v>35</v>
      </c>
      <c r="M247" s="65">
        <v>125</v>
      </c>
      <c r="N247" s="80">
        <v>10</v>
      </c>
      <c r="O247" s="68">
        <v>14.576</v>
      </c>
      <c r="P247" s="78">
        <v>1.3987289468</v>
      </c>
      <c r="Q247" s="6" t="s">
        <v>35</v>
      </c>
      <c r="R247" s="71" t="s">
        <v>35</v>
      </c>
    </row>
    <row r="248" spans="1:18" ht="15">
      <c r="A248" s="39" t="s">
        <v>4</v>
      </c>
      <c r="B248" s="36" t="s">
        <v>10</v>
      </c>
      <c r="C248" s="22">
        <v>490003</v>
      </c>
      <c r="D248" s="19">
        <v>39873</v>
      </c>
      <c r="E248" s="30" t="s">
        <v>35</v>
      </c>
      <c r="F248" s="8">
        <v>29</v>
      </c>
      <c r="G248" s="11">
        <v>5207.2068966</v>
      </c>
      <c r="H248" s="86">
        <v>-197.2931034</v>
      </c>
      <c r="I248" s="4">
        <v>38.269522186</v>
      </c>
      <c r="J248" s="9" t="s">
        <v>35</v>
      </c>
      <c r="K248" s="6" t="s">
        <v>35</v>
      </c>
      <c r="L248" s="71" t="s">
        <v>35</v>
      </c>
      <c r="M248" s="65">
        <v>105</v>
      </c>
      <c r="N248" s="80">
        <v>7</v>
      </c>
      <c r="O248" s="68">
        <v>32.165517241</v>
      </c>
      <c r="P248" s="78">
        <v>4.0381562999</v>
      </c>
      <c r="Q248" s="6" t="s">
        <v>35</v>
      </c>
      <c r="R248" s="71" t="s">
        <v>35</v>
      </c>
    </row>
    <row r="249" spans="1:18" ht="15">
      <c r="A249" s="39" t="s">
        <v>4</v>
      </c>
      <c r="B249" s="36" t="s">
        <v>17</v>
      </c>
      <c r="C249" s="22">
        <v>2010001</v>
      </c>
      <c r="D249" s="19">
        <v>39904</v>
      </c>
      <c r="E249" s="30" t="s">
        <v>35</v>
      </c>
      <c r="F249" s="8">
        <v>28</v>
      </c>
      <c r="G249" s="11">
        <v>3031.2142857</v>
      </c>
      <c r="H249" s="86">
        <v>-198.1785714</v>
      </c>
      <c r="I249" s="4">
        <v>32.357101948</v>
      </c>
      <c r="J249" s="9" t="s">
        <v>35</v>
      </c>
      <c r="K249" s="6" t="s">
        <v>35</v>
      </c>
      <c r="L249" s="71" t="s">
        <v>35</v>
      </c>
      <c r="M249" s="65">
        <v>132</v>
      </c>
      <c r="N249" s="80">
        <v>15</v>
      </c>
      <c r="O249" s="68">
        <v>27.575</v>
      </c>
      <c r="P249" s="78">
        <v>1.9101208098</v>
      </c>
      <c r="Q249" s="6" t="s">
        <v>35</v>
      </c>
      <c r="R249" s="71" t="s">
        <v>35</v>
      </c>
    </row>
    <row r="250" spans="1:18" ht="15">
      <c r="A250" s="39" t="s">
        <v>4</v>
      </c>
      <c r="B250" s="36" t="s">
        <v>10</v>
      </c>
      <c r="C250" s="22">
        <v>1940033</v>
      </c>
      <c r="D250" s="19">
        <v>39873</v>
      </c>
      <c r="E250" s="30" t="s">
        <v>35</v>
      </c>
      <c r="F250" s="8">
        <v>48</v>
      </c>
      <c r="G250" s="11">
        <v>4052.125</v>
      </c>
      <c r="H250" s="86">
        <v>-198.7041667</v>
      </c>
      <c r="I250" s="4">
        <v>30.154739074</v>
      </c>
      <c r="J250" s="9" t="s">
        <v>35</v>
      </c>
      <c r="K250" s="6" t="s">
        <v>35</v>
      </c>
      <c r="L250" s="71" t="s">
        <v>35</v>
      </c>
      <c r="M250" s="65">
        <v>69</v>
      </c>
      <c r="N250" s="80">
        <v>5</v>
      </c>
      <c r="O250" s="68">
        <v>29.271875</v>
      </c>
      <c r="P250" s="78">
        <v>2.1558118857</v>
      </c>
      <c r="Q250" s="6" t="s">
        <v>35</v>
      </c>
      <c r="R250" s="71" t="s">
        <v>35</v>
      </c>
    </row>
    <row r="251" spans="1:18" ht="15">
      <c r="A251" s="39" t="s">
        <v>4</v>
      </c>
      <c r="B251" s="36" t="s">
        <v>14</v>
      </c>
      <c r="C251" s="22">
        <v>1890006</v>
      </c>
      <c r="D251" s="19">
        <v>39814</v>
      </c>
      <c r="E251" s="30" t="s">
        <v>35</v>
      </c>
      <c r="F251" s="8">
        <v>43</v>
      </c>
      <c r="G251" s="11">
        <v>4210.3488372</v>
      </c>
      <c r="H251" s="86">
        <v>-199.1302326</v>
      </c>
      <c r="I251" s="4">
        <v>29.975405299</v>
      </c>
      <c r="J251" s="9" t="s">
        <v>35</v>
      </c>
      <c r="K251" s="6" t="s">
        <v>35</v>
      </c>
      <c r="L251" s="71" t="s">
        <v>35</v>
      </c>
      <c r="M251" s="65">
        <v>129</v>
      </c>
      <c r="N251" s="80">
        <v>11</v>
      </c>
      <c r="O251" s="68">
        <v>28.658139535</v>
      </c>
      <c r="P251" s="78">
        <v>2.7911944925</v>
      </c>
      <c r="Q251" s="6" t="s">
        <v>35</v>
      </c>
      <c r="R251" s="71" t="s">
        <v>35</v>
      </c>
    </row>
    <row r="252" spans="1:18" ht="15">
      <c r="A252" s="39" t="s">
        <v>4</v>
      </c>
      <c r="B252" s="36" t="s">
        <v>10</v>
      </c>
      <c r="C252" s="22">
        <v>1170033</v>
      </c>
      <c r="D252" s="19">
        <v>39845</v>
      </c>
      <c r="E252" s="30" t="s">
        <v>35</v>
      </c>
      <c r="F252" s="8">
        <v>39</v>
      </c>
      <c r="G252" s="11">
        <v>4396.3846154</v>
      </c>
      <c r="H252" s="86">
        <v>-203.5307692</v>
      </c>
      <c r="I252" s="4">
        <v>31.984981748</v>
      </c>
      <c r="J252" s="9" t="s">
        <v>35</v>
      </c>
      <c r="K252" s="6" t="s">
        <v>35</v>
      </c>
      <c r="L252" s="71" t="s">
        <v>35</v>
      </c>
      <c r="M252" s="65">
        <v>139</v>
      </c>
      <c r="N252" s="80">
        <v>12</v>
      </c>
      <c r="O252" s="68">
        <v>26.240540541</v>
      </c>
      <c r="P252" s="78">
        <v>2.8306279067</v>
      </c>
      <c r="Q252" s="6" t="s">
        <v>35</v>
      </c>
      <c r="R252" s="71" t="s">
        <v>35</v>
      </c>
    </row>
    <row r="253" spans="1:18" ht="15">
      <c r="A253" s="39" t="s">
        <v>4</v>
      </c>
      <c r="B253" s="36" t="s">
        <v>13</v>
      </c>
      <c r="C253" s="22">
        <v>1960019</v>
      </c>
      <c r="D253" s="19">
        <v>39934</v>
      </c>
      <c r="E253" s="30" t="s">
        <v>35</v>
      </c>
      <c r="F253" s="8">
        <v>53</v>
      </c>
      <c r="G253" s="11">
        <v>4908.8301887</v>
      </c>
      <c r="H253" s="86">
        <v>-208.6622642</v>
      </c>
      <c r="I253" s="4">
        <v>32.945676163</v>
      </c>
      <c r="J253" s="9" t="s">
        <v>35</v>
      </c>
      <c r="K253" s="6" t="s">
        <v>35</v>
      </c>
      <c r="L253" s="71" t="s">
        <v>35</v>
      </c>
      <c r="M253" s="65">
        <v>107</v>
      </c>
      <c r="N253" s="80">
        <v>6</v>
      </c>
      <c r="O253" s="68">
        <v>34.141025641</v>
      </c>
      <c r="P253" s="78">
        <v>2.3980894272</v>
      </c>
      <c r="Q253" s="6" t="s">
        <v>35</v>
      </c>
      <c r="R253" s="71" t="s">
        <v>35</v>
      </c>
    </row>
    <row r="254" spans="1:18" ht="15">
      <c r="A254" s="39" t="s">
        <v>4</v>
      </c>
      <c r="B254" s="36" t="s">
        <v>9</v>
      </c>
      <c r="C254" s="22">
        <v>1910025</v>
      </c>
      <c r="D254" s="19">
        <v>39934</v>
      </c>
      <c r="E254" s="30" t="s">
        <v>35</v>
      </c>
      <c r="F254" s="8">
        <v>53</v>
      </c>
      <c r="G254" s="11">
        <v>4187.4716981</v>
      </c>
      <c r="H254" s="86">
        <v>-213.2490566</v>
      </c>
      <c r="I254" s="4">
        <v>29.827891607</v>
      </c>
      <c r="J254" s="9" t="s">
        <v>35</v>
      </c>
      <c r="K254" s="6" t="s">
        <v>35</v>
      </c>
      <c r="L254" s="71" t="s">
        <v>35</v>
      </c>
      <c r="M254" s="65">
        <v>106</v>
      </c>
      <c r="N254" s="80">
        <v>6</v>
      </c>
      <c r="O254" s="68">
        <v>35.635714286</v>
      </c>
      <c r="P254" s="78">
        <v>3.381138881</v>
      </c>
      <c r="Q254" s="6" t="s">
        <v>35</v>
      </c>
      <c r="R254" s="71" t="s">
        <v>35</v>
      </c>
    </row>
    <row r="255" spans="1:18" ht="15">
      <c r="A255" s="39" t="s">
        <v>4</v>
      </c>
      <c r="B255" s="36" t="s">
        <v>11</v>
      </c>
      <c r="C255" s="22">
        <v>1960007</v>
      </c>
      <c r="D255" s="19">
        <v>39934</v>
      </c>
      <c r="E255" s="30" t="s">
        <v>35</v>
      </c>
      <c r="F255" s="8">
        <v>26</v>
      </c>
      <c r="G255" s="11">
        <v>4720.5769231</v>
      </c>
      <c r="H255" s="86">
        <v>-224.0923077</v>
      </c>
      <c r="I255" s="4">
        <v>48.737187799</v>
      </c>
      <c r="J255" s="9" t="s">
        <v>35</v>
      </c>
      <c r="K255" s="6" t="s">
        <v>35</v>
      </c>
      <c r="L255" s="71" t="s">
        <v>35</v>
      </c>
      <c r="M255" s="65">
        <v>113</v>
      </c>
      <c r="N255" s="80">
        <v>11</v>
      </c>
      <c r="O255" s="68">
        <v>28.880769231</v>
      </c>
      <c r="P255" s="78">
        <v>3.1139142779</v>
      </c>
      <c r="Q255" s="6" t="s">
        <v>35</v>
      </c>
      <c r="R255" s="71" t="s">
        <v>35</v>
      </c>
    </row>
    <row r="256" spans="1:18" ht="15">
      <c r="A256" s="39" t="s">
        <v>4</v>
      </c>
      <c r="B256" s="36" t="s">
        <v>11</v>
      </c>
      <c r="C256" s="22">
        <v>1890002</v>
      </c>
      <c r="D256" s="19">
        <v>39814</v>
      </c>
      <c r="E256" s="30" t="s">
        <v>35</v>
      </c>
      <c r="F256" s="8">
        <v>28</v>
      </c>
      <c r="G256" s="11">
        <v>4167.8214286</v>
      </c>
      <c r="H256" s="86">
        <v>-235.6071429</v>
      </c>
      <c r="I256" s="4">
        <v>44.915199325</v>
      </c>
      <c r="J256" s="9" t="s">
        <v>35</v>
      </c>
      <c r="K256" s="6" t="s">
        <v>35</v>
      </c>
      <c r="L256" s="71" t="s">
        <v>35</v>
      </c>
      <c r="M256" s="65">
        <v>120</v>
      </c>
      <c r="N256" s="80">
        <v>8</v>
      </c>
      <c r="O256" s="68">
        <v>26.007407407</v>
      </c>
      <c r="P256" s="78">
        <v>3.1921597594</v>
      </c>
      <c r="Q256" s="6" t="s">
        <v>35</v>
      </c>
      <c r="R256" s="71" t="s">
        <v>35</v>
      </c>
    </row>
    <row r="257" spans="1:18" ht="15">
      <c r="A257" s="39" t="s">
        <v>4</v>
      </c>
      <c r="B257" s="85" t="s">
        <v>12</v>
      </c>
      <c r="C257" s="22">
        <v>1700108</v>
      </c>
      <c r="D257" s="19">
        <v>39934</v>
      </c>
      <c r="E257" s="31" t="s">
        <v>35</v>
      </c>
      <c r="F257" s="8">
        <v>122</v>
      </c>
      <c r="G257" s="4">
        <v>4891.6557377</v>
      </c>
      <c r="H257" s="86">
        <v>-240.4098361</v>
      </c>
      <c r="I257" s="4">
        <v>26.854591678</v>
      </c>
      <c r="J257" s="9" t="s">
        <v>35</v>
      </c>
      <c r="K257" s="6" t="s">
        <v>35</v>
      </c>
      <c r="L257" s="71" t="s">
        <v>35</v>
      </c>
      <c r="M257" s="65">
        <v>95</v>
      </c>
      <c r="N257" s="80">
        <v>4</v>
      </c>
      <c r="O257" s="68">
        <v>43.568852459</v>
      </c>
      <c r="P257" s="78">
        <v>1.4331464669</v>
      </c>
      <c r="Q257" s="6" t="s">
        <v>35</v>
      </c>
      <c r="R257" s="71" t="s">
        <v>35</v>
      </c>
    </row>
    <row r="258" spans="1:18" ht="15">
      <c r="A258" s="39" t="s">
        <v>4</v>
      </c>
      <c r="B258" s="85" t="s">
        <v>12</v>
      </c>
      <c r="C258" s="22">
        <v>1170035</v>
      </c>
      <c r="D258" s="19">
        <v>39934</v>
      </c>
      <c r="E258" s="31" t="s">
        <v>35</v>
      </c>
      <c r="F258" s="8">
        <v>199</v>
      </c>
      <c r="G258" s="4">
        <v>4294.0251256</v>
      </c>
      <c r="H258" s="86">
        <v>-244.740201</v>
      </c>
      <c r="I258" s="4">
        <v>18.088918671</v>
      </c>
      <c r="J258" s="9" t="s">
        <v>35</v>
      </c>
      <c r="K258" s="6" t="s">
        <v>35</v>
      </c>
      <c r="L258" s="71" t="s">
        <v>35</v>
      </c>
      <c r="M258" s="65">
        <v>111</v>
      </c>
      <c r="N258" s="80">
        <v>4</v>
      </c>
      <c r="O258" s="68">
        <v>20.901570681</v>
      </c>
      <c r="P258" s="78">
        <v>0.8525375788</v>
      </c>
      <c r="Q258" s="6" t="s">
        <v>35</v>
      </c>
      <c r="R258" s="71" t="s">
        <v>35</v>
      </c>
    </row>
    <row r="259" spans="1:18" ht="15">
      <c r="A259" s="39" t="s">
        <v>4</v>
      </c>
      <c r="B259" s="85" t="s">
        <v>13</v>
      </c>
      <c r="C259" s="22">
        <v>1960009</v>
      </c>
      <c r="D259" s="19">
        <v>39904</v>
      </c>
      <c r="E259" s="31">
        <v>0.625</v>
      </c>
      <c r="F259" s="8">
        <v>40</v>
      </c>
      <c r="G259" s="4">
        <v>3785.675</v>
      </c>
      <c r="H259" s="86">
        <v>-249.2825</v>
      </c>
      <c r="I259" s="4">
        <v>37.910704612</v>
      </c>
      <c r="J259" s="9" t="s">
        <v>35</v>
      </c>
      <c r="K259" s="6" t="s">
        <v>35</v>
      </c>
      <c r="L259" s="71" t="s">
        <v>35</v>
      </c>
      <c r="M259" s="65">
        <v>125</v>
      </c>
      <c r="N259" s="80">
        <v>7</v>
      </c>
      <c r="O259" s="68">
        <v>18.890322581</v>
      </c>
      <c r="P259" s="78">
        <v>1.8267154544</v>
      </c>
      <c r="Q259" s="6" t="s">
        <v>35</v>
      </c>
      <c r="R259" s="71" t="s">
        <v>35</v>
      </c>
    </row>
    <row r="260" spans="1:18" ht="15">
      <c r="A260" s="39" t="s">
        <v>4</v>
      </c>
      <c r="B260" s="85" t="s">
        <v>13</v>
      </c>
      <c r="C260" s="22">
        <v>1170034</v>
      </c>
      <c r="D260" s="19">
        <v>39873</v>
      </c>
      <c r="E260" s="31" t="s">
        <v>35</v>
      </c>
      <c r="F260" s="8">
        <v>124</v>
      </c>
      <c r="G260" s="4">
        <v>3958.0483871</v>
      </c>
      <c r="H260" s="86">
        <v>-255.9346774</v>
      </c>
      <c r="I260" s="4">
        <v>25.966576038</v>
      </c>
      <c r="J260" s="9" t="s">
        <v>35</v>
      </c>
      <c r="K260" s="6" t="s">
        <v>35</v>
      </c>
      <c r="L260" s="71" t="s">
        <v>35</v>
      </c>
      <c r="M260" s="65">
        <v>150</v>
      </c>
      <c r="N260" s="80">
        <v>6</v>
      </c>
      <c r="O260" s="68">
        <v>27.264150943</v>
      </c>
      <c r="P260" s="78">
        <v>1.7276672485</v>
      </c>
      <c r="Q260" s="6" t="s">
        <v>35</v>
      </c>
      <c r="R260" s="71" t="s">
        <v>35</v>
      </c>
    </row>
    <row r="261" spans="1:18" ht="15">
      <c r="A261" s="39" t="s">
        <v>4</v>
      </c>
      <c r="B261" s="85" t="s">
        <v>10</v>
      </c>
      <c r="C261" s="22">
        <v>1170003</v>
      </c>
      <c r="D261" s="19">
        <v>39904</v>
      </c>
      <c r="E261" s="31" t="s">
        <v>35</v>
      </c>
      <c r="F261" s="8">
        <v>63</v>
      </c>
      <c r="G261" s="4">
        <v>3873.8730159</v>
      </c>
      <c r="H261" s="86">
        <v>-272.1634921</v>
      </c>
      <c r="I261" s="4">
        <v>32.376471793</v>
      </c>
      <c r="J261" s="9" t="s">
        <v>35</v>
      </c>
      <c r="K261" s="6" t="s">
        <v>35</v>
      </c>
      <c r="L261" s="71" t="s">
        <v>35</v>
      </c>
      <c r="M261" s="65">
        <v>118</v>
      </c>
      <c r="N261" s="80">
        <v>8</v>
      </c>
      <c r="O261" s="68">
        <v>32.471929825</v>
      </c>
      <c r="P261" s="78">
        <v>2.7830681605</v>
      </c>
      <c r="Q261" s="6" t="s">
        <v>35</v>
      </c>
      <c r="R261" s="71" t="s">
        <v>35</v>
      </c>
    </row>
    <row r="262" spans="1:18" ht="15">
      <c r="A262" s="39" t="s">
        <v>4</v>
      </c>
      <c r="B262" s="85" t="s">
        <v>12</v>
      </c>
      <c r="C262" s="22">
        <v>1520001</v>
      </c>
      <c r="D262" s="19">
        <v>39934</v>
      </c>
      <c r="E262" s="31" t="s">
        <v>35</v>
      </c>
      <c r="F262" s="8">
        <v>40</v>
      </c>
      <c r="G262" s="4">
        <v>3552.25</v>
      </c>
      <c r="H262" s="86">
        <v>-273.125</v>
      </c>
      <c r="I262" s="4">
        <v>31.931304419</v>
      </c>
      <c r="J262" s="9" t="s">
        <v>35</v>
      </c>
      <c r="K262" s="6" t="s">
        <v>35</v>
      </c>
      <c r="L262" s="71" t="s">
        <v>35</v>
      </c>
      <c r="M262" s="65">
        <v>91</v>
      </c>
      <c r="N262" s="80">
        <v>7</v>
      </c>
      <c r="O262" s="68">
        <v>20.582051282</v>
      </c>
      <c r="P262" s="78">
        <v>2.3079861112</v>
      </c>
      <c r="Q262" s="6" t="s">
        <v>35</v>
      </c>
      <c r="R262" s="71" t="s">
        <v>35</v>
      </c>
    </row>
    <row r="263" spans="1:18" ht="15">
      <c r="A263" s="39" t="s">
        <v>4</v>
      </c>
      <c r="B263" s="85" t="s">
        <v>16</v>
      </c>
      <c r="C263" s="22">
        <v>1890025</v>
      </c>
      <c r="D263" s="19">
        <v>39814</v>
      </c>
      <c r="E263" s="31" t="s">
        <v>35</v>
      </c>
      <c r="F263" s="8">
        <v>41</v>
      </c>
      <c r="G263" s="4">
        <v>5463</v>
      </c>
      <c r="H263" s="86">
        <v>-274.0243902</v>
      </c>
      <c r="I263" s="4">
        <v>48.454720853</v>
      </c>
      <c r="J263" s="9">
        <v>38</v>
      </c>
      <c r="K263" s="6">
        <v>239.92105263</v>
      </c>
      <c r="L263" s="71">
        <v>215</v>
      </c>
      <c r="M263" s="65">
        <v>88</v>
      </c>
      <c r="N263" s="80">
        <v>6</v>
      </c>
      <c r="O263" s="68">
        <v>37.542424242</v>
      </c>
      <c r="P263" s="78">
        <v>3.9922510888</v>
      </c>
      <c r="Q263" s="6">
        <v>-41.82121212</v>
      </c>
      <c r="R263" s="71">
        <v>19.734424122</v>
      </c>
    </row>
    <row r="264" spans="1:18" ht="15">
      <c r="A264" s="39" t="s">
        <v>4</v>
      </c>
      <c r="B264" s="85" t="s">
        <v>16</v>
      </c>
      <c r="C264" s="22">
        <v>1890018</v>
      </c>
      <c r="D264" s="19">
        <v>39814</v>
      </c>
      <c r="E264" s="31" t="s">
        <v>35</v>
      </c>
      <c r="F264" s="8">
        <v>59</v>
      </c>
      <c r="G264" s="4">
        <v>4059.9322034</v>
      </c>
      <c r="H264" s="86">
        <v>-276.2830508</v>
      </c>
      <c r="I264" s="4">
        <v>35.43101447</v>
      </c>
      <c r="J264" s="9" t="s">
        <v>35</v>
      </c>
      <c r="K264" s="6" t="s">
        <v>35</v>
      </c>
      <c r="L264" s="71" t="s">
        <v>35</v>
      </c>
      <c r="M264" s="65">
        <v>114</v>
      </c>
      <c r="N264" s="80">
        <v>7</v>
      </c>
      <c r="O264" s="68">
        <v>27.091666667</v>
      </c>
      <c r="P264" s="78">
        <v>2.1950436459</v>
      </c>
      <c r="Q264" s="6" t="s">
        <v>35</v>
      </c>
      <c r="R264" s="71" t="s">
        <v>35</v>
      </c>
    </row>
    <row r="265" spans="3:18" ht="15">
      <c r="C265" s="22"/>
      <c r="G265" s="4"/>
      <c r="K265" s="6"/>
      <c r="L265" s="71"/>
      <c r="M265" s="65"/>
      <c r="O265" s="68"/>
      <c r="Q265" s="6"/>
      <c r="R265" s="71"/>
    </row>
    <row r="266" spans="3:18" ht="15">
      <c r="C266" s="22"/>
      <c r="G266" s="4"/>
      <c r="K266" s="6"/>
      <c r="L266" s="71"/>
      <c r="M266" s="65"/>
      <c r="O266" s="68"/>
      <c r="Q266" s="6"/>
      <c r="R266" s="71"/>
    </row>
    <row r="267" spans="3:18" ht="15">
      <c r="C267" s="22"/>
      <c r="G267" s="4"/>
      <c r="K267" s="6"/>
      <c r="L267" s="71"/>
      <c r="M267" s="65"/>
      <c r="O267" s="68"/>
      <c r="Q267" s="6"/>
      <c r="R267" s="71"/>
    </row>
    <row r="268" spans="3:18" ht="15">
      <c r="C268" s="22"/>
      <c r="G268" s="4"/>
      <c r="K268" s="6"/>
      <c r="L268" s="71"/>
      <c r="M268" s="65"/>
      <c r="O268" s="68"/>
      <c r="Q268" s="6"/>
      <c r="R268" s="71"/>
    </row>
    <row r="269" spans="3:18" ht="15">
      <c r="C269" s="22"/>
      <c r="G269" s="4"/>
      <c r="K269" s="6"/>
      <c r="L269" s="71"/>
      <c r="M269" s="65"/>
      <c r="O269" s="68"/>
      <c r="Q269" s="6"/>
      <c r="R269" s="71"/>
    </row>
    <row r="270" spans="3:18" ht="15">
      <c r="C270" s="22"/>
      <c r="G270" s="4"/>
      <c r="K270" s="6"/>
      <c r="L270" s="71"/>
      <c r="M270" s="65"/>
      <c r="O270" s="68"/>
      <c r="Q270" s="6"/>
      <c r="R270" s="71"/>
    </row>
    <row r="271" spans="3:18" ht="15">
      <c r="C271" s="22"/>
      <c r="G271" s="4"/>
      <c r="K271" s="6"/>
      <c r="L271" s="71"/>
      <c r="M271" s="65"/>
      <c r="O271" s="68"/>
      <c r="Q271" s="6"/>
      <c r="R271" s="71"/>
    </row>
    <row r="272" spans="3:18" ht="15">
      <c r="C272" s="22"/>
      <c r="G272" s="4"/>
      <c r="K272" s="6"/>
      <c r="L272" s="71"/>
      <c r="M272" s="65"/>
      <c r="O272" s="68"/>
      <c r="Q272" s="6"/>
      <c r="R272" s="71"/>
    </row>
    <row r="273" spans="3:18" ht="15">
      <c r="C273" s="22"/>
      <c r="G273" s="4"/>
      <c r="K273" s="6"/>
      <c r="L273" s="71"/>
      <c r="M273" s="65"/>
      <c r="O273" s="68"/>
      <c r="Q273" s="6"/>
      <c r="R273" s="71"/>
    </row>
    <row r="274" spans="3:18" ht="15">
      <c r="C274" s="22"/>
      <c r="G274" s="4"/>
      <c r="K274" s="6"/>
      <c r="L274" s="71"/>
      <c r="M274" s="65"/>
      <c r="O274" s="68"/>
      <c r="Q274" s="6"/>
      <c r="R274" s="71"/>
    </row>
    <row r="275" spans="3:18" ht="15">
      <c r="C275" s="22"/>
      <c r="G275" s="4"/>
      <c r="K275" s="6"/>
      <c r="L275" s="71"/>
      <c r="M275" s="65"/>
      <c r="O275" s="68"/>
      <c r="Q275" s="6"/>
      <c r="R275" s="71"/>
    </row>
    <row r="276" spans="3:18" ht="15">
      <c r="C276" s="22"/>
      <c r="G276" s="4"/>
      <c r="K276" s="6"/>
      <c r="L276" s="71"/>
      <c r="M276" s="65"/>
      <c r="O276" s="68"/>
      <c r="Q276" s="6"/>
      <c r="R276" s="71"/>
    </row>
    <row r="277" spans="3:18" ht="15">
      <c r="C277" s="22"/>
      <c r="G277" s="4"/>
      <c r="K277" s="6"/>
      <c r="L277" s="71"/>
      <c r="M277" s="65"/>
      <c r="O277" s="68"/>
      <c r="Q277" s="6"/>
      <c r="R277" s="71"/>
    </row>
    <row r="278" spans="3:18" ht="15">
      <c r="C278" s="22"/>
      <c r="G278" s="4"/>
      <c r="K278" s="6"/>
      <c r="L278" s="71"/>
      <c r="M278" s="65"/>
      <c r="O278" s="68"/>
      <c r="Q278" s="6"/>
      <c r="R278" s="71"/>
    </row>
    <row r="279" spans="3:18" ht="15">
      <c r="C279" s="22"/>
      <c r="G279" s="4"/>
      <c r="K279" s="6"/>
      <c r="L279" s="71"/>
      <c r="M279" s="65"/>
      <c r="O279" s="68"/>
      <c r="Q279" s="6"/>
      <c r="R279" s="71"/>
    </row>
    <row r="280" spans="3:18" ht="15">
      <c r="C280" s="22"/>
      <c r="G280" s="4"/>
      <c r="K280" s="6"/>
      <c r="L280" s="71"/>
      <c r="M280" s="65"/>
      <c r="O280" s="68"/>
      <c r="Q280" s="6"/>
      <c r="R280" s="71"/>
    </row>
    <row r="281" spans="3:18" ht="15">
      <c r="C281" s="22"/>
      <c r="G281" s="4"/>
      <c r="K281" s="6"/>
      <c r="L281" s="71"/>
      <c r="M281" s="65"/>
      <c r="O281" s="68"/>
      <c r="Q281" s="6"/>
      <c r="R281" s="71"/>
    </row>
    <row r="282" spans="3:18" ht="15">
      <c r="C282" s="22"/>
      <c r="G282" s="4"/>
      <c r="K282" s="6"/>
      <c r="L282" s="71"/>
      <c r="M282" s="65"/>
      <c r="O282" s="68"/>
      <c r="Q282" s="6"/>
      <c r="R282" s="71"/>
    </row>
    <row r="283" spans="3:18" ht="15">
      <c r="C283" s="22"/>
      <c r="G283" s="4"/>
      <c r="K283" s="6"/>
      <c r="L283" s="71"/>
      <c r="M283" s="65"/>
      <c r="O283" s="68"/>
      <c r="Q283" s="6"/>
      <c r="R283" s="71"/>
    </row>
    <row r="284" spans="3:18" ht="15">
      <c r="C284" s="22"/>
      <c r="G284" s="4"/>
      <c r="K284" s="6"/>
      <c r="L284" s="71"/>
      <c r="M284" s="65"/>
      <c r="O284" s="68"/>
      <c r="Q284" s="6"/>
      <c r="R284" s="71"/>
    </row>
    <row r="285" spans="3:18" ht="15">
      <c r="C285" s="22"/>
      <c r="G285" s="4"/>
      <c r="K285" s="6"/>
      <c r="L285" s="71"/>
      <c r="M285" s="65"/>
      <c r="O285" s="68"/>
      <c r="Q285" s="6"/>
      <c r="R285" s="71"/>
    </row>
    <row r="286" spans="3:18" ht="15">
      <c r="C286" s="22"/>
      <c r="G286" s="4"/>
      <c r="K286" s="6"/>
      <c r="L286" s="71"/>
      <c r="M286" s="65"/>
      <c r="O286" s="68"/>
      <c r="Q286" s="6"/>
      <c r="R286" s="71"/>
    </row>
    <row r="287" spans="3:18" ht="15">
      <c r="C287" s="22"/>
      <c r="G287" s="4"/>
      <c r="K287" s="6"/>
      <c r="L287" s="71"/>
      <c r="M287" s="65"/>
      <c r="O287" s="68"/>
      <c r="Q287" s="6"/>
      <c r="R287" s="71"/>
    </row>
    <row r="288" spans="3:18" ht="15">
      <c r="C288" s="22"/>
      <c r="G288" s="4"/>
      <c r="K288" s="6"/>
      <c r="L288" s="71"/>
      <c r="M288" s="65"/>
      <c r="O288" s="68"/>
      <c r="Q288" s="6"/>
      <c r="R288" s="71"/>
    </row>
    <row r="289" spans="3:18" ht="15">
      <c r="C289" s="22"/>
      <c r="G289" s="4"/>
      <c r="K289" s="6"/>
      <c r="L289" s="71"/>
      <c r="M289" s="65"/>
      <c r="O289" s="68"/>
      <c r="Q289" s="6"/>
      <c r="R289" s="71"/>
    </row>
    <row r="290" spans="3:18" ht="15">
      <c r="C290" s="22"/>
      <c r="G290" s="4"/>
      <c r="K290" s="6"/>
      <c r="L290" s="71"/>
      <c r="M290" s="65"/>
      <c r="O290" s="68"/>
      <c r="Q290" s="6"/>
      <c r="R290" s="71"/>
    </row>
    <row r="291" spans="3:18" ht="15">
      <c r="C291" s="22"/>
      <c r="G291" s="4"/>
      <c r="K291" s="6"/>
      <c r="L291" s="71"/>
      <c r="M291" s="65"/>
      <c r="O291" s="68"/>
      <c r="Q291" s="6"/>
      <c r="R291" s="71"/>
    </row>
    <row r="292" spans="3:18" ht="15">
      <c r="C292" s="22"/>
      <c r="G292" s="4"/>
      <c r="K292" s="6"/>
      <c r="L292" s="71"/>
      <c r="M292" s="65"/>
      <c r="O292" s="68"/>
      <c r="Q292" s="6"/>
      <c r="R292" s="71"/>
    </row>
    <row r="293" spans="3:18" ht="15">
      <c r="C293" s="22"/>
      <c r="G293" s="4"/>
      <c r="K293" s="6"/>
      <c r="L293" s="71"/>
      <c r="M293" s="65"/>
      <c r="O293" s="68"/>
      <c r="Q293" s="6"/>
      <c r="R293" s="71"/>
    </row>
    <row r="294" spans="3:18" ht="15">
      <c r="C294" s="22"/>
      <c r="G294" s="4"/>
      <c r="K294" s="6"/>
      <c r="L294" s="71"/>
      <c r="M294" s="65"/>
      <c r="O294" s="68"/>
      <c r="Q294" s="6"/>
      <c r="R294" s="71"/>
    </row>
    <row r="295" spans="3:18" ht="15">
      <c r="C295" s="22"/>
      <c r="G295" s="4"/>
      <c r="K295" s="6"/>
      <c r="L295" s="71"/>
      <c r="M295" s="65"/>
      <c r="O295" s="68"/>
      <c r="Q295" s="6"/>
      <c r="R295" s="71"/>
    </row>
    <row r="296" spans="3:18" ht="15">
      <c r="C296" s="22"/>
      <c r="G296" s="4"/>
      <c r="K296" s="6"/>
      <c r="L296" s="71"/>
      <c r="M296" s="65"/>
      <c r="O296" s="68"/>
      <c r="Q296" s="6"/>
      <c r="R296" s="71"/>
    </row>
    <row r="297" spans="3:18" ht="15">
      <c r="C297" s="22"/>
      <c r="G297" s="4"/>
      <c r="K297" s="6"/>
      <c r="L297" s="71"/>
      <c r="M297" s="65"/>
      <c r="O297" s="68"/>
      <c r="Q297" s="6"/>
      <c r="R297" s="71"/>
    </row>
    <row r="298" spans="3:18" ht="15">
      <c r="C298" s="22"/>
      <c r="G298" s="4"/>
      <c r="K298" s="6"/>
      <c r="L298" s="71"/>
      <c r="M298" s="65"/>
      <c r="O298" s="68"/>
      <c r="Q298" s="6"/>
      <c r="R298" s="71"/>
    </row>
    <row r="299" spans="3:18" ht="15">
      <c r="C299" s="22"/>
      <c r="G299" s="4"/>
      <c r="K299" s="6"/>
      <c r="L299" s="71"/>
      <c r="M299" s="65"/>
      <c r="O299" s="68"/>
      <c r="Q299" s="6"/>
      <c r="R299" s="71"/>
    </row>
    <row r="300" spans="3:18" ht="15">
      <c r="C300" s="22"/>
      <c r="G300" s="4"/>
      <c r="K300" s="6"/>
      <c r="L300" s="71"/>
      <c r="M300" s="65"/>
      <c r="O300" s="68"/>
      <c r="Q300" s="6"/>
      <c r="R300" s="71"/>
    </row>
    <row r="301" spans="3:18" ht="15">
      <c r="C301" s="22"/>
      <c r="G301" s="4"/>
      <c r="K301" s="6"/>
      <c r="L301" s="71"/>
      <c r="M301" s="65"/>
      <c r="O301" s="68"/>
      <c r="Q301" s="6"/>
      <c r="R301" s="71"/>
    </row>
    <row r="302" spans="3:18" ht="15">
      <c r="C302" s="22"/>
      <c r="G302" s="4"/>
      <c r="K302" s="6"/>
      <c r="L302" s="71"/>
      <c r="M302" s="65"/>
      <c r="O302" s="68"/>
      <c r="Q302" s="6"/>
      <c r="R302" s="71"/>
    </row>
    <row r="303" spans="3:18" ht="15">
      <c r="C303" s="22"/>
      <c r="G303" s="4"/>
      <c r="K303" s="6"/>
      <c r="L303" s="71"/>
      <c r="M303" s="65"/>
      <c r="O303" s="68"/>
      <c r="Q303" s="6"/>
      <c r="R303" s="71"/>
    </row>
    <row r="304" spans="3:18" ht="15">
      <c r="C304" s="22"/>
      <c r="G304" s="4"/>
      <c r="K304" s="6"/>
      <c r="L304" s="71"/>
      <c r="M304" s="65"/>
      <c r="O304" s="68"/>
      <c r="Q304" s="6"/>
      <c r="R304" s="71"/>
    </row>
    <row r="305" spans="3:18" ht="15">
      <c r="C305" s="22"/>
      <c r="G305" s="4"/>
      <c r="K305" s="6"/>
      <c r="L305" s="71"/>
      <c r="M305" s="65"/>
      <c r="O305" s="68"/>
      <c r="Q305" s="6"/>
      <c r="R305" s="71"/>
    </row>
    <row r="306" spans="3:18" ht="15">
      <c r="C306" s="22"/>
      <c r="G306" s="4"/>
      <c r="K306" s="6"/>
      <c r="L306" s="71"/>
      <c r="M306" s="65"/>
      <c r="O306" s="68"/>
      <c r="Q306" s="6"/>
      <c r="R306" s="71"/>
    </row>
    <row r="307" spans="3:18" ht="15">
      <c r="C307" s="22"/>
      <c r="G307" s="4"/>
      <c r="K307" s="6"/>
      <c r="L307" s="71"/>
      <c r="M307" s="65"/>
      <c r="O307" s="68"/>
      <c r="Q307" s="6"/>
      <c r="R307" s="71"/>
    </row>
    <row r="308" spans="3:18" ht="15">
      <c r="C308" s="22"/>
      <c r="G308" s="4"/>
      <c r="K308" s="6"/>
      <c r="L308" s="71"/>
      <c r="M308" s="65"/>
      <c r="O308" s="68"/>
      <c r="Q308" s="6"/>
      <c r="R308" s="71"/>
    </row>
    <row r="309" spans="3:18" ht="15">
      <c r="C309" s="22"/>
      <c r="G309" s="4"/>
      <c r="K309" s="6"/>
      <c r="L309" s="71"/>
      <c r="M309" s="65"/>
      <c r="O309" s="68"/>
      <c r="Q309" s="6"/>
      <c r="R309" s="71"/>
    </row>
    <row r="310" spans="3:18" ht="15">
      <c r="C310" s="22"/>
      <c r="G310" s="4"/>
      <c r="K310" s="6"/>
      <c r="L310" s="71"/>
      <c r="M310" s="65"/>
      <c r="O310" s="68"/>
      <c r="Q310" s="6"/>
      <c r="R310" s="71"/>
    </row>
    <row r="311" spans="3:18" ht="15">
      <c r="C311" s="22"/>
      <c r="G311" s="4"/>
      <c r="K311" s="6"/>
      <c r="L311" s="71"/>
      <c r="M311" s="65"/>
      <c r="O311" s="68"/>
      <c r="Q311" s="6"/>
      <c r="R311" s="71"/>
    </row>
    <row r="312" spans="3:18" ht="15">
      <c r="C312" s="22"/>
      <c r="G312" s="4"/>
      <c r="K312" s="6"/>
      <c r="L312" s="71"/>
      <c r="M312" s="65"/>
      <c r="O312" s="68"/>
      <c r="Q312" s="6"/>
      <c r="R312" s="71"/>
    </row>
    <row r="313" spans="3:18" ht="15">
      <c r="C313" s="22"/>
      <c r="G313" s="4"/>
      <c r="K313" s="6"/>
      <c r="L313" s="71"/>
      <c r="M313" s="65"/>
      <c r="O313" s="68"/>
      <c r="Q313" s="6"/>
      <c r="R313" s="71"/>
    </row>
    <row r="314" spans="3:18" ht="15">
      <c r="C314" s="22"/>
      <c r="G314" s="4"/>
      <c r="K314" s="6"/>
      <c r="L314" s="71"/>
      <c r="M314" s="65"/>
      <c r="O314" s="68"/>
      <c r="Q314" s="6"/>
      <c r="R314" s="71"/>
    </row>
    <row r="315" spans="3:18" ht="15">
      <c r="C315" s="22"/>
      <c r="G315" s="4"/>
      <c r="K315" s="6"/>
      <c r="L315" s="71"/>
      <c r="M315" s="65"/>
      <c r="O315" s="68"/>
      <c r="Q315" s="6"/>
      <c r="R315" s="71"/>
    </row>
    <row r="316" spans="3:18" ht="15">
      <c r="C316" s="22"/>
      <c r="G316" s="4"/>
      <c r="K316" s="6"/>
      <c r="L316" s="71"/>
      <c r="M316" s="65"/>
      <c r="O316" s="68"/>
      <c r="Q316" s="6"/>
      <c r="R316" s="71"/>
    </row>
    <row r="317" spans="3:18" ht="15">
      <c r="C317" s="22"/>
      <c r="G317" s="4"/>
      <c r="K317" s="6"/>
      <c r="L317" s="71"/>
      <c r="M317" s="65"/>
      <c r="O317" s="68"/>
      <c r="Q317" s="6"/>
      <c r="R317" s="71"/>
    </row>
    <row r="318" spans="3:18" ht="15">
      <c r="C318" s="22"/>
      <c r="G318" s="4"/>
      <c r="K318" s="6"/>
      <c r="L318" s="71"/>
      <c r="M318" s="65"/>
      <c r="O318" s="68"/>
      <c r="Q318" s="6"/>
      <c r="R318" s="71"/>
    </row>
    <row r="319" spans="3:18" ht="15">
      <c r="C319" s="22"/>
      <c r="G319" s="4"/>
      <c r="K319" s="6"/>
      <c r="L319" s="71"/>
      <c r="M319" s="65"/>
      <c r="O319" s="68"/>
      <c r="Q319" s="6"/>
      <c r="R319" s="71"/>
    </row>
    <row r="320" spans="3:18" ht="15">
      <c r="C320" s="22"/>
      <c r="G320" s="4"/>
      <c r="K320" s="6"/>
      <c r="L320" s="71"/>
      <c r="M320" s="65"/>
      <c r="O320" s="68"/>
      <c r="Q320" s="6"/>
      <c r="R320" s="71"/>
    </row>
    <row r="321" spans="3:18" ht="15">
      <c r="C321" s="22"/>
      <c r="G321" s="4"/>
      <c r="K321" s="6"/>
      <c r="L321" s="71"/>
      <c r="M321" s="65"/>
      <c r="O321" s="68"/>
      <c r="Q321" s="6"/>
      <c r="R321" s="71"/>
    </row>
    <row r="322" spans="3:18" ht="15">
      <c r="C322" s="22"/>
      <c r="G322" s="4"/>
      <c r="K322" s="6"/>
      <c r="L322" s="71"/>
      <c r="M322" s="65"/>
      <c r="O322" s="68"/>
      <c r="Q322" s="6"/>
      <c r="R322" s="71"/>
    </row>
    <row r="323" spans="3:18" ht="15">
      <c r="C323" s="22"/>
      <c r="G323" s="4"/>
      <c r="K323" s="6"/>
      <c r="L323" s="71"/>
      <c r="M323" s="65"/>
      <c r="O323" s="68"/>
      <c r="Q323" s="6"/>
      <c r="R323" s="71"/>
    </row>
    <row r="324" spans="3:18" ht="15">
      <c r="C324" s="22"/>
      <c r="G324" s="4"/>
      <c r="K324" s="6"/>
      <c r="L324" s="71"/>
      <c r="M324" s="65"/>
      <c r="O324" s="68"/>
      <c r="Q324" s="6"/>
      <c r="R324" s="71"/>
    </row>
    <row r="325" spans="3:18" ht="15">
      <c r="C325" s="22"/>
      <c r="G325" s="4"/>
      <c r="K325" s="6"/>
      <c r="L325" s="71"/>
      <c r="M325" s="65"/>
      <c r="O325" s="68"/>
      <c r="Q325" s="6"/>
      <c r="R325" s="71"/>
    </row>
    <row r="326" spans="3:18" ht="15">
      <c r="C326" s="22"/>
      <c r="G326" s="4"/>
      <c r="K326" s="6"/>
      <c r="L326" s="71"/>
      <c r="M326" s="65"/>
      <c r="O326" s="68"/>
      <c r="Q326" s="6"/>
      <c r="R326" s="71"/>
    </row>
    <row r="327" spans="3:18" ht="15">
      <c r="C327" s="22"/>
      <c r="G327" s="4"/>
      <c r="K327" s="6"/>
      <c r="L327" s="71"/>
      <c r="M327" s="65"/>
      <c r="O327" s="68"/>
      <c r="Q327" s="6"/>
      <c r="R327" s="71"/>
    </row>
    <row r="328" spans="3:18" ht="15">
      <c r="C328" s="22"/>
      <c r="G328" s="4"/>
      <c r="K328" s="6"/>
      <c r="L328" s="71"/>
      <c r="M328" s="65"/>
      <c r="O328" s="68"/>
      <c r="Q328" s="6"/>
      <c r="R328" s="71"/>
    </row>
    <row r="329" spans="3:18" ht="15">
      <c r="C329" s="22"/>
      <c r="G329" s="4"/>
      <c r="K329" s="6"/>
      <c r="L329" s="71"/>
      <c r="M329" s="65"/>
      <c r="O329" s="68"/>
      <c r="Q329" s="6"/>
      <c r="R329" s="71"/>
    </row>
    <row r="330" spans="3:18" ht="15">
      <c r="C330" s="22"/>
      <c r="G330" s="4"/>
      <c r="K330" s="6"/>
      <c r="L330" s="71"/>
      <c r="M330" s="65"/>
      <c r="O330" s="68"/>
      <c r="Q330" s="6"/>
      <c r="R330" s="71"/>
    </row>
    <row r="331" spans="3:18" ht="15">
      <c r="C331" s="22"/>
      <c r="G331" s="4"/>
      <c r="K331" s="6"/>
      <c r="L331" s="71"/>
      <c r="M331" s="65"/>
      <c r="O331" s="68"/>
      <c r="Q331" s="6"/>
      <c r="R331" s="71"/>
    </row>
    <row r="332" spans="3:18" ht="15">
      <c r="C332" s="22"/>
      <c r="G332" s="4"/>
      <c r="K332" s="6"/>
      <c r="L332" s="71"/>
      <c r="M332" s="65"/>
      <c r="O332" s="68"/>
      <c r="Q332" s="6"/>
      <c r="R332" s="71"/>
    </row>
    <row r="333" spans="3:18" ht="15">
      <c r="C333" s="22"/>
      <c r="G333" s="4"/>
      <c r="K333" s="6"/>
      <c r="L333" s="71"/>
      <c r="M333" s="65"/>
      <c r="O333" s="68"/>
      <c r="Q333" s="6"/>
      <c r="R333" s="71"/>
    </row>
    <row r="334" spans="3:18" ht="15">
      <c r="C334" s="22"/>
      <c r="G334" s="4"/>
      <c r="K334" s="6"/>
      <c r="L334" s="71"/>
      <c r="M334" s="65"/>
      <c r="O334" s="68"/>
      <c r="Q334" s="6"/>
      <c r="R334" s="71"/>
    </row>
    <row r="335" spans="3:18" ht="15">
      <c r="C335" s="22"/>
      <c r="G335" s="4"/>
      <c r="K335" s="6"/>
      <c r="L335" s="71"/>
      <c r="M335" s="65"/>
      <c r="O335" s="68"/>
      <c r="Q335" s="6"/>
      <c r="R335" s="71"/>
    </row>
    <row r="336" spans="3:18" ht="15">
      <c r="C336" s="22"/>
      <c r="G336" s="4"/>
      <c r="K336" s="6"/>
      <c r="L336" s="71"/>
      <c r="M336" s="65"/>
      <c r="O336" s="68"/>
      <c r="Q336" s="6"/>
      <c r="R336" s="71"/>
    </row>
    <row r="337" spans="3:18" ht="15">
      <c r="C337" s="22"/>
      <c r="G337" s="4"/>
      <c r="K337" s="6"/>
      <c r="L337" s="71"/>
      <c r="M337" s="65"/>
      <c r="O337" s="68"/>
      <c r="Q337" s="6"/>
      <c r="R337" s="71"/>
    </row>
    <row r="338" spans="3:18" ht="15">
      <c r="C338" s="22"/>
      <c r="G338" s="4"/>
      <c r="K338" s="6"/>
      <c r="L338" s="71"/>
      <c r="M338" s="65"/>
      <c r="O338" s="68"/>
      <c r="Q338" s="6"/>
      <c r="R338" s="71"/>
    </row>
    <row r="339" spans="3:18" ht="15">
      <c r="C339" s="22"/>
      <c r="G339" s="4"/>
      <c r="K339" s="6"/>
      <c r="L339" s="71"/>
      <c r="M339" s="65"/>
      <c r="O339" s="68"/>
      <c r="Q339" s="6"/>
      <c r="R339" s="71"/>
    </row>
    <row r="340" spans="3:18" ht="15">
      <c r="C340" s="22"/>
      <c r="G340" s="4"/>
      <c r="K340" s="6"/>
      <c r="L340" s="71"/>
      <c r="M340" s="65"/>
      <c r="O340" s="68"/>
      <c r="Q340" s="6"/>
      <c r="R340" s="71"/>
    </row>
    <row r="341" spans="3:18" ht="15">
      <c r="C341" s="22"/>
      <c r="G341" s="4"/>
      <c r="K341" s="6"/>
      <c r="L341" s="71"/>
      <c r="M341" s="65"/>
      <c r="O341" s="68"/>
      <c r="Q341" s="6"/>
      <c r="R341" s="71"/>
    </row>
    <row r="342" spans="3:18" ht="15">
      <c r="C342" s="22"/>
      <c r="G342" s="4"/>
      <c r="K342" s="6"/>
      <c r="L342" s="71"/>
      <c r="M342" s="65"/>
      <c r="O342" s="68"/>
      <c r="Q342" s="6"/>
      <c r="R342" s="71"/>
    </row>
    <row r="343" spans="3:18" ht="15">
      <c r="C343" s="22"/>
      <c r="G343" s="4"/>
      <c r="K343" s="6"/>
      <c r="L343" s="71"/>
      <c r="M343" s="65"/>
      <c r="O343" s="68"/>
      <c r="Q343" s="6"/>
      <c r="R343" s="71"/>
    </row>
    <row r="344" spans="3:18" ht="15">
      <c r="C344" s="22"/>
      <c r="G344" s="4"/>
      <c r="K344" s="6"/>
      <c r="L344" s="71"/>
      <c r="M344" s="65"/>
      <c r="O344" s="68"/>
      <c r="Q344" s="6"/>
      <c r="R344" s="71"/>
    </row>
    <row r="345" spans="3:18" ht="15">
      <c r="C345" s="22"/>
      <c r="G345" s="4"/>
      <c r="K345" s="6"/>
      <c r="L345" s="71"/>
      <c r="M345" s="65"/>
      <c r="O345" s="68"/>
      <c r="Q345" s="6"/>
      <c r="R345" s="71"/>
    </row>
    <row r="346" spans="3:18" ht="15">
      <c r="C346" s="22"/>
      <c r="G346" s="4"/>
      <c r="K346" s="6"/>
      <c r="L346" s="71"/>
      <c r="M346" s="65"/>
      <c r="O346" s="68"/>
      <c r="Q346" s="6"/>
      <c r="R346" s="71"/>
    </row>
    <row r="347" spans="3:18" ht="15">
      <c r="C347" s="22"/>
      <c r="G347" s="4"/>
      <c r="K347" s="6"/>
      <c r="L347" s="71"/>
      <c r="M347" s="65"/>
      <c r="O347" s="68"/>
      <c r="Q347" s="6"/>
      <c r="R347" s="71"/>
    </row>
    <row r="348" spans="3:18" ht="15">
      <c r="C348" s="22"/>
      <c r="G348" s="4"/>
      <c r="K348" s="6"/>
      <c r="L348" s="71"/>
      <c r="M348" s="65"/>
      <c r="O348" s="68"/>
      <c r="Q348" s="6"/>
      <c r="R348" s="71"/>
    </row>
    <row r="349" spans="3:17" ht="15">
      <c r="C349" s="22"/>
      <c r="G349" s="4"/>
      <c r="K349" s="6"/>
      <c r="M349" s="65"/>
      <c r="O349" s="68"/>
      <c r="Q349" s="6"/>
    </row>
    <row r="350" spans="3:17" ht="15">
      <c r="C350" s="22"/>
      <c r="G350" s="4"/>
      <c r="K350" s="6"/>
      <c r="M350" s="65"/>
      <c r="O350" s="68"/>
      <c r="Q350" s="6"/>
    </row>
    <row r="351" spans="3:17" ht="15">
      <c r="C351" s="22"/>
      <c r="G351" s="4"/>
      <c r="K351" s="6"/>
      <c r="M351" s="65"/>
      <c r="O351" s="68"/>
      <c r="Q351" s="6"/>
    </row>
    <row r="352" spans="3:17" ht="15">
      <c r="C352" s="22"/>
      <c r="G352" s="4"/>
      <c r="K352" s="6"/>
      <c r="M352" s="65"/>
      <c r="O352" s="68"/>
      <c r="Q352" s="6"/>
    </row>
    <row r="353" spans="3:17" ht="15">
      <c r="C353" s="22"/>
      <c r="G353" s="4"/>
      <c r="K353" s="6"/>
      <c r="M353" s="65"/>
      <c r="O353" s="68"/>
      <c r="Q353" s="6"/>
    </row>
    <row r="354" spans="3:17" ht="15">
      <c r="C354" s="22"/>
      <c r="G354" s="4"/>
      <c r="K354" s="6"/>
      <c r="M354" s="65"/>
      <c r="O354" s="68"/>
      <c r="Q354" s="6"/>
    </row>
    <row r="355" spans="3:17" ht="15">
      <c r="C355" s="22"/>
      <c r="G355" s="4"/>
      <c r="K355" s="6"/>
      <c r="M355" s="65"/>
      <c r="O355" s="68"/>
      <c r="Q355" s="6"/>
    </row>
    <row r="356" spans="3:17" ht="15">
      <c r="C356" s="22"/>
      <c r="G356" s="4"/>
      <c r="K356" s="6"/>
      <c r="M356" s="65"/>
      <c r="O356" s="68"/>
      <c r="Q356" s="6"/>
    </row>
    <row r="357" spans="3:17" ht="15">
      <c r="C357" s="22"/>
      <c r="G357" s="4"/>
      <c r="K357" s="6"/>
      <c r="M357" s="65"/>
      <c r="O357" s="68"/>
      <c r="Q357" s="6"/>
    </row>
    <row r="358" spans="3:17" ht="15">
      <c r="C358" s="22"/>
      <c r="G358" s="4"/>
      <c r="K358" s="6"/>
      <c r="M358" s="65"/>
      <c r="O358" s="68"/>
      <c r="Q358" s="6"/>
    </row>
    <row r="359" spans="3:17" ht="15">
      <c r="C359" s="22"/>
      <c r="G359" s="4"/>
      <c r="K359" s="6"/>
      <c r="M359" s="65"/>
      <c r="O359" s="68"/>
      <c r="Q359" s="6"/>
    </row>
    <row r="360" spans="3:17" ht="15">
      <c r="C360" s="22"/>
      <c r="G360" s="4"/>
      <c r="K360" s="6"/>
      <c r="M360" s="65"/>
      <c r="O360" s="68"/>
      <c r="Q360" s="6"/>
    </row>
    <row r="361" spans="3:17" ht="15">
      <c r="C361" s="22"/>
      <c r="G361" s="4"/>
      <c r="K361" s="6"/>
      <c r="M361" s="65"/>
      <c r="O361" s="68"/>
      <c r="Q361" s="6"/>
    </row>
    <row r="362" spans="3:17" ht="15">
      <c r="C362" s="22"/>
      <c r="G362" s="4"/>
      <c r="K362" s="6"/>
      <c r="M362" s="65"/>
      <c r="O362" s="68"/>
      <c r="Q362" s="6"/>
    </row>
    <row r="363" spans="3:17" ht="15">
      <c r="C363" s="22"/>
      <c r="G363" s="4"/>
      <c r="K363" s="6"/>
      <c r="M363" s="65"/>
      <c r="O363" s="68"/>
      <c r="Q363" s="6"/>
    </row>
    <row r="364" spans="3:17" ht="15">
      <c r="C364" s="22"/>
      <c r="G364" s="4"/>
      <c r="K364" s="6"/>
      <c r="M364" s="65"/>
      <c r="O364" s="68"/>
      <c r="Q364" s="6"/>
    </row>
    <row r="365" spans="3:17" ht="15">
      <c r="C365" s="22"/>
      <c r="G365" s="4"/>
      <c r="K365" s="6"/>
      <c r="M365" s="65"/>
      <c r="O365" s="68"/>
      <c r="Q365" s="6"/>
    </row>
    <row r="366" spans="3:17" ht="15">
      <c r="C366" s="22"/>
      <c r="G366" s="4"/>
      <c r="K366" s="6"/>
      <c r="M366" s="65"/>
      <c r="O366" s="68"/>
      <c r="Q366" s="6"/>
    </row>
    <row r="367" spans="3:17" ht="15">
      <c r="C367" s="22"/>
      <c r="G367" s="4"/>
      <c r="K367" s="6"/>
      <c r="M367" s="65"/>
      <c r="O367" s="68"/>
      <c r="Q367" s="6"/>
    </row>
    <row r="368" spans="3:17" ht="15">
      <c r="C368" s="22"/>
      <c r="G368" s="4"/>
      <c r="K368" s="6"/>
      <c r="M368" s="65"/>
      <c r="O368" s="68"/>
      <c r="Q368" s="6"/>
    </row>
    <row r="369" spans="3:17" ht="15">
      <c r="C369" s="22"/>
      <c r="G369" s="4"/>
      <c r="K369" s="6"/>
      <c r="M369" s="65"/>
      <c r="O369" s="68"/>
      <c r="Q369" s="6"/>
    </row>
    <row r="370" spans="3:17" ht="15">
      <c r="C370" s="22"/>
      <c r="G370" s="4"/>
      <c r="K370" s="6"/>
      <c r="M370" s="65"/>
      <c r="O370" s="68"/>
      <c r="Q370" s="6"/>
    </row>
    <row r="371" spans="3:17" ht="15">
      <c r="C371" s="22"/>
      <c r="G371" s="4"/>
      <c r="K371" s="6"/>
      <c r="M371" s="65"/>
      <c r="O371" s="68"/>
      <c r="Q371" s="6"/>
    </row>
    <row r="372" spans="3:17" ht="15">
      <c r="C372" s="22"/>
      <c r="G372" s="4"/>
      <c r="K372" s="6"/>
      <c r="M372" s="65"/>
      <c r="O372" s="68"/>
      <c r="Q372" s="6"/>
    </row>
    <row r="373" spans="3:17" ht="15">
      <c r="C373" s="22"/>
      <c r="G373" s="4"/>
      <c r="K373" s="6"/>
      <c r="M373" s="65"/>
      <c r="O373" s="68"/>
      <c r="Q373" s="6"/>
    </row>
    <row r="374" spans="3:17" ht="15">
      <c r="C374" s="22"/>
      <c r="G374" s="4"/>
      <c r="K374" s="6"/>
      <c r="M374" s="65"/>
      <c r="O374" s="68"/>
      <c r="Q374" s="6"/>
    </row>
    <row r="375" spans="3:17" ht="15">
      <c r="C375" s="22"/>
      <c r="G375" s="4"/>
      <c r="K375" s="6"/>
      <c r="M375" s="65"/>
      <c r="O375" s="68"/>
      <c r="Q375" s="6"/>
    </row>
    <row r="376" spans="3:17" ht="15">
      <c r="C376" s="22"/>
      <c r="G376" s="4"/>
      <c r="K376" s="6"/>
      <c r="M376" s="65"/>
      <c r="O376" s="68"/>
      <c r="Q376" s="6"/>
    </row>
    <row r="377" spans="3:17" ht="15">
      <c r="C377" s="22"/>
      <c r="G377" s="4"/>
      <c r="K377" s="6"/>
      <c r="M377" s="65"/>
      <c r="O377" s="68"/>
      <c r="Q377" s="6"/>
    </row>
    <row r="378" spans="3:17" ht="15">
      <c r="C378" s="22"/>
      <c r="G378" s="4"/>
      <c r="K378" s="6"/>
      <c r="M378" s="65"/>
      <c r="O378" s="68"/>
      <c r="Q378" s="6"/>
    </row>
    <row r="379" spans="3:17" ht="15">
      <c r="C379" s="22"/>
      <c r="G379" s="4"/>
      <c r="K379" s="6"/>
      <c r="M379" s="65"/>
      <c r="O379" s="68"/>
      <c r="Q379" s="6"/>
    </row>
    <row r="380" spans="3:17" ht="15">
      <c r="C380" s="22"/>
      <c r="G380" s="4"/>
      <c r="K380" s="6"/>
      <c r="M380" s="65"/>
      <c r="O380" s="68"/>
      <c r="Q380" s="6"/>
    </row>
    <row r="381" spans="3:17" ht="15">
      <c r="C381" s="22"/>
      <c r="G381" s="4"/>
      <c r="K381" s="6"/>
      <c r="M381" s="65"/>
      <c r="O381" s="68"/>
      <c r="Q381" s="6"/>
    </row>
    <row r="382" spans="3:17" ht="15">
      <c r="C382" s="22"/>
      <c r="G382" s="4"/>
      <c r="K382" s="6"/>
      <c r="M382" s="65"/>
      <c r="O382" s="68"/>
      <c r="Q382" s="6"/>
    </row>
    <row r="383" spans="3:17" ht="15">
      <c r="C383" s="22"/>
      <c r="G383" s="4"/>
      <c r="K383" s="6"/>
      <c r="M383" s="65"/>
      <c r="O383" s="68"/>
      <c r="Q383" s="6"/>
    </row>
    <row r="384" spans="3:17" ht="15">
      <c r="C384" s="22"/>
      <c r="G384" s="4"/>
      <c r="K384" s="6"/>
      <c r="M384" s="65"/>
      <c r="O384" s="68"/>
      <c r="Q384" s="6"/>
    </row>
    <row r="385" spans="3:17" ht="15">
      <c r="C385" s="22"/>
      <c r="G385" s="4"/>
      <c r="K385" s="6"/>
      <c r="M385" s="65"/>
      <c r="O385" s="68"/>
      <c r="Q385" s="6"/>
    </row>
    <row r="386" spans="3:17" ht="15">
      <c r="C386" s="22"/>
      <c r="G386" s="4"/>
      <c r="K386" s="6"/>
      <c r="M386" s="65"/>
      <c r="O386" s="68"/>
      <c r="Q386" s="6"/>
    </row>
    <row r="387" spans="3:17" ht="15">
      <c r="C387" s="22"/>
      <c r="G387" s="4"/>
      <c r="K387" s="6"/>
      <c r="M387" s="65"/>
      <c r="O387" s="68"/>
      <c r="Q387" s="6"/>
    </row>
    <row r="388" spans="3:17" ht="15">
      <c r="C388" s="22"/>
      <c r="G388" s="4"/>
      <c r="K388" s="6"/>
      <c r="M388" s="65"/>
      <c r="O388" s="68"/>
      <c r="Q388" s="6"/>
    </row>
    <row r="389" spans="3:17" ht="15">
      <c r="C389" s="22"/>
      <c r="G389" s="4"/>
      <c r="K389" s="6"/>
      <c r="M389" s="65"/>
      <c r="O389" s="68"/>
      <c r="Q389" s="6"/>
    </row>
    <row r="390" spans="3:17" ht="15">
      <c r="C390" s="22"/>
      <c r="G390" s="4"/>
      <c r="K390" s="6"/>
      <c r="M390" s="65"/>
      <c r="O390" s="68"/>
      <c r="Q390" s="6"/>
    </row>
    <row r="391" spans="3:17" ht="15">
      <c r="C391" s="22"/>
      <c r="G391" s="4"/>
      <c r="K391" s="6"/>
      <c r="M391" s="65"/>
      <c r="O391" s="68"/>
      <c r="Q391" s="6"/>
    </row>
    <row r="392" spans="3:17" ht="15">
      <c r="C392" s="22"/>
      <c r="G392" s="4"/>
      <c r="K392" s="6"/>
      <c r="M392" s="65"/>
      <c r="O392" s="68"/>
      <c r="Q392" s="6"/>
    </row>
    <row r="393" spans="3:17" ht="15">
      <c r="C393" s="22"/>
      <c r="G393" s="4"/>
      <c r="K393" s="6"/>
      <c r="M393" s="65"/>
      <c r="O393" s="68"/>
      <c r="Q393" s="6"/>
    </row>
    <row r="394" spans="3:17" ht="15">
      <c r="C394" s="22"/>
      <c r="G394" s="4"/>
      <c r="K394" s="6"/>
      <c r="M394" s="65"/>
      <c r="O394" s="68"/>
      <c r="Q394" s="6"/>
    </row>
    <row r="395" spans="3:17" ht="15">
      <c r="C395" s="22"/>
      <c r="G395" s="4"/>
      <c r="K395" s="6"/>
      <c r="M395" s="65"/>
      <c r="O395" s="68"/>
      <c r="Q395" s="6"/>
    </row>
    <row r="396" spans="3:17" ht="15">
      <c r="C396" s="22"/>
      <c r="G396" s="4"/>
      <c r="K396" s="6"/>
      <c r="M396" s="65"/>
      <c r="O396" s="68"/>
      <c r="Q396" s="6"/>
    </row>
    <row r="397" spans="3:17" ht="15">
      <c r="C397" s="22"/>
      <c r="G397" s="4"/>
      <c r="K397" s="6"/>
      <c r="M397" s="65"/>
      <c r="O397" s="68"/>
      <c r="Q397" s="6"/>
    </row>
    <row r="398" spans="3:17" ht="15">
      <c r="C398" s="22"/>
      <c r="G398" s="4"/>
      <c r="K398" s="6"/>
      <c r="M398" s="65"/>
      <c r="O398" s="68"/>
      <c r="Q398" s="6"/>
    </row>
    <row r="399" spans="3:17" ht="15">
      <c r="C399" s="22"/>
      <c r="G399" s="4"/>
      <c r="K399" s="6"/>
      <c r="M399" s="65"/>
      <c r="O399" s="68"/>
      <c r="Q399" s="6"/>
    </row>
    <row r="400" spans="3:17" ht="15">
      <c r="C400" s="22"/>
      <c r="G400" s="4"/>
      <c r="K400" s="6"/>
      <c r="M400" s="65"/>
      <c r="O400" s="68"/>
      <c r="Q400" s="6"/>
    </row>
    <row r="401" spans="3:17" ht="15">
      <c r="C401" s="22"/>
      <c r="G401" s="4"/>
      <c r="K401" s="6"/>
      <c r="M401" s="65"/>
      <c r="O401" s="68"/>
      <c r="Q401" s="6"/>
    </row>
    <row r="402" spans="3:17" ht="15">
      <c r="C402" s="22"/>
      <c r="G402" s="4"/>
      <c r="K402" s="6"/>
      <c r="M402" s="65"/>
      <c r="O402" s="68"/>
      <c r="Q402" s="6"/>
    </row>
    <row r="403" spans="3:17" ht="15">
      <c r="C403" s="22"/>
      <c r="G403" s="4"/>
      <c r="K403" s="6"/>
      <c r="M403" s="65"/>
      <c r="O403" s="68"/>
      <c r="Q403" s="6"/>
    </row>
    <row r="404" spans="3:17" ht="15">
      <c r="C404" s="22"/>
      <c r="G404" s="4"/>
      <c r="K404" s="6"/>
      <c r="M404" s="65"/>
      <c r="O404" s="68"/>
      <c r="Q404" s="6"/>
    </row>
    <row r="405" spans="3:17" ht="15">
      <c r="C405" s="22"/>
      <c r="G405" s="4"/>
      <c r="K405" s="6"/>
      <c r="M405" s="65"/>
      <c r="O405" s="68"/>
      <c r="Q405" s="6"/>
    </row>
    <row r="406" spans="3:17" ht="15">
      <c r="C406" s="22"/>
      <c r="G406" s="4"/>
      <c r="K406" s="6"/>
      <c r="M406" s="65"/>
      <c r="O406" s="68"/>
      <c r="Q406" s="6"/>
    </row>
    <row r="407" spans="3:17" ht="15">
      <c r="C407" s="22"/>
      <c r="G407" s="4"/>
      <c r="K407" s="6"/>
      <c r="M407" s="65"/>
      <c r="O407" s="68"/>
      <c r="Q407" s="6"/>
    </row>
    <row r="408" spans="3:17" ht="15">
      <c r="C408" s="22"/>
      <c r="G408" s="4"/>
      <c r="K408" s="6"/>
      <c r="M408" s="65"/>
      <c r="O408" s="68"/>
      <c r="Q408" s="6"/>
    </row>
    <row r="409" spans="3:17" ht="15">
      <c r="C409" s="22"/>
      <c r="G409" s="4"/>
      <c r="K409" s="6"/>
      <c r="M409" s="65"/>
      <c r="O409" s="68"/>
      <c r="Q409" s="6"/>
    </row>
    <row r="410" spans="3:17" ht="15">
      <c r="C410" s="22"/>
      <c r="G410" s="4"/>
      <c r="K410" s="6"/>
      <c r="M410" s="65"/>
      <c r="O410" s="68"/>
      <c r="Q410" s="6"/>
    </row>
    <row r="411" spans="3:17" ht="15">
      <c r="C411" s="22"/>
      <c r="G411" s="4"/>
      <c r="K411" s="6"/>
      <c r="M411" s="65"/>
      <c r="O411" s="68"/>
      <c r="Q411" s="6"/>
    </row>
    <row r="412" spans="3:17" ht="15">
      <c r="C412" s="22"/>
      <c r="G412" s="4"/>
      <c r="K412" s="6"/>
      <c r="M412" s="65"/>
      <c r="O412" s="68"/>
      <c r="Q412" s="6"/>
    </row>
    <row r="413" spans="3:17" ht="15">
      <c r="C413" s="22"/>
      <c r="G413" s="4"/>
      <c r="K413" s="6"/>
      <c r="M413" s="65"/>
      <c r="O413" s="68"/>
      <c r="Q413" s="6"/>
    </row>
    <row r="414" spans="3:17" ht="15">
      <c r="C414" s="22"/>
      <c r="G414" s="4"/>
      <c r="K414" s="6"/>
      <c r="M414" s="65"/>
      <c r="O414" s="68"/>
      <c r="Q414" s="6"/>
    </row>
    <row r="415" spans="3:17" ht="15">
      <c r="C415" s="22"/>
      <c r="G415" s="4"/>
      <c r="K415" s="6"/>
      <c r="M415" s="65"/>
      <c r="O415" s="68"/>
      <c r="Q415" s="6"/>
    </row>
    <row r="416" spans="3:17" ht="15">
      <c r="C416" s="22"/>
      <c r="G416" s="4"/>
      <c r="K416" s="6"/>
      <c r="M416" s="65"/>
      <c r="O416" s="68"/>
      <c r="Q416" s="6"/>
    </row>
    <row r="417" spans="3:17" ht="15">
      <c r="C417" s="22"/>
      <c r="G417" s="4"/>
      <c r="K417" s="6"/>
      <c r="M417" s="65"/>
      <c r="O417" s="68"/>
      <c r="Q417" s="6"/>
    </row>
    <row r="418" spans="3:17" ht="15">
      <c r="C418" s="22"/>
      <c r="G418" s="4"/>
      <c r="K418" s="6"/>
      <c r="M418" s="65"/>
      <c r="O418" s="68"/>
      <c r="Q418" s="6"/>
    </row>
    <row r="419" spans="3:17" ht="15">
      <c r="C419" s="22"/>
      <c r="G419" s="4"/>
      <c r="K419" s="6"/>
      <c r="M419" s="65"/>
      <c r="O419" s="68"/>
      <c r="Q419" s="6"/>
    </row>
    <row r="420" spans="3:17" ht="15">
      <c r="C420" s="22"/>
      <c r="G420" s="4"/>
      <c r="K420" s="6"/>
      <c r="M420" s="65"/>
      <c r="O420" s="68"/>
      <c r="Q420" s="6"/>
    </row>
    <row r="421" spans="3:17" ht="15">
      <c r="C421" s="22"/>
      <c r="G421" s="4"/>
      <c r="K421" s="6"/>
      <c r="M421" s="65"/>
      <c r="O421" s="68"/>
      <c r="Q421" s="6"/>
    </row>
    <row r="422" spans="3:17" ht="15">
      <c r="C422" s="22"/>
      <c r="G422" s="4"/>
      <c r="K422" s="6"/>
      <c r="M422" s="65"/>
      <c r="O422" s="68"/>
      <c r="Q422" s="6"/>
    </row>
    <row r="423" spans="3:17" ht="15">
      <c r="C423" s="22"/>
      <c r="G423" s="4"/>
      <c r="K423" s="6"/>
      <c r="M423" s="65"/>
      <c r="O423" s="68"/>
      <c r="Q423" s="6"/>
    </row>
    <row r="424" spans="3:17" ht="15">
      <c r="C424" s="22"/>
      <c r="G424" s="4"/>
      <c r="K424" s="6"/>
      <c r="M424" s="65"/>
      <c r="O424" s="68"/>
      <c r="Q424" s="6"/>
    </row>
    <row r="425" spans="3:17" ht="15">
      <c r="C425" s="22"/>
      <c r="G425" s="4"/>
      <c r="K425" s="6"/>
      <c r="M425" s="65"/>
      <c r="O425" s="68"/>
      <c r="Q425" s="6"/>
    </row>
    <row r="426" spans="3:17" ht="15">
      <c r="C426" s="22"/>
      <c r="G426" s="4"/>
      <c r="K426" s="6"/>
      <c r="M426" s="65"/>
      <c r="O426" s="68"/>
      <c r="Q426" s="6"/>
    </row>
    <row r="427" spans="3:17" ht="15">
      <c r="C427" s="22"/>
      <c r="G427" s="4"/>
      <c r="K427" s="6"/>
      <c r="M427" s="65"/>
      <c r="O427" s="68"/>
      <c r="Q427" s="6"/>
    </row>
    <row r="428" spans="3:17" ht="15">
      <c r="C428" s="22"/>
      <c r="G428" s="4"/>
      <c r="K428" s="6"/>
      <c r="M428" s="65"/>
      <c r="O428" s="68"/>
      <c r="Q428" s="6"/>
    </row>
    <row r="429" spans="3:17" ht="15">
      <c r="C429" s="22"/>
      <c r="G429" s="4"/>
      <c r="K429" s="6"/>
      <c r="M429" s="65"/>
      <c r="O429" s="68"/>
      <c r="Q429" s="6"/>
    </row>
    <row r="430" spans="3:17" ht="15">
      <c r="C430" s="22"/>
      <c r="G430" s="4"/>
      <c r="K430" s="6"/>
      <c r="M430" s="65"/>
      <c r="O430" s="68"/>
      <c r="Q430" s="6"/>
    </row>
    <row r="431" spans="3:17" ht="15">
      <c r="C431" s="22"/>
      <c r="G431" s="4"/>
      <c r="K431" s="6"/>
      <c r="M431" s="65"/>
      <c r="O431" s="68"/>
      <c r="Q431" s="6"/>
    </row>
    <row r="432" spans="3:17" ht="15">
      <c r="C432" s="22"/>
      <c r="G432" s="4"/>
      <c r="K432" s="6"/>
      <c r="M432" s="65"/>
      <c r="O432" s="68"/>
      <c r="Q432" s="6"/>
    </row>
    <row r="433" spans="3:17" ht="15">
      <c r="C433" s="22"/>
      <c r="G433" s="4"/>
      <c r="K433" s="6"/>
      <c r="M433" s="65"/>
      <c r="O433" s="68"/>
      <c r="Q433" s="6"/>
    </row>
    <row r="434" spans="3:17" ht="15">
      <c r="C434" s="22"/>
      <c r="G434" s="4"/>
      <c r="K434" s="6"/>
      <c r="M434" s="65"/>
      <c r="O434" s="68"/>
      <c r="Q434" s="6"/>
    </row>
    <row r="435" spans="3:17" ht="15">
      <c r="C435" s="22"/>
      <c r="G435" s="4"/>
      <c r="K435" s="6"/>
      <c r="M435" s="65"/>
      <c r="O435" s="68"/>
      <c r="Q435" s="6"/>
    </row>
    <row r="436" spans="3:17" ht="15">
      <c r="C436" s="22"/>
      <c r="G436" s="4"/>
      <c r="K436" s="6"/>
      <c r="M436" s="65"/>
      <c r="O436" s="68"/>
      <c r="Q436" s="6"/>
    </row>
    <row r="437" spans="3:17" ht="15">
      <c r="C437" s="22"/>
      <c r="G437" s="4"/>
      <c r="K437" s="6"/>
      <c r="M437" s="65"/>
      <c r="O437" s="68"/>
      <c r="Q437" s="6"/>
    </row>
    <row r="438" spans="3:17" ht="15">
      <c r="C438" s="22"/>
      <c r="G438" s="4"/>
      <c r="K438" s="6"/>
      <c r="M438" s="65"/>
      <c r="O438" s="68"/>
      <c r="Q438" s="6"/>
    </row>
    <row r="439" spans="3:17" ht="15">
      <c r="C439" s="22"/>
      <c r="G439" s="4"/>
      <c r="K439" s="6"/>
      <c r="M439" s="65"/>
      <c r="O439" s="68"/>
      <c r="Q439" s="6"/>
    </row>
    <row r="440" spans="3:17" ht="15">
      <c r="C440" s="22"/>
      <c r="G440" s="4"/>
      <c r="K440" s="6"/>
      <c r="M440" s="65"/>
      <c r="O440" s="68"/>
      <c r="Q440" s="6"/>
    </row>
    <row r="441" spans="3:17" ht="15">
      <c r="C441" s="22"/>
      <c r="G441" s="4"/>
      <c r="K441" s="6"/>
      <c r="M441" s="65"/>
      <c r="O441" s="68"/>
      <c r="Q441" s="6"/>
    </row>
    <row r="442" spans="3:17" ht="15">
      <c r="C442" s="22"/>
      <c r="G442" s="4"/>
      <c r="K442" s="6"/>
      <c r="M442" s="65"/>
      <c r="O442" s="68"/>
      <c r="Q442" s="6"/>
    </row>
    <row r="443" spans="3:17" ht="15">
      <c r="C443" s="22"/>
      <c r="G443" s="4"/>
      <c r="K443" s="6"/>
      <c r="M443" s="65"/>
      <c r="O443" s="68"/>
      <c r="Q443" s="6"/>
    </row>
    <row r="444" spans="3:17" ht="15">
      <c r="C444" s="22"/>
      <c r="G444" s="4"/>
      <c r="K444" s="6"/>
      <c r="M444" s="65"/>
      <c r="O444" s="68"/>
      <c r="Q444" s="6"/>
    </row>
    <row r="445" spans="3:17" ht="15">
      <c r="C445" s="22"/>
      <c r="G445" s="4"/>
      <c r="K445" s="6"/>
      <c r="M445" s="65"/>
      <c r="O445" s="68"/>
      <c r="Q445" s="6"/>
    </row>
    <row r="446" spans="3:17" ht="15">
      <c r="C446" s="22"/>
      <c r="G446" s="4"/>
      <c r="K446" s="6"/>
      <c r="M446" s="65"/>
      <c r="O446" s="68"/>
      <c r="Q446" s="6"/>
    </row>
    <row r="447" spans="3:17" ht="15">
      <c r="C447" s="22"/>
      <c r="G447" s="4"/>
      <c r="K447" s="6"/>
      <c r="M447" s="65"/>
      <c r="O447" s="68"/>
      <c r="Q447" s="6"/>
    </row>
    <row r="448" spans="3:17" ht="15">
      <c r="C448" s="22"/>
      <c r="G448" s="4"/>
      <c r="K448" s="6"/>
      <c r="M448" s="65"/>
      <c r="O448" s="68"/>
      <c r="Q448" s="6"/>
    </row>
    <row r="449" spans="3:17" ht="15">
      <c r="C449" s="22"/>
      <c r="G449" s="4"/>
      <c r="K449" s="6"/>
      <c r="M449" s="65"/>
      <c r="O449" s="68"/>
      <c r="Q449" s="6"/>
    </row>
    <row r="450" spans="3:17" ht="15">
      <c r="C450" s="22"/>
      <c r="G450" s="4"/>
      <c r="K450" s="6"/>
      <c r="M450" s="65"/>
      <c r="O450" s="68"/>
      <c r="Q450" s="6"/>
    </row>
    <row r="451" spans="3:17" ht="15">
      <c r="C451" s="22"/>
      <c r="G451" s="4"/>
      <c r="K451" s="6"/>
      <c r="M451" s="65"/>
      <c r="O451" s="68"/>
      <c r="Q451" s="6"/>
    </row>
    <row r="452" spans="3:17" ht="15">
      <c r="C452" s="22"/>
      <c r="G452" s="4"/>
      <c r="K452" s="6"/>
      <c r="M452" s="65"/>
      <c r="O452" s="68"/>
      <c r="Q452" s="6"/>
    </row>
    <row r="453" spans="3:17" ht="15">
      <c r="C453" s="22"/>
      <c r="G453" s="4"/>
      <c r="K453" s="6"/>
      <c r="M453" s="65"/>
      <c r="O453" s="68"/>
      <c r="Q453" s="6"/>
    </row>
    <row r="454" spans="3:17" ht="15">
      <c r="C454" s="22"/>
      <c r="G454" s="4"/>
      <c r="K454" s="6"/>
      <c r="M454" s="65"/>
      <c r="O454" s="68"/>
      <c r="Q454" s="6"/>
    </row>
    <row r="455" spans="3:17" ht="15">
      <c r="C455" s="22"/>
      <c r="G455" s="4"/>
      <c r="K455" s="6"/>
      <c r="M455" s="65"/>
      <c r="O455" s="68"/>
      <c r="Q455" s="6"/>
    </row>
    <row r="456" spans="3:17" ht="15">
      <c r="C456" s="22"/>
      <c r="G456" s="4"/>
      <c r="K456" s="6"/>
      <c r="M456" s="65"/>
      <c r="O456" s="68"/>
      <c r="Q456" s="6"/>
    </row>
    <row r="457" spans="3:17" ht="15">
      <c r="C457" s="22"/>
      <c r="G457" s="4"/>
      <c r="K457" s="6"/>
      <c r="M457" s="65"/>
      <c r="O457" s="68"/>
      <c r="Q457" s="6"/>
    </row>
    <row r="458" spans="3:17" ht="15">
      <c r="C458" s="22"/>
      <c r="G458" s="4"/>
      <c r="K458" s="6"/>
      <c r="M458" s="65"/>
      <c r="O458" s="68"/>
      <c r="Q458" s="6"/>
    </row>
    <row r="459" spans="3:17" ht="15">
      <c r="C459" s="22"/>
      <c r="G459" s="4"/>
      <c r="K459" s="6"/>
      <c r="M459" s="65"/>
      <c r="O459" s="68"/>
      <c r="Q459" s="6"/>
    </row>
    <row r="460" spans="3:17" ht="15">
      <c r="C460" s="22"/>
      <c r="G460" s="4"/>
      <c r="K460" s="6"/>
      <c r="M460" s="65"/>
      <c r="O460" s="68"/>
      <c r="Q460" s="6"/>
    </row>
    <row r="461" spans="3:17" ht="15">
      <c r="C461" s="22"/>
      <c r="G461" s="4"/>
      <c r="K461" s="6"/>
      <c r="M461" s="65"/>
      <c r="O461" s="68"/>
      <c r="Q461" s="6"/>
    </row>
    <row r="462" spans="3:17" ht="15">
      <c r="C462" s="22"/>
      <c r="G462" s="4"/>
      <c r="K462" s="6"/>
      <c r="M462" s="65"/>
      <c r="O462" s="68"/>
      <c r="Q462" s="6"/>
    </row>
    <row r="463" spans="3:17" ht="15">
      <c r="C463" s="22"/>
      <c r="G463" s="4"/>
      <c r="K463" s="6"/>
      <c r="M463" s="65"/>
      <c r="O463" s="68"/>
      <c r="Q463" s="6"/>
    </row>
    <row r="464" spans="3:17" ht="15">
      <c r="C464" s="22"/>
      <c r="G464" s="4"/>
      <c r="K464" s="6"/>
      <c r="M464" s="65"/>
      <c r="O464" s="68"/>
      <c r="Q464" s="6"/>
    </row>
    <row r="465" spans="3:17" ht="15">
      <c r="C465" s="22"/>
      <c r="G465" s="4"/>
      <c r="K465" s="6"/>
      <c r="M465" s="65"/>
      <c r="O465" s="68"/>
      <c r="Q465" s="6"/>
    </row>
    <row r="466" spans="3:17" ht="15">
      <c r="C466" s="22"/>
      <c r="G466" s="4"/>
      <c r="K466" s="6"/>
      <c r="M466" s="65"/>
      <c r="O466" s="68"/>
      <c r="Q466" s="6"/>
    </row>
    <row r="467" spans="3:17" ht="15">
      <c r="C467" s="22"/>
      <c r="G467" s="4"/>
      <c r="K467" s="6"/>
      <c r="M467" s="65"/>
      <c r="O467" s="68"/>
      <c r="Q467" s="6"/>
    </row>
    <row r="468" spans="3:17" ht="15">
      <c r="C468" s="22"/>
      <c r="G468" s="4"/>
      <c r="K468" s="6"/>
      <c r="M468" s="65"/>
      <c r="O468" s="68"/>
      <c r="Q468" s="6"/>
    </row>
    <row r="469" spans="3:17" ht="15">
      <c r="C469" s="22"/>
      <c r="G469" s="4"/>
      <c r="K469" s="6"/>
      <c r="M469" s="65"/>
      <c r="O469" s="68"/>
      <c r="Q469" s="6"/>
    </row>
    <row r="470" spans="3:17" ht="15">
      <c r="C470" s="22"/>
      <c r="G470" s="4"/>
      <c r="K470" s="6"/>
      <c r="M470" s="65"/>
      <c r="O470" s="68"/>
      <c r="Q470" s="6"/>
    </row>
    <row r="471" spans="3:17" ht="15">
      <c r="C471" s="22"/>
      <c r="G471" s="4"/>
      <c r="K471" s="6"/>
      <c r="M471" s="65"/>
      <c r="O471" s="68"/>
      <c r="Q471" s="6"/>
    </row>
    <row r="472" spans="3:17" ht="15">
      <c r="C472" s="22"/>
      <c r="G472" s="4"/>
      <c r="K472" s="6"/>
      <c r="M472" s="65"/>
      <c r="O472" s="68"/>
      <c r="Q472" s="6"/>
    </row>
    <row r="473" spans="3:17" ht="15">
      <c r="C473" s="22"/>
      <c r="G473" s="4"/>
      <c r="K473" s="6"/>
      <c r="M473" s="65"/>
      <c r="O473" s="68"/>
      <c r="Q473" s="6"/>
    </row>
    <row r="474" spans="3:17" ht="15">
      <c r="C474" s="22"/>
      <c r="G474" s="4"/>
      <c r="K474" s="6"/>
      <c r="M474" s="65"/>
      <c r="O474" s="68"/>
      <c r="Q474" s="6"/>
    </row>
    <row r="475" spans="3:17" ht="15">
      <c r="C475" s="22"/>
      <c r="G475" s="4"/>
      <c r="K475" s="6"/>
      <c r="M475" s="65"/>
      <c r="O475" s="68"/>
      <c r="Q475" s="6"/>
    </row>
    <row r="476" spans="3:17" ht="15">
      <c r="C476" s="22"/>
      <c r="G476" s="4"/>
      <c r="K476" s="6"/>
      <c r="M476" s="65"/>
      <c r="O476" s="68"/>
      <c r="Q476" s="6"/>
    </row>
    <row r="477" spans="3:17" ht="15">
      <c r="C477" s="22"/>
      <c r="G477" s="4"/>
      <c r="K477" s="6"/>
      <c r="M477" s="65"/>
      <c r="O477" s="68"/>
      <c r="Q477" s="6"/>
    </row>
    <row r="478" spans="3:17" ht="15">
      <c r="C478" s="22"/>
      <c r="G478" s="4"/>
      <c r="K478" s="6"/>
      <c r="M478" s="65"/>
      <c r="O478" s="68"/>
      <c r="Q478" s="6"/>
    </row>
    <row r="479" spans="3:17" ht="15">
      <c r="C479" s="22"/>
      <c r="G479" s="4"/>
      <c r="K479" s="6"/>
      <c r="M479" s="65"/>
      <c r="O479" s="68"/>
      <c r="Q479" s="6"/>
    </row>
    <row r="480" spans="3:17" ht="15">
      <c r="C480" s="22"/>
      <c r="G480" s="4"/>
      <c r="K480" s="6"/>
      <c r="M480" s="65"/>
      <c r="O480" s="68"/>
      <c r="Q480" s="6"/>
    </row>
    <row r="481" spans="3:17" ht="15">
      <c r="C481" s="22"/>
      <c r="G481" s="4"/>
      <c r="K481" s="6"/>
      <c r="M481" s="65"/>
      <c r="O481" s="68"/>
      <c r="Q481" s="6"/>
    </row>
    <row r="482" spans="3:17" ht="15">
      <c r="C482" s="22"/>
      <c r="G482" s="4"/>
      <c r="K482" s="6"/>
      <c r="M482" s="65"/>
      <c r="O482" s="68"/>
      <c r="Q482" s="6"/>
    </row>
    <row r="483" spans="3:17" ht="15">
      <c r="C483" s="22"/>
      <c r="G483" s="4"/>
      <c r="K483" s="6"/>
      <c r="M483" s="65"/>
      <c r="O483" s="68"/>
      <c r="Q483" s="6"/>
    </row>
    <row r="484" spans="3:17" ht="15">
      <c r="C484" s="22"/>
      <c r="G484" s="4"/>
      <c r="K484" s="6"/>
      <c r="M484" s="65"/>
      <c r="O484" s="68"/>
      <c r="Q484" s="6"/>
    </row>
    <row r="485" spans="3:17" ht="15">
      <c r="C485" s="22"/>
      <c r="G485" s="4"/>
      <c r="K485" s="6"/>
      <c r="M485" s="65"/>
      <c r="O485" s="68"/>
      <c r="Q485" s="6"/>
    </row>
    <row r="486" spans="3:17" ht="15">
      <c r="C486" s="22"/>
      <c r="G486" s="4"/>
      <c r="K486" s="6"/>
      <c r="M486" s="65"/>
      <c r="O486" s="68"/>
      <c r="Q486" s="6"/>
    </row>
    <row r="487" spans="3:17" ht="15">
      <c r="C487" s="22"/>
      <c r="G487" s="4"/>
      <c r="K487" s="6"/>
      <c r="M487" s="65"/>
      <c r="O487" s="68"/>
      <c r="Q487" s="6"/>
    </row>
    <row r="488" spans="3:17" ht="15">
      <c r="C488" s="22"/>
      <c r="G488" s="4"/>
      <c r="K488" s="6"/>
      <c r="M488" s="65"/>
      <c r="O488" s="68"/>
      <c r="Q488" s="6"/>
    </row>
    <row r="489" spans="3:17" ht="15">
      <c r="C489" s="22"/>
      <c r="G489" s="4"/>
      <c r="K489" s="6"/>
      <c r="M489" s="65"/>
      <c r="O489" s="68"/>
      <c r="Q489" s="6"/>
    </row>
    <row r="490" spans="3:17" ht="15">
      <c r="C490" s="22"/>
      <c r="G490" s="4"/>
      <c r="K490" s="6"/>
      <c r="M490" s="65"/>
      <c r="O490" s="68"/>
      <c r="Q490" s="6"/>
    </row>
    <row r="491" spans="3:17" ht="15">
      <c r="C491" s="22"/>
      <c r="G491" s="4"/>
      <c r="K491" s="6"/>
      <c r="M491" s="65"/>
      <c r="O491" s="68"/>
      <c r="Q491" s="6"/>
    </row>
    <row r="492" spans="3:17" ht="15">
      <c r="C492" s="22"/>
      <c r="G492" s="4"/>
      <c r="K492" s="6"/>
      <c r="M492" s="65"/>
      <c r="O492" s="68"/>
      <c r="Q492" s="6"/>
    </row>
    <row r="493" spans="3:17" ht="15">
      <c r="C493" s="22"/>
      <c r="G493" s="4"/>
      <c r="K493" s="6"/>
      <c r="M493" s="65"/>
      <c r="O493" s="68"/>
      <c r="Q493" s="6"/>
    </row>
    <row r="494" spans="3:17" ht="15">
      <c r="C494" s="22"/>
      <c r="G494" s="4"/>
      <c r="K494" s="6"/>
      <c r="M494" s="65"/>
      <c r="O494" s="68"/>
      <c r="Q494" s="6"/>
    </row>
    <row r="495" spans="3:17" ht="15">
      <c r="C495" s="22"/>
      <c r="G495" s="4"/>
      <c r="K495" s="6"/>
      <c r="M495" s="65"/>
      <c r="O495" s="68"/>
      <c r="Q495" s="6"/>
    </row>
    <row r="496" spans="3:17" ht="15">
      <c r="C496" s="22"/>
      <c r="G496" s="4"/>
      <c r="K496" s="6"/>
      <c r="M496" s="65"/>
      <c r="O496" s="68"/>
      <c r="Q496" s="6"/>
    </row>
    <row r="497" spans="3:17" ht="15">
      <c r="C497" s="22"/>
      <c r="G497" s="4"/>
      <c r="K497" s="6"/>
      <c r="M497" s="65"/>
      <c r="O497" s="68"/>
      <c r="Q497" s="6"/>
    </row>
    <row r="498" spans="3:17" ht="15">
      <c r="C498" s="22"/>
      <c r="G498" s="4"/>
      <c r="K498" s="6"/>
      <c r="M498" s="65"/>
      <c r="O498" s="68"/>
      <c r="Q498" s="6"/>
    </row>
    <row r="499" spans="3:17" ht="15">
      <c r="C499" s="22"/>
      <c r="G499" s="4"/>
      <c r="K499" s="6"/>
      <c r="M499" s="65"/>
      <c r="O499" s="68"/>
      <c r="Q499" s="6"/>
    </row>
    <row r="500" spans="3:17" ht="15">
      <c r="C500" s="22"/>
      <c r="G500" s="4"/>
      <c r="K500" s="6"/>
      <c r="M500" s="65"/>
      <c r="O500" s="68"/>
      <c r="Q500" s="6"/>
    </row>
    <row r="501" spans="3:17" ht="15">
      <c r="C501" s="22"/>
      <c r="G501" s="4"/>
      <c r="K501" s="6"/>
      <c r="M501" s="65"/>
      <c r="O501" s="68"/>
      <c r="Q501" s="6"/>
    </row>
    <row r="502" spans="3:17" ht="15">
      <c r="C502" s="22"/>
      <c r="G502" s="4"/>
      <c r="K502" s="6"/>
      <c r="M502" s="65"/>
      <c r="O502" s="68"/>
      <c r="Q502" s="6"/>
    </row>
    <row r="503" spans="3:17" ht="15">
      <c r="C503" s="22"/>
      <c r="G503" s="4"/>
      <c r="K503" s="6"/>
      <c r="M503" s="65"/>
      <c r="O503" s="68"/>
      <c r="Q503" s="6"/>
    </row>
    <row r="504" spans="3:17" ht="15">
      <c r="C504" s="22"/>
      <c r="G504" s="4"/>
      <c r="K504" s="6"/>
      <c r="M504" s="65"/>
      <c r="O504" s="68"/>
      <c r="Q504" s="6"/>
    </row>
    <row r="505" spans="3:17" ht="15">
      <c r="C505" s="22"/>
      <c r="G505" s="4"/>
      <c r="K505" s="6"/>
      <c r="M505" s="65"/>
      <c r="O505" s="68"/>
      <c r="Q505" s="6"/>
    </row>
    <row r="506" spans="3:17" ht="15">
      <c r="C506" s="22"/>
      <c r="G506" s="4"/>
      <c r="K506" s="6"/>
      <c r="M506" s="65"/>
      <c r="O506" s="68"/>
      <c r="Q506" s="6"/>
    </row>
    <row r="507" spans="3:17" ht="15">
      <c r="C507" s="22"/>
      <c r="G507" s="4"/>
      <c r="K507" s="6"/>
      <c r="M507" s="65"/>
      <c r="O507" s="68"/>
      <c r="Q507" s="6"/>
    </row>
    <row r="508" spans="3:17" ht="15">
      <c r="C508" s="22"/>
      <c r="G508" s="4"/>
      <c r="K508" s="6"/>
      <c r="M508" s="65"/>
      <c r="O508" s="68"/>
      <c r="Q508" s="6"/>
    </row>
    <row r="509" spans="3:17" ht="15">
      <c r="C509" s="22"/>
      <c r="G509" s="4"/>
      <c r="K509" s="6"/>
      <c r="M509" s="65"/>
      <c r="O509" s="68"/>
      <c r="Q509" s="6"/>
    </row>
    <row r="510" spans="3:17" ht="15">
      <c r="C510" s="22"/>
      <c r="G510" s="4"/>
      <c r="K510" s="6"/>
      <c r="M510" s="65"/>
      <c r="O510" s="68"/>
      <c r="Q510" s="6"/>
    </row>
    <row r="511" spans="3:17" ht="15">
      <c r="C511" s="22"/>
      <c r="G511" s="4"/>
      <c r="K511" s="6"/>
      <c r="M511" s="65"/>
      <c r="O511" s="68"/>
      <c r="Q511" s="6"/>
    </row>
    <row r="512" spans="3:17" ht="15">
      <c r="C512" s="22"/>
      <c r="G512" s="4"/>
      <c r="K512" s="6"/>
      <c r="M512" s="65"/>
      <c r="O512" s="68"/>
      <c r="Q512" s="6"/>
    </row>
    <row r="513" spans="3:17" ht="15">
      <c r="C513" s="22"/>
      <c r="G513" s="4"/>
      <c r="K513" s="6"/>
      <c r="M513" s="65"/>
      <c r="O513" s="68"/>
      <c r="Q513" s="6"/>
    </row>
    <row r="514" spans="3:17" ht="15">
      <c r="C514" s="22"/>
      <c r="G514" s="4"/>
      <c r="K514" s="6"/>
      <c r="M514" s="65"/>
      <c r="O514" s="68"/>
      <c r="Q514" s="6"/>
    </row>
    <row r="515" spans="3:17" ht="15">
      <c r="C515" s="22"/>
      <c r="G515" s="4"/>
      <c r="K515" s="6"/>
      <c r="M515" s="65"/>
      <c r="O515" s="68"/>
      <c r="Q515" s="6"/>
    </row>
    <row r="516" spans="3:17" ht="15">
      <c r="C516" s="22"/>
      <c r="G516" s="4"/>
      <c r="K516" s="6"/>
      <c r="M516" s="65"/>
      <c r="O516" s="68"/>
      <c r="Q516" s="6"/>
    </row>
    <row r="517" spans="3:17" ht="15">
      <c r="C517" s="22"/>
      <c r="G517" s="4"/>
      <c r="K517" s="6"/>
      <c r="M517" s="65"/>
      <c r="O517" s="68"/>
      <c r="Q517" s="6"/>
    </row>
    <row r="518" spans="3:17" ht="15">
      <c r="C518" s="22"/>
      <c r="G518" s="4"/>
      <c r="K518" s="6"/>
      <c r="M518" s="65"/>
      <c r="O518" s="68"/>
      <c r="Q518" s="6"/>
    </row>
    <row r="519" spans="3:17" ht="15">
      <c r="C519" s="22"/>
      <c r="G519" s="4"/>
      <c r="K519" s="6"/>
      <c r="M519" s="65"/>
      <c r="O519" s="68"/>
      <c r="Q519" s="6"/>
    </row>
    <row r="520" spans="3:17" ht="15">
      <c r="C520" s="22"/>
      <c r="G520" s="4"/>
      <c r="K520" s="6"/>
      <c r="M520" s="65"/>
      <c r="O520" s="68"/>
      <c r="Q520" s="6"/>
    </row>
    <row r="521" spans="3:17" ht="15">
      <c r="C521" s="22"/>
      <c r="G521" s="4"/>
      <c r="K521" s="6"/>
      <c r="M521" s="65"/>
      <c r="O521" s="68"/>
      <c r="Q521" s="6"/>
    </row>
    <row r="522" spans="3:17" ht="15">
      <c r="C522" s="22"/>
      <c r="G522" s="4"/>
      <c r="K522" s="6"/>
      <c r="M522" s="65"/>
      <c r="O522" s="68"/>
      <c r="Q522" s="6"/>
    </row>
    <row r="523" spans="3:17" ht="15">
      <c r="C523" s="22"/>
      <c r="G523" s="4"/>
      <c r="K523" s="6"/>
      <c r="M523" s="65"/>
      <c r="O523" s="68"/>
      <c r="Q523" s="6"/>
    </row>
    <row r="524" spans="3:17" ht="15">
      <c r="C524" s="22"/>
      <c r="G524" s="4"/>
      <c r="K524" s="6"/>
      <c r="M524" s="65"/>
      <c r="O524" s="68"/>
      <c r="Q524" s="6"/>
    </row>
    <row r="525" spans="3:17" ht="15">
      <c r="C525" s="22"/>
      <c r="G525" s="4"/>
      <c r="K525" s="6"/>
      <c r="M525" s="65"/>
      <c r="O525" s="68"/>
      <c r="Q525" s="6"/>
    </row>
    <row r="526" spans="3:17" ht="15">
      <c r="C526" s="22"/>
      <c r="G526" s="4"/>
      <c r="K526" s="6"/>
      <c r="M526" s="65"/>
      <c r="O526" s="68"/>
      <c r="Q526" s="6"/>
    </row>
    <row r="527" spans="3:17" ht="15">
      <c r="C527" s="22"/>
      <c r="G527" s="4"/>
      <c r="K527" s="6"/>
      <c r="M527" s="65"/>
      <c r="O527" s="68"/>
      <c r="Q527" s="6"/>
    </row>
    <row r="528" spans="3:17" ht="15">
      <c r="C528" s="22"/>
      <c r="G528" s="4"/>
      <c r="K528" s="6"/>
      <c r="M528" s="65"/>
      <c r="O528" s="68"/>
      <c r="Q528" s="6"/>
    </row>
    <row r="529" spans="3:17" ht="15">
      <c r="C529" s="22"/>
      <c r="G529" s="4"/>
      <c r="K529" s="6"/>
      <c r="M529" s="65"/>
      <c r="O529" s="68"/>
      <c r="Q529" s="6"/>
    </row>
    <row r="530" spans="3:17" ht="15">
      <c r="C530" s="22"/>
      <c r="G530" s="4"/>
      <c r="K530" s="6"/>
      <c r="M530" s="65"/>
      <c r="O530" s="68"/>
      <c r="Q530" s="6"/>
    </row>
    <row r="531" spans="3:17" ht="15">
      <c r="C531" s="22"/>
      <c r="G531" s="4"/>
      <c r="K531" s="6"/>
      <c r="M531" s="65"/>
      <c r="O531" s="68"/>
      <c r="Q531" s="6"/>
    </row>
    <row r="532" spans="3:17" ht="15">
      <c r="C532" s="22"/>
      <c r="G532" s="4"/>
      <c r="K532" s="6"/>
      <c r="M532" s="65"/>
      <c r="O532" s="68"/>
      <c r="Q532" s="6"/>
    </row>
    <row r="533" spans="3:17" ht="15">
      <c r="C533" s="22"/>
      <c r="G533" s="4"/>
      <c r="K533" s="6"/>
      <c r="M533" s="65"/>
      <c r="O533" s="68"/>
      <c r="Q533" s="6"/>
    </row>
    <row r="534" spans="3:17" ht="15">
      <c r="C534" s="22"/>
      <c r="G534" s="4"/>
      <c r="K534" s="6"/>
      <c r="M534" s="65"/>
      <c r="O534" s="68"/>
      <c r="Q534" s="6"/>
    </row>
    <row r="535" spans="3:17" ht="15">
      <c r="C535" s="22"/>
      <c r="G535" s="4"/>
      <c r="K535" s="6"/>
      <c r="M535" s="65"/>
      <c r="O535" s="68"/>
      <c r="Q535" s="6"/>
    </row>
    <row r="536" spans="3:17" ht="15">
      <c r="C536" s="22"/>
      <c r="G536" s="4"/>
      <c r="K536" s="6"/>
      <c r="M536" s="65"/>
      <c r="O536" s="68"/>
      <c r="Q536" s="6"/>
    </row>
    <row r="537" spans="3:17" ht="15">
      <c r="C537" s="22"/>
      <c r="G537" s="4"/>
      <c r="K537" s="6"/>
      <c r="M537" s="65"/>
      <c r="O537" s="68"/>
      <c r="Q537" s="6"/>
    </row>
    <row r="538" spans="3:17" ht="15">
      <c r="C538" s="22"/>
      <c r="G538" s="4"/>
      <c r="K538" s="6"/>
      <c r="M538" s="65"/>
      <c r="O538" s="68"/>
      <c r="Q538" s="6"/>
    </row>
    <row r="539" spans="3:17" ht="15">
      <c r="C539" s="22"/>
      <c r="G539" s="4"/>
      <c r="K539" s="6"/>
      <c r="M539" s="65"/>
      <c r="O539" s="68"/>
      <c r="Q539" s="6"/>
    </row>
    <row r="540" spans="3:17" ht="15">
      <c r="C540" s="22"/>
      <c r="G540" s="4"/>
      <c r="K540" s="6"/>
      <c r="M540" s="65"/>
      <c r="O540" s="68"/>
      <c r="Q540" s="6"/>
    </row>
    <row r="541" spans="3:17" ht="15">
      <c r="C541" s="22"/>
      <c r="G541" s="4"/>
      <c r="K541" s="6"/>
      <c r="M541" s="65"/>
      <c r="O541" s="68"/>
      <c r="Q541" s="6"/>
    </row>
    <row r="542" spans="3:17" ht="15">
      <c r="C542" s="22"/>
      <c r="G542" s="4"/>
      <c r="K542" s="6"/>
      <c r="M542" s="65"/>
      <c r="O542" s="68"/>
      <c r="Q542" s="6"/>
    </row>
    <row r="543" spans="3:17" ht="15">
      <c r="C543" s="22"/>
      <c r="G543" s="4"/>
      <c r="K543" s="6"/>
      <c r="M543" s="65"/>
      <c r="O543" s="68"/>
      <c r="Q543" s="6"/>
    </row>
    <row r="544" spans="3:17" ht="15">
      <c r="C544" s="22"/>
      <c r="G544" s="4"/>
      <c r="K544" s="6"/>
      <c r="M544" s="65"/>
      <c r="O544" s="68"/>
      <c r="Q544" s="6"/>
    </row>
    <row r="545" spans="3:17" ht="15">
      <c r="C545" s="22"/>
      <c r="G545" s="4"/>
      <c r="K545" s="6"/>
      <c r="M545" s="65"/>
      <c r="O545" s="68"/>
      <c r="Q545" s="6"/>
    </row>
    <row r="546" spans="3:17" ht="15">
      <c r="C546" s="22"/>
      <c r="G546" s="4"/>
      <c r="K546" s="6"/>
      <c r="M546" s="65"/>
      <c r="O546" s="68"/>
      <c r="Q546" s="6"/>
    </row>
    <row r="547" spans="3:17" ht="15">
      <c r="C547" s="22"/>
      <c r="G547" s="4"/>
      <c r="K547" s="6"/>
      <c r="M547" s="65"/>
      <c r="O547" s="68"/>
      <c r="Q547" s="6"/>
    </row>
    <row r="548" spans="3:17" ht="15">
      <c r="C548" s="22"/>
      <c r="G548" s="4"/>
      <c r="K548" s="6"/>
      <c r="M548" s="65"/>
      <c r="O548" s="68"/>
      <c r="Q548" s="6"/>
    </row>
    <row r="549" spans="3:17" ht="15">
      <c r="C549" s="22"/>
      <c r="G549" s="4"/>
      <c r="K549" s="6"/>
      <c r="M549" s="65"/>
      <c r="O549" s="68"/>
      <c r="Q549" s="6"/>
    </row>
    <row r="550" spans="3:17" ht="15">
      <c r="C550" s="22"/>
      <c r="G550" s="4"/>
      <c r="K550" s="6"/>
      <c r="M550" s="65"/>
      <c r="O550" s="68"/>
      <c r="Q550" s="6"/>
    </row>
    <row r="551" spans="3:17" ht="15">
      <c r="C551" s="22"/>
      <c r="G551" s="4"/>
      <c r="K551" s="6"/>
      <c r="M551" s="65"/>
      <c r="O551" s="68"/>
      <c r="Q551" s="6"/>
    </row>
    <row r="552" spans="3:17" ht="15">
      <c r="C552" s="22"/>
      <c r="G552" s="4"/>
      <c r="K552" s="6"/>
      <c r="M552" s="65"/>
      <c r="O552" s="68"/>
      <c r="Q552" s="6"/>
    </row>
    <row r="553" spans="3:17" ht="15">
      <c r="C553" s="22"/>
      <c r="G553" s="4"/>
      <c r="K553" s="6"/>
      <c r="M553" s="65"/>
      <c r="O553" s="68"/>
      <c r="Q553" s="6"/>
    </row>
    <row r="554" spans="3:17" ht="15">
      <c r="C554" s="22"/>
      <c r="G554" s="4"/>
      <c r="K554" s="6"/>
      <c r="M554" s="65"/>
      <c r="O554" s="68"/>
      <c r="Q554" s="6"/>
    </row>
    <row r="555" spans="3:17" ht="15">
      <c r="C555" s="22"/>
      <c r="G555" s="4"/>
      <c r="K555" s="6"/>
      <c r="M555" s="65"/>
      <c r="O555" s="68"/>
      <c r="Q555" s="6"/>
    </row>
    <row r="556" spans="3:17" ht="15">
      <c r="C556" s="22"/>
      <c r="G556" s="4"/>
      <c r="K556" s="6"/>
      <c r="M556" s="65"/>
      <c r="O556" s="68"/>
      <c r="Q556" s="6"/>
    </row>
    <row r="557" spans="3:17" ht="15">
      <c r="C557" s="22"/>
      <c r="G557" s="4"/>
      <c r="K557" s="6"/>
      <c r="M557" s="65"/>
      <c r="O557" s="68"/>
      <c r="Q557" s="6"/>
    </row>
    <row r="558" spans="3:17" ht="15">
      <c r="C558" s="22"/>
      <c r="G558" s="4"/>
      <c r="K558" s="6"/>
      <c r="M558" s="65"/>
      <c r="O558" s="68"/>
      <c r="Q558" s="6"/>
    </row>
    <row r="559" spans="3:17" ht="15">
      <c r="C559" s="22"/>
      <c r="G559" s="4"/>
      <c r="K559" s="6"/>
      <c r="M559" s="65"/>
      <c r="O559" s="68"/>
      <c r="Q559" s="6"/>
    </row>
    <row r="560" spans="3:17" ht="15">
      <c r="C560" s="22"/>
      <c r="G560" s="4"/>
      <c r="K560" s="6"/>
      <c r="M560" s="65"/>
      <c r="O560" s="68"/>
      <c r="Q560" s="6"/>
    </row>
    <row r="561" spans="3:17" ht="15">
      <c r="C561" s="22"/>
      <c r="G561" s="4"/>
      <c r="K561" s="6"/>
      <c r="M561" s="65"/>
      <c r="O561" s="68"/>
      <c r="Q561" s="6"/>
    </row>
    <row r="562" spans="3:17" ht="15">
      <c r="C562" s="22"/>
      <c r="G562" s="4"/>
      <c r="K562" s="6"/>
      <c r="M562" s="65"/>
      <c r="O562" s="68"/>
      <c r="Q562" s="6"/>
    </row>
    <row r="563" spans="3:17" ht="15">
      <c r="C563" s="22"/>
      <c r="G563" s="4"/>
      <c r="K563" s="6"/>
      <c r="M563" s="65"/>
      <c r="O563" s="68"/>
      <c r="Q563" s="6"/>
    </row>
    <row r="564" spans="3:17" ht="15">
      <c r="C564" s="22"/>
      <c r="G564" s="4"/>
      <c r="K564" s="6"/>
      <c r="M564" s="65"/>
      <c r="O564" s="68"/>
      <c r="Q564" s="6"/>
    </row>
    <row r="565" spans="3:17" ht="15">
      <c r="C565" s="22"/>
      <c r="G565" s="4"/>
      <c r="K565" s="6"/>
      <c r="M565" s="65"/>
      <c r="O565" s="68"/>
      <c r="Q565" s="6"/>
    </row>
    <row r="566" spans="3:17" ht="15">
      <c r="C566" s="22"/>
      <c r="G566" s="4"/>
      <c r="K566" s="6"/>
      <c r="M566" s="65"/>
      <c r="O566" s="68"/>
      <c r="Q566" s="6"/>
    </row>
    <row r="567" spans="3:17" ht="15">
      <c r="C567" s="22"/>
      <c r="G567" s="4"/>
      <c r="K567" s="6"/>
      <c r="M567" s="65"/>
      <c r="O567" s="68"/>
      <c r="Q567" s="6"/>
    </row>
    <row r="568" spans="3:17" ht="15">
      <c r="C568" s="22"/>
      <c r="G568" s="4"/>
      <c r="K568" s="6"/>
      <c r="M568" s="65"/>
      <c r="O568" s="68"/>
      <c r="Q568" s="6"/>
    </row>
    <row r="569" spans="3:17" ht="15">
      <c r="C569" s="22"/>
      <c r="G569" s="4"/>
      <c r="K569" s="6"/>
      <c r="M569" s="65"/>
      <c r="O569" s="70"/>
      <c r="Q569" s="6"/>
    </row>
    <row r="570" spans="3:17" ht="15">
      <c r="C570" s="22"/>
      <c r="G570" s="4"/>
      <c r="K570" s="6"/>
      <c r="M570" s="65"/>
      <c r="O570" s="70"/>
      <c r="Q570" s="6"/>
    </row>
    <row r="571" spans="3:17" ht="15">
      <c r="C571" s="22"/>
      <c r="G571" s="4"/>
      <c r="K571" s="6"/>
      <c r="M571" s="65"/>
      <c r="O571" s="70"/>
      <c r="Q571" s="6"/>
    </row>
    <row r="572" spans="3:17" ht="15">
      <c r="C572" s="22"/>
      <c r="G572" s="4"/>
      <c r="K572" s="6"/>
      <c r="M572" s="65"/>
      <c r="O572" s="70"/>
      <c r="Q572" s="6"/>
    </row>
    <row r="573" spans="3:17" ht="15">
      <c r="C573" s="22"/>
      <c r="G573" s="4"/>
      <c r="K573" s="6"/>
      <c r="M573" s="65"/>
      <c r="O573" s="70"/>
      <c r="Q573" s="6"/>
    </row>
    <row r="574" spans="3:17" ht="15">
      <c r="C574" s="22"/>
      <c r="G574" s="4"/>
      <c r="K574" s="6"/>
      <c r="M574" s="65"/>
      <c r="O574" s="70"/>
      <c r="Q574" s="6"/>
    </row>
    <row r="575" spans="3:17" ht="15">
      <c r="C575" s="22"/>
      <c r="G575" s="4"/>
      <c r="K575" s="6"/>
      <c r="M575" s="65"/>
      <c r="O575" s="70"/>
      <c r="Q575" s="6"/>
    </row>
    <row r="576" spans="3:17" ht="15">
      <c r="C576" s="22"/>
      <c r="G576" s="4"/>
      <c r="K576" s="6"/>
      <c r="M576" s="65"/>
      <c r="O576" s="70"/>
      <c r="Q576" s="6"/>
    </row>
    <row r="577" spans="3:17" ht="15">
      <c r="C577" s="22"/>
      <c r="G577" s="4"/>
      <c r="K577" s="6"/>
      <c r="M577" s="65"/>
      <c r="O577" s="70"/>
      <c r="Q577" s="6"/>
    </row>
    <row r="578" spans="3:17" ht="15">
      <c r="C578" s="22"/>
      <c r="G578" s="4"/>
      <c r="K578" s="6"/>
      <c r="M578" s="65"/>
      <c r="O578" s="70"/>
      <c r="Q578" s="6"/>
    </row>
    <row r="579" spans="3:17" ht="15">
      <c r="C579" s="22"/>
      <c r="G579" s="4"/>
      <c r="K579" s="6"/>
      <c r="M579" s="65"/>
      <c r="O579" s="70"/>
      <c r="Q579" s="6"/>
    </row>
    <row r="580" spans="3:17" ht="15">
      <c r="C580" s="22"/>
      <c r="G580" s="4"/>
      <c r="K580" s="6"/>
      <c r="M580" s="65"/>
      <c r="O580" s="70"/>
      <c r="Q580" s="6"/>
    </row>
    <row r="581" spans="3:17" ht="15">
      <c r="C581" s="22"/>
      <c r="G581" s="4"/>
      <c r="K581" s="6"/>
      <c r="M581" s="65"/>
      <c r="O581" s="70"/>
      <c r="Q581" s="6"/>
    </row>
    <row r="582" spans="3:17" ht="15">
      <c r="C582" s="22"/>
      <c r="G582" s="4"/>
      <c r="K582" s="6"/>
      <c r="M582" s="65"/>
      <c r="O582" s="70"/>
      <c r="Q582" s="6"/>
    </row>
    <row r="583" spans="3:17" ht="15">
      <c r="C583" s="22"/>
      <c r="G583" s="4"/>
      <c r="K583" s="6"/>
      <c r="M583" s="65"/>
      <c r="O583" s="70"/>
      <c r="Q583" s="6"/>
    </row>
    <row r="584" spans="3:17" ht="15">
      <c r="C584" s="22"/>
      <c r="G584" s="4"/>
      <c r="K584" s="6"/>
      <c r="M584" s="65"/>
      <c r="O584" s="70"/>
      <c r="Q584" s="6"/>
    </row>
    <row r="585" spans="3:17" ht="15">
      <c r="C585" s="22"/>
      <c r="G585" s="4"/>
      <c r="K585" s="6"/>
      <c r="M585" s="65"/>
      <c r="O585" s="70"/>
      <c r="Q585" s="6"/>
    </row>
    <row r="586" spans="3:17" ht="15">
      <c r="C586" s="22"/>
      <c r="G586" s="4"/>
      <c r="K586" s="6"/>
      <c r="M586" s="65"/>
      <c r="O586" s="70"/>
      <c r="Q586" s="6"/>
    </row>
    <row r="587" spans="3:17" ht="15">
      <c r="C587" s="22"/>
      <c r="G587" s="4"/>
      <c r="K587" s="6"/>
      <c r="M587" s="65"/>
      <c r="O587" s="70"/>
      <c r="Q587" s="6"/>
    </row>
    <row r="588" spans="3:17" ht="15">
      <c r="C588" s="22"/>
      <c r="G588" s="4"/>
      <c r="K588" s="6"/>
      <c r="M588" s="65"/>
      <c r="O588" s="70"/>
      <c r="Q588" s="6"/>
    </row>
    <row r="589" spans="3:17" ht="15">
      <c r="C589" s="22"/>
      <c r="G589" s="4"/>
      <c r="K589" s="6"/>
      <c r="M589" s="65"/>
      <c r="O589" s="70"/>
      <c r="Q589" s="6"/>
    </row>
    <row r="590" spans="3:17" ht="15">
      <c r="C590" s="22"/>
      <c r="G590" s="4"/>
      <c r="K590" s="6"/>
      <c r="M590" s="65"/>
      <c r="O590" s="70"/>
      <c r="Q590" s="6"/>
    </row>
    <row r="591" spans="3:17" ht="15">
      <c r="C591" s="22"/>
      <c r="G591" s="4"/>
      <c r="K591" s="6"/>
      <c r="M591" s="65"/>
      <c r="O591" s="70"/>
      <c r="Q591" s="6"/>
    </row>
    <row r="592" spans="3:17" ht="15">
      <c r="C592" s="22"/>
      <c r="G592" s="4"/>
      <c r="K592" s="6"/>
      <c r="M592" s="65"/>
      <c r="O592" s="70"/>
      <c r="Q592" s="6"/>
    </row>
    <row r="593" spans="3:17" ht="15">
      <c r="C593" s="22"/>
      <c r="G593" s="4"/>
      <c r="K593" s="6"/>
      <c r="M593" s="65"/>
      <c r="O593" s="70"/>
      <c r="Q593" s="6"/>
    </row>
    <row r="594" spans="3:17" ht="15">
      <c r="C594" s="22"/>
      <c r="G594" s="4"/>
      <c r="K594" s="6"/>
      <c r="M594" s="65"/>
      <c r="O594" s="70"/>
      <c r="Q594" s="6"/>
    </row>
    <row r="595" spans="3:17" ht="15">
      <c r="C595" s="22"/>
      <c r="G595" s="4"/>
      <c r="K595" s="6"/>
      <c r="M595" s="65"/>
      <c r="O595" s="70"/>
      <c r="Q595" s="6"/>
    </row>
    <row r="596" spans="3:17" ht="15">
      <c r="C596" s="22"/>
      <c r="G596" s="4"/>
      <c r="K596" s="6"/>
      <c r="M596" s="65"/>
      <c r="O596" s="70"/>
      <c r="Q596" s="6"/>
    </row>
    <row r="597" spans="3:17" ht="15">
      <c r="C597" s="22"/>
      <c r="G597" s="4"/>
      <c r="K597" s="6"/>
      <c r="M597" s="65"/>
      <c r="O597" s="70"/>
      <c r="Q597" s="6"/>
    </row>
    <row r="598" spans="3:17" ht="15">
      <c r="C598" s="22"/>
      <c r="G598" s="4"/>
      <c r="K598" s="6"/>
      <c r="M598" s="65"/>
      <c r="O598" s="70"/>
      <c r="Q598" s="6"/>
    </row>
    <row r="599" spans="3:17" ht="15">
      <c r="C599" s="22"/>
      <c r="G599" s="4"/>
      <c r="K599" s="6"/>
      <c r="M599" s="65"/>
      <c r="O599" s="70"/>
      <c r="Q599" s="6"/>
    </row>
    <row r="600" spans="3:17" ht="15">
      <c r="C600" s="22"/>
      <c r="G600" s="4"/>
      <c r="K600" s="6"/>
      <c r="M600" s="65"/>
      <c r="O600" s="70"/>
      <c r="Q600" s="6"/>
    </row>
    <row r="601" spans="3:17" ht="15">
      <c r="C601" s="22"/>
      <c r="G601" s="4"/>
      <c r="K601" s="6"/>
      <c r="M601" s="65"/>
      <c r="O601" s="70"/>
      <c r="Q601" s="6"/>
    </row>
    <row r="602" spans="3:17" ht="15">
      <c r="C602" s="22"/>
      <c r="G602" s="4"/>
      <c r="K602" s="6"/>
      <c r="M602" s="65"/>
      <c r="O602" s="70"/>
      <c r="Q602" s="6"/>
    </row>
    <row r="603" spans="3:17" ht="15">
      <c r="C603" s="22"/>
      <c r="G603" s="4"/>
      <c r="K603" s="6"/>
      <c r="M603" s="65"/>
      <c r="O603" s="70"/>
      <c r="Q603" s="6"/>
    </row>
    <row r="604" spans="3:17" ht="15">
      <c r="C604" s="22"/>
      <c r="G604" s="4"/>
      <c r="K604" s="6"/>
      <c r="M604" s="65"/>
      <c r="O604" s="70"/>
      <c r="Q604" s="6"/>
    </row>
    <row r="605" spans="3:17" ht="15">
      <c r="C605" s="22"/>
      <c r="G605" s="4"/>
      <c r="K605" s="6"/>
      <c r="M605" s="65"/>
      <c r="O605" s="70"/>
      <c r="Q605" s="6"/>
    </row>
    <row r="606" spans="3:17" ht="15">
      <c r="C606" s="22"/>
      <c r="G606" s="4"/>
      <c r="K606" s="6"/>
      <c r="M606" s="65"/>
      <c r="O606" s="70"/>
      <c r="Q606" s="6"/>
    </row>
    <row r="607" spans="3:17" ht="15">
      <c r="C607" s="22"/>
      <c r="G607" s="4"/>
      <c r="K607" s="6"/>
      <c r="M607" s="65"/>
      <c r="O607" s="70"/>
      <c r="Q607" s="6"/>
    </row>
    <row r="608" spans="3:17" ht="15">
      <c r="C608" s="22"/>
      <c r="G608" s="4"/>
      <c r="K608" s="6"/>
      <c r="M608" s="65"/>
      <c r="O608" s="70"/>
      <c r="Q608" s="6"/>
    </row>
    <row r="609" spans="3:17" ht="15">
      <c r="C609" s="22"/>
      <c r="G609" s="4"/>
      <c r="K609" s="6"/>
      <c r="M609" s="65"/>
      <c r="O609" s="70"/>
      <c r="Q609" s="6"/>
    </row>
    <row r="610" spans="3:17" ht="15">
      <c r="C610" s="22"/>
      <c r="G610" s="4"/>
      <c r="K610" s="6"/>
      <c r="M610" s="65"/>
      <c r="O610" s="70"/>
      <c r="Q610" s="6"/>
    </row>
    <row r="611" spans="3:17" ht="15">
      <c r="C611" s="22"/>
      <c r="G611" s="4"/>
      <c r="K611" s="6"/>
      <c r="M611" s="65"/>
      <c r="O611" s="70"/>
      <c r="Q611" s="6"/>
    </row>
    <row r="612" spans="3:17" ht="15">
      <c r="C612" s="22"/>
      <c r="G612" s="4"/>
      <c r="K612" s="6"/>
      <c r="M612" s="65"/>
      <c r="O612" s="70"/>
      <c r="Q612" s="6"/>
    </row>
    <row r="613" spans="3:17" ht="15">
      <c r="C613" s="22"/>
      <c r="G613" s="4"/>
      <c r="K613" s="6"/>
      <c r="M613" s="65"/>
      <c r="O613" s="70"/>
      <c r="Q613" s="6"/>
    </row>
    <row r="614" spans="3:17" ht="15">
      <c r="C614" s="22"/>
      <c r="G614" s="4"/>
      <c r="K614" s="6"/>
      <c r="M614" s="65"/>
      <c r="O614" s="70"/>
      <c r="Q614" s="6"/>
    </row>
    <row r="615" spans="3:17" ht="15">
      <c r="C615" s="22"/>
      <c r="G615" s="4"/>
      <c r="K615" s="6"/>
      <c r="M615" s="65"/>
      <c r="O615" s="70"/>
      <c r="Q615" s="6"/>
    </row>
    <row r="616" spans="3:17" ht="15">
      <c r="C616" s="22"/>
      <c r="G616" s="4"/>
      <c r="K616" s="6"/>
      <c r="M616" s="65"/>
      <c r="O616" s="70"/>
      <c r="Q616" s="6"/>
    </row>
    <row r="617" spans="3:17" ht="15">
      <c r="C617" s="22"/>
      <c r="G617" s="4"/>
      <c r="K617" s="6"/>
      <c r="M617" s="65"/>
      <c r="O617" s="70"/>
      <c r="Q617" s="6"/>
    </row>
    <row r="618" spans="3:17" ht="15">
      <c r="C618" s="22"/>
      <c r="G618" s="4"/>
      <c r="K618" s="6"/>
      <c r="M618" s="65"/>
      <c r="O618" s="70"/>
      <c r="Q618" s="6"/>
    </row>
    <row r="619" spans="3:17" ht="15">
      <c r="C619" s="22"/>
      <c r="G619" s="4"/>
      <c r="K619" s="6"/>
      <c r="M619" s="65"/>
      <c r="O619" s="70"/>
      <c r="Q619" s="6"/>
    </row>
    <row r="620" spans="3:17" ht="15">
      <c r="C620" s="22"/>
      <c r="G620" s="4"/>
      <c r="K620" s="6"/>
      <c r="M620" s="65"/>
      <c r="O620" s="70"/>
      <c r="Q620" s="6"/>
    </row>
    <row r="621" spans="3:17" ht="15">
      <c r="C621" s="22"/>
      <c r="G621" s="4"/>
      <c r="K621" s="6"/>
      <c r="M621" s="65"/>
      <c r="O621" s="70"/>
      <c r="Q621" s="6"/>
    </row>
    <row r="622" spans="3:17" ht="15">
      <c r="C622" s="22"/>
      <c r="G622" s="4"/>
      <c r="K622" s="6"/>
      <c r="M622" s="65"/>
      <c r="O622" s="70"/>
      <c r="Q622" s="6"/>
    </row>
    <row r="623" spans="3:17" ht="15">
      <c r="C623" s="22"/>
      <c r="G623" s="4"/>
      <c r="K623" s="6"/>
      <c r="M623" s="65"/>
      <c r="O623" s="70"/>
      <c r="Q623" s="6"/>
    </row>
    <row r="624" spans="3:17" ht="15">
      <c r="C624" s="22"/>
      <c r="G624" s="4"/>
      <c r="K624" s="6"/>
      <c r="M624" s="65"/>
      <c r="O624" s="70"/>
      <c r="Q624" s="6"/>
    </row>
    <row r="625" spans="3:17" ht="15">
      <c r="C625" s="22"/>
      <c r="G625" s="4"/>
      <c r="K625" s="6"/>
      <c r="M625" s="65"/>
      <c r="O625" s="70"/>
      <c r="Q625" s="6"/>
    </row>
    <row r="626" spans="3:17" ht="15">
      <c r="C626" s="22"/>
      <c r="G626" s="4"/>
      <c r="K626" s="6"/>
      <c r="M626" s="65"/>
      <c r="O626" s="70"/>
      <c r="Q626" s="6"/>
    </row>
    <row r="627" spans="3:17" ht="15">
      <c r="C627" s="22"/>
      <c r="G627" s="4"/>
      <c r="K627" s="6"/>
      <c r="M627" s="65"/>
      <c r="O627" s="70"/>
      <c r="Q627" s="6"/>
    </row>
    <row r="628" spans="3:17" ht="15">
      <c r="C628" s="22"/>
      <c r="G628" s="4"/>
      <c r="K628" s="6"/>
      <c r="M628" s="65"/>
      <c r="O628" s="70"/>
      <c r="Q628" s="6"/>
    </row>
    <row r="629" spans="3:17" ht="15">
      <c r="C629" s="22"/>
      <c r="G629" s="4"/>
      <c r="K629" s="6"/>
      <c r="M629" s="65"/>
      <c r="O629" s="70"/>
      <c r="Q629" s="6"/>
    </row>
    <row r="630" spans="3:17" ht="15">
      <c r="C630" s="22"/>
      <c r="G630" s="4"/>
      <c r="K630" s="6"/>
      <c r="M630" s="65"/>
      <c r="O630" s="70"/>
      <c r="Q630" s="6"/>
    </row>
    <row r="631" spans="3:17" ht="15">
      <c r="C631" s="22"/>
      <c r="G631" s="4"/>
      <c r="K631" s="6"/>
      <c r="M631" s="65"/>
      <c r="O631" s="70"/>
      <c r="Q631" s="6"/>
    </row>
    <row r="632" spans="3:17" ht="15">
      <c r="C632" s="22"/>
      <c r="G632" s="4"/>
      <c r="K632" s="6"/>
      <c r="M632" s="65"/>
      <c r="O632" s="70"/>
      <c r="Q632" s="6"/>
    </row>
    <row r="633" spans="3:17" ht="15">
      <c r="C633" s="22"/>
      <c r="G633" s="4"/>
      <c r="K633" s="6"/>
      <c r="M633" s="65"/>
      <c r="O633" s="70"/>
      <c r="Q633" s="6"/>
    </row>
    <row r="634" spans="3:17" ht="15">
      <c r="C634" s="22"/>
      <c r="G634" s="4"/>
      <c r="K634" s="6"/>
      <c r="M634" s="65"/>
      <c r="O634" s="70"/>
      <c r="Q634" s="6"/>
    </row>
    <row r="635" spans="3:17" ht="15">
      <c r="C635" s="22"/>
      <c r="G635" s="4"/>
      <c r="K635" s="6"/>
      <c r="M635" s="65"/>
      <c r="O635" s="70"/>
      <c r="Q635" s="6"/>
    </row>
    <row r="636" spans="3:17" ht="15">
      <c r="C636" s="22"/>
      <c r="G636" s="4"/>
      <c r="K636" s="6"/>
      <c r="M636" s="65"/>
      <c r="O636" s="70"/>
      <c r="Q636" s="6"/>
    </row>
    <row r="637" spans="3:17" ht="15">
      <c r="C637" s="22"/>
      <c r="G637" s="4"/>
      <c r="K637" s="6"/>
      <c r="M637" s="65"/>
      <c r="O637" s="70"/>
      <c r="Q637" s="6"/>
    </row>
    <row r="638" spans="3:17" ht="15">
      <c r="C638" s="22"/>
      <c r="G638" s="4"/>
      <c r="K638" s="6"/>
      <c r="M638" s="65"/>
      <c r="O638" s="70"/>
      <c r="Q638" s="6"/>
    </row>
    <row r="639" spans="3:17" ht="15">
      <c r="C639" s="22"/>
      <c r="G639" s="4"/>
      <c r="K639" s="6"/>
      <c r="M639" s="65"/>
      <c r="O639" s="70"/>
      <c r="Q639" s="6"/>
    </row>
    <row r="640" spans="3:17" ht="15">
      <c r="C640" s="22"/>
      <c r="G640" s="4"/>
      <c r="K640" s="6"/>
      <c r="M640" s="65"/>
      <c r="O640" s="70"/>
      <c r="Q640" s="6"/>
    </row>
    <row r="641" spans="3:17" ht="15">
      <c r="C641" s="22"/>
      <c r="G641" s="4"/>
      <c r="K641" s="6"/>
      <c r="M641" s="65"/>
      <c r="O641" s="70"/>
      <c r="Q641" s="6"/>
    </row>
    <row r="642" spans="3:17" ht="15">
      <c r="C642" s="22"/>
      <c r="G642" s="4"/>
      <c r="K642" s="6"/>
      <c r="M642" s="65"/>
      <c r="O642" s="70"/>
      <c r="Q642" s="6"/>
    </row>
    <row r="643" spans="3:17" ht="15">
      <c r="C643" s="22"/>
      <c r="G643" s="4"/>
      <c r="K643" s="6"/>
      <c r="M643" s="65"/>
      <c r="O643" s="70"/>
      <c r="Q643" s="6"/>
    </row>
    <row r="644" spans="3:17" ht="15">
      <c r="C644" s="22"/>
      <c r="G644" s="4"/>
      <c r="K644" s="6"/>
      <c r="M644" s="65"/>
      <c r="O644" s="70"/>
      <c r="Q644" s="6"/>
    </row>
    <row r="645" spans="3:17" ht="15">
      <c r="C645" s="22"/>
      <c r="G645" s="4"/>
      <c r="K645" s="6"/>
      <c r="M645" s="65"/>
      <c r="O645" s="70"/>
      <c r="Q645" s="6"/>
    </row>
    <row r="646" spans="3:17" ht="15">
      <c r="C646" s="22"/>
      <c r="G646" s="4"/>
      <c r="K646" s="6"/>
      <c r="M646" s="65"/>
      <c r="O646" s="70"/>
      <c r="Q646" s="6"/>
    </row>
    <row r="647" spans="3:17" ht="15">
      <c r="C647" s="22"/>
      <c r="G647" s="4"/>
      <c r="K647" s="6"/>
      <c r="M647" s="65"/>
      <c r="O647" s="70"/>
      <c r="Q647" s="6"/>
    </row>
    <row r="648" spans="3:17" ht="15">
      <c r="C648" s="22"/>
      <c r="G648" s="4"/>
      <c r="K648" s="6"/>
      <c r="M648" s="65"/>
      <c r="O648" s="70"/>
      <c r="Q648" s="6"/>
    </row>
    <row r="649" spans="3:17" ht="15">
      <c r="C649" s="22"/>
      <c r="G649" s="4"/>
      <c r="K649" s="6"/>
      <c r="M649" s="65"/>
      <c r="O649" s="70"/>
      <c r="Q649" s="6"/>
    </row>
    <row r="650" spans="3:17" ht="15">
      <c r="C650" s="22"/>
      <c r="G650" s="4"/>
      <c r="K650" s="6"/>
      <c r="M650" s="65"/>
      <c r="O650" s="70"/>
      <c r="Q650" s="6"/>
    </row>
    <row r="651" spans="3:17" ht="15">
      <c r="C651" s="22"/>
      <c r="G651" s="4"/>
      <c r="K651" s="6"/>
      <c r="M651" s="65"/>
      <c r="O651" s="70"/>
      <c r="Q651" s="6"/>
    </row>
    <row r="652" spans="3:17" ht="15">
      <c r="C652" s="22"/>
      <c r="G652" s="4"/>
      <c r="K652" s="6"/>
      <c r="M652" s="65"/>
      <c r="O652" s="70"/>
      <c r="Q652" s="6"/>
    </row>
    <row r="653" spans="3:17" ht="15">
      <c r="C653" s="22"/>
      <c r="G653" s="4"/>
      <c r="K653" s="6"/>
      <c r="M653" s="65"/>
      <c r="O653" s="70"/>
      <c r="Q653" s="6"/>
    </row>
    <row r="654" spans="3:17" ht="15">
      <c r="C654" s="22"/>
      <c r="G654" s="4"/>
      <c r="K654" s="6"/>
      <c r="M654" s="65"/>
      <c r="O654" s="70"/>
      <c r="Q654" s="6"/>
    </row>
    <row r="655" spans="3:17" ht="15">
      <c r="C655" s="22"/>
      <c r="G655" s="4"/>
      <c r="K655" s="6"/>
      <c r="M655" s="65"/>
      <c r="O655" s="70"/>
      <c r="Q655" s="6"/>
    </row>
    <row r="656" spans="3:17" ht="15">
      <c r="C656" s="22"/>
      <c r="G656" s="4"/>
      <c r="K656" s="6"/>
      <c r="M656" s="65"/>
      <c r="O656" s="70"/>
      <c r="Q656" s="6"/>
    </row>
    <row r="657" spans="3:17" ht="15">
      <c r="C657" s="22"/>
      <c r="G657" s="4"/>
      <c r="K657" s="6"/>
      <c r="M657" s="65"/>
      <c r="O657" s="70"/>
      <c r="Q657" s="6"/>
    </row>
    <row r="658" spans="3:17" ht="15">
      <c r="C658" s="22"/>
      <c r="G658" s="4"/>
      <c r="K658" s="6"/>
      <c r="M658" s="65"/>
      <c r="O658" s="70"/>
      <c r="Q658" s="6"/>
    </row>
    <row r="659" spans="3:17" ht="15">
      <c r="C659" s="22"/>
      <c r="G659" s="4"/>
      <c r="K659" s="6"/>
      <c r="M659" s="65"/>
      <c r="O659" s="70"/>
      <c r="Q659" s="6"/>
    </row>
    <row r="660" spans="3:17" ht="15">
      <c r="C660" s="22"/>
      <c r="G660" s="4"/>
      <c r="K660" s="6"/>
      <c r="M660" s="65"/>
      <c r="O660" s="70"/>
      <c r="Q660" s="6"/>
    </row>
    <row r="661" spans="3:17" ht="15">
      <c r="C661" s="22"/>
      <c r="G661" s="4"/>
      <c r="K661" s="6"/>
      <c r="M661" s="65"/>
      <c r="O661" s="70"/>
      <c r="Q661" s="6"/>
    </row>
    <row r="662" spans="3:17" ht="15">
      <c r="C662" s="22"/>
      <c r="G662" s="4"/>
      <c r="K662" s="6"/>
      <c r="M662" s="65"/>
      <c r="O662" s="70"/>
      <c r="Q662" s="6"/>
    </row>
    <row r="663" spans="3:17" ht="15">
      <c r="C663" s="22"/>
      <c r="G663" s="4"/>
      <c r="K663" s="6"/>
      <c r="M663" s="65"/>
      <c r="O663" s="70"/>
      <c r="Q663" s="6"/>
    </row>
    <row r="664" spans="3:17" ht="15">
      <c r="C664" s="22"/>
      <c r="G664" s="4"/>
      <c r="K664" s="6"/>
      <c r="M664" s="65"/>
      <c r="O664" s="70"/>
      <c r="Q664" s="6"/>
    </row>
    <row r="665" spans="3:17" ht="15">
      <c r="C665" s="22"/>
      <c r="G665" s="4"/>
      <c r="K665" s="6"/>
      <c r="M665" s="65"/>
      <c r="O665" s="70"/>
      <c r="Q665" s="6"/>
    </row>
    <row r="666" spans="3:17" ht="15">
      <c r="C666" s="22"/>
      <c r="G666" s="4"/>
      <c r="K666" s="6"/>
      <c r="M666" s="65"/>
      <c r="O666" s="70"/>
      <c r="Q666" s="6"/>
    </row>
    <row r="667" spans="3:17" ht="15">
      <c r="C667" s="22"/>
      <c r="G667" s="4"/>
      <c r="K667" s="6"/>
      <c r="M667" s="65"/>
      <c r="O667" s="70"/>
      <c r="Q667" s="6"/>
    </row>
    <row r="668" spans="3:17" ht="15">
      <c r="C668" s="22"/>
      <c r="G668" s="4"/>
      <c r="K668" s="6"/>
      <c r="M668" s="65"/>
      <c r="O668" s="70"/>
      <c r="Q668" s="6"/>
    </row>
    <row r="669" spans="3:17" ht="15">
      <c r="C669" s="22"/>
      <c r="G669" s="4"/>
      <c r="K669" s="6"/>
      <c r="M669" s="65"/>
      <c r="O669" s="70"/>
      <c r="Q669" s="6"/>
    </row>
    <row r="670" spans="3:17" ht="15">
      <c r="C670" s="22"/>
      <c r="G670" s="4"/>
      <c r="K670" s="6"/>
      <c r="M670" s="65"/>
      <c r="O670" s="70"/>
      <c r="Q670" s="6"/>
    </row>
    <row r="671" spans="3:17" ht="15">
      <c r="C671" s="22"/>
      <c r="G671" s="4"/>
      <c r="K671" s="6"/>
      <c r="M671" s="65"/>
      <c r="O671" s="70"/>
      <c r="Q671" s="6"/>
    </row>
    <row r="672" spans="3:17" ht="15">
      <c r="C672" s="22"/>
      <c r="G672" s="4"/>
      <c r="K672" s="6"/>
      <c r="M672" s="65"/>
      <c r="O672" s="70"/>
      <c r="Q672" s="6"/>
    </row>
    <row r="673" spans="3:17" ht="15">
      <c r="C673" s="22"/>
      <c r="G673" s="4"/>
      <c r="K673" s="6"/>
      <c r="M673" s="65"/>
      <c r="O673" s="70"/>
      <c r="Q673" s="6"/>
    </row>
    <row r="674" spans="3:17" ht="15">
      <c r="C674" s="22"/>
      <c r="G674" s="4"/>
      <c r="K674" s="6"/>
      <c r="M674" s="65"/>
      <c r="O674" s="70"/>
      <c r="Q674" s="6"/>
    </row>
    <row r="675" spans="3:17" ht="15">
      <c r="C675" s="22"/>
      <c r="G675" s="4"/>
      <c r="K675" s="6"/>
      <c r="M675" s="65"/>
      <c r="O675" s="70"/>
      <c r="Q675" s="6"/>
    </row>
    <row r="676" spans="3:17" ht="15">
      <c r="C676" s="22"/>
      <c r="G676" s="4"/>
      <c r="K676" s="6"/>
      <c r="M676" s="65"/>
      <c r="O676" s="70"/>
      <c r="Q676" s="6"/>
    </row>
    <row r="677" spans="3:17" ht="15">
      <c r="C677" s="22"/>
      <c r="G677" s="4"/>
      <c r="K677" s="6"/>
      <c r="M677" s="65"/>
      <c r="O677" s="70"/>
      <c r="Q677" s="6"/>
    </row>
    <row r="678" spans="3:17" ht="15">
      <c r="C678" s="22"/>
      <c r="G678" s="4"/>
      <c r="K678" s="6"/>
      <c r="M678" s="65"/>
      <c r="O678" s="70"/>
      <c r="Q678" s="6"/>
    </row>
    <row r="679" spans="3:17" ht="15">
      <c r="C679" s="22"/>
      <c r="G679" s="4"/>
      <c r="K679" s="6"/>
      <c r="M679" s="65"/>
      <c r="O679" s="70"/>
      <c r="Q679" s="6"/>
    </row>
    <row r="680" spans="3:17" ht="15">
      <c r="C680" s="22"/>
      <c r="G680" s="4"/>
      <c r="K680" s="6"/>
      <c r="M680" s="65"/>
      <c r="O680" s="70"/>
      <c r="Q680" s="6"/>
    </row>
    <row r="681" spans="3:17" ht="15">
      <c r="C681" s="22"/>
      <c r="G681" s="4"/>
      <c r="K681" s="6"/>
      <c r="M681" s="65"/>
      <c r="O681" s="70"/>
      <c r="Q681" s="6"/>
    </row>
    <row r="682" spans="3:17" ht="15">
      <c r="C682" s="22"/>
      <c r="G682" s="4"/>
      <c r="K682" s="6"/>
      <c r="M682" s="65"/>
      <c r="O682" s="70"/>
      <c r="Q682" s="6"/>
    </row>
    <row r="683" spans="3:17" ht="15">
      <c r="C683" s="22"/>
      <c r="G683" s="4"/>
      <c r="K683" s="6"/>
      <c r="M683" s="65"/>
      <c r="O683" s="70"/>
      <c r="Q683" s="6"/>
    </row>
    <row r="684" spans="3:17" ht="15">
      <c r="C684" s="22"/>
      <c r="G684" s="4"/>
      <c r="K684" s="6"/>
      <c r="M684" s="65"/>
      <c r="O684" s="70"/>
      <c r="Q684" s="6"/>
    </row>
    <row r="685" spans="3:17" ht="15">
      <c r="C685" s="22"/>
      <c r="G685" s="4"/>
      <c r="K685" s="6"/>
      <c r="M685" s="65"/>
      <c r="O685" s="70"/>
      <c r="Q685" s="6"/>
    </row>
    <row r="686" spans="3:17" ht="15">
      <c r="C686" s="22"/>
      <c r="G686" s="4"/>
      <c r="K686" s="6"/>
      <c r="M686" s="65"/>
      <c r="O686" s="70"/>
      <c r="Q686" s="6"/>
    </row>
    <row r="687" spans="3:17" ht="15">
      <c r="C687" s="22"/>
      <c r="G687" s="4"/>
      <c r="K687" s="6"/>
      <c r="M687" s="65"/>
      <c r="O687" s="70"/>
      <c r="Q687" s="6"/>
    </row>
    <row r="688" spans="3:17" ht="15">
      <c r="C688" s="22"/>
      <c r="G688" s="4"/>
      <c r="K688" s="6"/>
      <c r="M688" s="65"/>
      <c r="O688" s="70"/>
      <c r="Q688" s="6"/>
    </row>
    <row r="689" spans="3:17" ht="15">
      <c r="C689" s="22"/>
      <c r="G689" s="4"/>
      <c r="K689" s="6"/>
      <c r="M689" s="65"/>
      <c r="O689" s="70"/>
      <c r="Q689" s="6"/>
    </row>
    <row r="690" spans="3:17" ht="15">
      <c r="C690" s="22"/>
      <c r="G690" s="4"/>
      <c r="K690" s="6"/>
      <c r="M690" s="65"/>
      <c r="O690" s="70"/>
      <c r="Q690" s="6"/>
    </row>
    <row r="691" spans="3:17" ht="15">
      <c r="C691" s="22"/>
      <c r="G691" s="4"/>
      <c r="K691" s="6"/>
      <c r="M691" s="65"/>
      <c r="O691" s="70"/>
      <c r="Q691" s="6"/>
    </row>
    <row r="692" spans="3:17" ht="15">
      <c r="C692" s="22"/>
      <c r="G692" s="4"/>
      <c r="K692" s="6"/>
      <c r="M692" s="65"/>
      <c r="O692" s="70"/>
      <c r="Q692" s="6"/>
    </row>
    <row r="693" spans="3:17" ht="15">
      <c r="C693" s="22"/>
      <c r="G693" s="4"/>
      <c r="K693" s="6"/>
      <c r="M693" s="65"/>
      <c r="O693" s="70"/>
      <c r="Q693" s="6"/>
    </row>
    <row r="694" spans="3:17" ht="15">
      <c r="C694" s="22"/>
      <c r="G694" s="4"/>
      <c r="K694" s="6"/>
      <c r="M694" s="65"/>
      <c r="O694" s="70"/>
      <c r="Q694" s="6"/>
    </row>
    <row r="695" spans="3:17" ht="15">
      <c r="C695" s="22"/>
      <c r="G695" s="4"/>
      <c r="K695" s="6"/>
      <c r="M695" s="65"/>
      <c r="O695" s="70"/>
      <c r="Q695" s="6"/>
    </row>
    <row r="696" spans="3:17" ht="15">
      <c r="C696" s="22"/>
      <c r="G696" s="4"/>
      <c r="K696" s="6"/>
      <c r="M696" s="65"/>
      <c r="O696" s="70"/>
      <c r="Q696" s="6"/>
    </row>
    <row r="697" spans="3:17" ht="15">
      <c r="C697" s="22"/>
      <c r="G697" s="4"/>
      <c r="K697" s="6"/>
      <c r="M697" s="65"/>
      <c r="O697" s="70"/>
      <c r="Q697" s="6"/>
    </row>
    <row r="698" spans="3:17" ht="15">
      <c r="C698" s="22"/>
      <c r="G698" s="4"/>
      <c r="K698" s="6"/>
      <c r="M698" s="65"/>
      <c r="O698" s="70"/>
      <c r="Q698" s="6"/>
    </row>
    <row r="699" spans="3:17" ht="15">
      <c r="C699" s="22"/>
      <c r="G699" s="4"/>
      <c r="K699" s="6"/>
      <c r="M699" s="65"/>
      <c r="O699" s="70"/>
      <c r="Q699" s="6"/>
    </row>
    <row r="700" spans="3:17" ht="15">
      <c r="C700" s="22"/>
      <c r="G700" s="4"/>
      <c r="K700" s="6"/>
      <c r="M700" s="65"/>
      <c r="O700" s="70"/>
      <c r="Q700" s="6"/>
    </row>
    <row r="701" spans="3:17" ht="15">
      <c r="C701" s="22"/>
      <c r="G701" s="4"/>
      <c r="K701" s="6"/>
      <c r="M701" s="65"/>
      <c r="O701" s="70"/>
      <c r="Q701" s="6"/>
    </row>
    <row r="702" spans="3:17" ht="15">
      <c r="C702" s="22"/>
      <c r="G702" s="4"/>
      <c r="K702" s="6"/>
      <c r="M702" s="65"/>
      <c r="O702" s="70"/>
      <c r="Q702" s="6"/>
    </row>
    <row r="703" spans="3:17" ht="15">
      <c r="C703" s="22"/>
      <c r="G703" s="4"/>
      <c r="K703" s="6"/>
      <c r="M703" s="65"/>
      <c r="O703" s="70"/>
      <c r="Q703" s="6"/>
    </row>
    <row r="704" spans="3:17" ht="15">
      <c r="C704" s="22"/>
      <c r="G704" s="4"/>
      <c r="K704" s="6"/>
      <c r="M704" s="65"/>
      <c r="O704" s="70"/>
      <c r="Q704" s="6"/>
    </row>
    <row r="705" spans="3:17" ht="15">
      <c r="C705" s="22"/>
      <c r="G705" s="4"/>
      <c r="K705" s="6"/>
      <c r="M705" s="65"/>
      <c r="O705" s="70"/>
      <c r="Q705" s="6"/>
    </row>
    <row r="706" spans="3:17" ht="15">
      <c r="C706" s="22"/>
      <c r="G706" s="4"/>
      <c r="K706" s="6"/>
      <c r="M706" s="65"/>
      <c r="O706" s="70"/>
      <c r="Q706" s="6"/>
    </row>
    <row r="707" spans="3:17" ht="15">
      <c r="C707" s="22"/>
      <c r="G707" s="4"/>
      <c r="K707" s="6"/>
      <c r="M707" s="65"/>
      <c r="O707" s="70"/>
      <c r="Q707" s="6"/>
    </row>
    <row r="708" spans="3:17" ht="15">
      <c r="C708" s="22"/>
      <c r="G708" s="4"/>
      <c r="K708" s="6"/>
      <c r="M708" s="65"/>
      <c r="O708" s="70"/>
      <c r="Q708" s="6"/>
    </row>
    <row r="709" spans="3:17" ht="15">
      <c r="C709" s="22"/>
      <c r="G709" s="4"/>
      <c r="K709" s="6"/>
      <c r="M709" s="65"/>
      <c r="O709" s="70"/>
      <c r="Q709" s="6"/>
    </row>
    <row r="710" spans="3:17" ht="15">
      <c r="C710" s="22"/>
      <c r="G710" s="4"/>
      <c r="K710" s="6"/>
      <c r="M710" s="65"/>
      <c r="O710" s="70"/>
      <c r="Q710" s="6"/>
    </row>
    <row r="711" spans="3:17" ht="15">
      <c r="C711" s="22"/>
      <c r="G711" s="4"/>
      <c r="K711" s="6"/>
      <c r="M711" s="65"/>
      <c r="O711" s="70"/>
      <c r="Q711" s="6"/>
    </row>
    <row r="712" spans="3:17" ht="15">
      <c r="C712" s="22"/>
      <c r="G712" s="4"/>
      <c r="K712" s="6"/>
      <c r="M712" s="65"/>
      <c r="O712" s="70"/>
      <c r="Q712" s="6"/>
    </row>
    <row r="713" spans="3:17" ht="15">
      <c r="C713" s="22"/>
      <c r="G713" s="4"/>
      <c r="K713" s="6"/>
      <c r="M713" s="65"/>
      <c r="O713" s="70"/>
      <c r="Q713" s="6"/>
    </row>
    <row r="714" spans="3:17" ht="15">
      <c r="C714" s="22"/>
      <c r="G714" s="4"/>
      <c r="K714" s="6"/>
      <c r="M714" s="65"/>
      <c r="O714" s="70"/>
      <c r="Q714" s="6"/>
    </row>
    <row r="715" spans="3:17" ht="15">
      <c r="C715" s="22"/>
      <c r="G715" s="4"/>
      <c r="K715" s="6"/>
      <c r="M715" s="65"/>
      <c r="O715" s="70"/>
      <c r="Q715" s="6"/>
    </row>
    <row r="716" spans="3:17" ht="15">
      <c r="C716" s="22"/>
      <c r="G716" s="4"/>
      <c r="K716" s="6"/>
      <c r="M716" s="65"/>
      <c r="O716" s="70"/>
      <c r="Q716" s="6"/>
    </row>
    <row r="717" spans="3:17" ht="15">
      <c r="C717" s="22"/>
      <c r="G717" s="4"/>
      <c r="K717" s="6"/>
      <c r="M717" s="65"/>
      <c r="O717" s="70"/>
      <c r="Q717" s="6"/>
    </row>
    <row r="718" spans="3:17" ht="15">
      <c r="C718" s="22"/>
      <c r="G718" s="4"/>
      <c r="K718" s="6"/>
      <c r="M718" s="65"/>
      <c r="O718" s="70"/>
      <c r="Q718" s="6"/>
    </row>
    <row r="719" spans="3:17" ht="15">
      <c r="C719" s="22"/>
      <c r="G719" s="4"/>
      <c r="K719" s="6"/>
      <c r="M719" s="65"/>
      <c r="O719" s="70"/>
      <c r="Q719" s="6"/>
    </row>
    <row r="720" spans="3:17" ht="15">
      <c r="C720" s="22"/>
      <c r="G720" s="4"/>
      <c r="K720" s="6"/>
      <c r="M720" s="65"/>
      <c r="O720" s="70"/>
      <c r="Q720" s="6"/>
    </row>
    <row r="721" spans="3:17" ht="15">
      <c r="C721" s="22"/>
      <c r="G721" s="4"/>
      <c r="K721" s="6"/>
      <c r="M721" s="65"/>
      <c r="O721" s="70"/>
      <c r="Q721" s="6"/>
    </row>
    <row r="722" spans="3:17" ht="15">
      <c r="C722" s="22"/>
      <c r="G722" s="4"/>
      <c r="K722" s="6"/>
      <c r="M722" s="65"/>
      <c r="O722" s="70"/>
      <c r="Q722" s="6"/>
    </row>
    <row r="723" spans="3:17" ht="15">
      <c r="C723" s="22"/>
      <c r="G723" s="4"/>
      <c r="K723" s="6"/>
      <c r="M723" s="65"/>
      <c r="O723" s="70"/>
      <c r="Q723" s="6"/>
    </row>
    <row r="724" spans="3:17" ht="15">
      <c r="C724" s="22"/>
      <c r="G724" s="4"/>
      <c r="K724" s="6"/>
      <c r="M724" s="65"/>
      <c r="O724" s="70"/>
      <c r="Q724" s="6"/>
    </row>
    <row r="725" spans="3:17" ht="15">
      <c r="C725" s="22"/>
      <c r="G725" s="4"/>
      <c r="K725" s="6"/>
      <c r="M725" s="65"/>
      <c r="O725" s="70"/>
      <c r="Q725" s="6"/>
    </row>
    <row r="726" spans="3:17" ht="15">
      <c r="C726" s="22"/>
      <c r="G726" s="4"/>
      <c r="K726" s="6"/>
      <c r="M726" s="65"/>
      <c r="O726" s="70"/>
      <c r="Q726" s="6"/>
    </row>
    <row r="727" spans="3:17" ht="15">
      <c r="C727" s="22"/>
      <c r="G727" s="4"/>
      <c r="K727" s="6"/>
      <c r="M727" s="65"/>
      <c r="O727" s="70"/>
      <c r="Q727" s="6"/>
    </row>
    <row r="728" spans="3:17" ht="15">
      <c r="C728" s="22"/>
      <c r="G728" s="4"/>
      <c r="K728" s="6"/>
      <c r="M728" s="65"/>
      <c r="O728" s="70"/>
      <c r="Q728" s="6"/>
    </row>
    <row r="729" spans="3:17" ht="15">
      <c r="C729" s="22"/>
      <c r="G729" s="4"/>
      <c r="K729" s="6"/>
      <c r="M729" s="65"/>
      <c r="O729" s="70"/>
      <c r="Q729" s="6"/>
    </row>
    <row r="730" spans="3:17" ht="15">
      <c r="C730" s="22"/>
      <c r="G730" s="4"/>
      <c r="K730" s="6"/>
      <c r="M730" s="65"/>
      <c r="O730" s="70"/>
      <c r="Q730" s="6"/>
    </row>
    <row r="731" spans="3:17" ht="15">
      <c r="C731" s="22"/>
      <c r="G731" s="4"/>
      <c r="K731" s="6"/>
      <c r="M731" s="65"/>
      <c r="O731" s="70"/>
      <c r="Q731" s="6"/>
    </row>
    <row r="732" spans="3:17" ht="15">
      <c r="C732" s="22"/>
      <c r="G732" s="4"/>
      <c r="K732" s="6"/>
      <c r="M732" s="65"/>
      <c r="O732" s="70"/>
      <c r="Q732" s="6"/>
    </row>
    <row r="733" spans="3:17" ht="15">
      <c r="C733" s="22"/>
      <c r="G733" s="4"/>
      <c r="K733" s="6"/>
      <c r="M733" s="65"/>
      <c r="O733" s="70"/>
      <c r="Q733" s="6"/>
    </row>
    <row r="734" spans="3:17" ht="15">
      <c r="C734" s="22"/>
      <c r="G734" s="4"/>
      <c r="K734" s="6"/>
      <c r="M734" s="65"/>
      <c r="O734" s="70"/>
      <c r="Q734" s="6"/>
    </row>
    <row r="735" spans="3:17" ht="15">
      <c r="C735" s="22"/>
      <c r="G735" s="4"/>
      <c r="K735" s="6"/>
      <c r="M735" s="65"/>
      <c r="O735" s="70"/>
      <c r="Q735" s="6"/>
    </row>
    <row r="736" spans="3:17" ht="15">
      <c r="C736" s="22"/>
      <c r="G736" s="4"/>
      <c r="K736" s="6"/>
      <c r="M736" s="65"/>
      <c r="O736" s="70"/>
      <c r="Q736" s="6"/>
    </row>
    <row r="737" spans="3:17" ht="15">
      <c r="C737" s="22"/>
      <c r="G737" s="4"/>
      <c r="K737" s="6"/>
      <c r="M737" s="65"/>
      <c r="O737" s="70"/>
      <c r="Q737" s="6"/>
    </row>
    <row r="738" spans="3:17" ht="15">
      <c r="C738" s="22"/>
      <c r="G738" s="4"/>
      <c r="K738" s="6"/>
      <c r="M738" s="65"/>
      <c r="O738" s="70"/>
      <c r="Q738" s="6"/>
    </row>
    <row r="739" spans="3:17" ht="15">
      <c r="C739" s="22"/>
      <c r="G739" s="4"/>
      <c r="K739" s="6"/>
      <c r="M739" s="65"/>
      <c r="O739" s="70"/>
      <c r="Q739" s="6"/>
    </row>
    <row r="740" spans="3:17" ht="15">
      <c r="C740" s="22"/>
      <c r="G740" s="4"/>
      <c r="K740" s="6"/>
      <c r="M740" s="65"/>
      <c r="O740" s="70"/>
      <c r="Q740" s="6"/>
    </row>
    <row r="741" spans="3:17" ht="15">
      <c r="C741" s="22"/>
      <c r="G741" s="4"/>
      <c r="K741" s="6"/>
      <c r="M741" s="65"/>
      <c r="O741" s="70"/>
      <c r="Q741" s="6"/>
    </row>
    <row r="742" spans="3:17" ht="15">
      <c r="C742" s="22"/>
      <c r="G742" s="4"/>
      <c r="K742" s="6"/>
      <c r="M742" s="65"/>
      <c r="O742" s="70"/>
      <c r="Q742" s="6"/>
    </row>
    <row r="743" spans="3:17" ht="15">
      <c r="C743" s="22"/>
      <c r="G743" s="4"/>
      <c r="K743" s="6"/>
      <c r="M743" s="65"/>
      <c r="O743" s="70"/>
      <c r="Q743" s="6"/>
    </row>
    <row r="744" spans="3:17" ht="15">
      <c r="C744" s="22"/>
      <c r="G744" s="4"/>
      <c r="K744" s="6"/>
      <c r="M744" s="65"/>
      <c r="O744" s="70"/>
      <c r="Q744" s="6"/>
    </row>
    <row r="745" spans="3:17" ht="15">
      <c r="C745" s="22"/>
      <c r="G745" s="4"/>
      <c r="K745" s="6"/>
      <c r="M745" s="65"/>
      <c r="O745" s="70"/>
      <c r="Q745" s="6"/>
    </row>
    <row r="746" spans="3:17" ht="15">
      <c r="C746" s="22"/>
      <c r="G746" s="4"/>
      <c r="K746" s="6"/>
      <c r="M746" s="65"/>
      <c r="O746" s="70"/>
      <c r="Q746" s="6"/>
    </row>
    <row r="747" spans="3:17" ht="15">
      <c r="C747" s="22"/>
      <c r="G747" s="4"/>
      <c r="K747" s="6"/>
      <c r="M747" s="65"/>
      <c r="O747" s="70"/>
      <c r="Q747" s="6"/>
    </row>
    <row r="748" spans="3:17" ht="15">
      <c r="C748" s="22"/>
      <c r="G748" s="4"/>
      <c r="K748" s="6"/>
      <c r="M748" s="65"/>
      <c r="O748" s="70"/>
      <c r="Q748" s="6"/>
    </row>
    <row r="749" spans="3:17" ht="15">
      <c r="C749" s="22"/>
      <c r="G749" s="4"/>
      <c r="K749" s="6"/>
      <c r="M749" s="65"/>
      <c r="O749" s="70"/>
      <c r="Q749" s="6"/>
    </row>
    <row r="750" spans="3:17" ht="15">
      <c r="C750" s="22"/>
      <c r="G750" s="4"/>
      <c r="K750" s="6"/>
      <c r="M750" s="65"/>
      <c r="O750" s="70"/>
      <c r="Q750" s="6"/>
    </row>
    <row r="751" spans="3:17" ht="15">
      <c r="C751" s="22"/>
      <c r="G751" s="4"/>
      <c r="K751" s="6"/>
      <c r="M751" s="65"/>
      <c r="O751" s="70"/>
      <c r="Q751" s="6"/>
    </row>
    <row r="752" spans="3:17" ht="15">
      <c r="C752" s="22"/>
      <c r="G752" s="4"/>
      <c r="K752" s="6"/>
      <c r="M752" s="65"/>
      <c r="O752" s="70"/>
      <c r="Q752" s="6"/>
    </row>
    <row r="753" spans="3:17" ht="15">
      <c r="C753" s="22"/>
      <c r="G753" s="4"/>
      <c r="K753" s="6"/>
      <c r="M753" s="65"/>
      <c r="O753" s="70"/>
      <c r="Q753" s="6"/>
    </row>
    <row r="754" spans="3:17" ht="15">
      <c r="C754" s="22"/>
      <c r="G754" s="4"/>
      <c r="K754" s="6"/>
      <c r="M754" s="65"/>
      <c r="O754" s="70"/>
      <c r="Q754" s="6"/>
    </row>
    <row r="755" spans="3:17" ht="15">
      <c r="C755" s="22"/>
      <c r="G755" s="4"/>
      <c r="K755" s="6"/>
      <c r="M755" s="65"/>
      <c r="O755" s="70"/>
      <c r="Q755" s="6"/>
    </row>
    <row r="756" spans="3:17" ht="15">
      <c r="C756" s="22"/>
      <c r="G756" s="4"/>
      <c r="K756" s="6"/>
      <c r="M756" s="65"/>
      <c r="O756" s="70"/>
      <c r="Q756" s="6"/>
    </row>
    <row r="757" spans="3:17" ht="15">
      <c r="C757" s="22"/>
      <c r="G757" s="4"/>
      <c r="K757" s="6"/>
      <c r="M757" s="65"/>
      <c r="O757" s="70"/>
      <c r="Q757" s="6"/>
    </row>
    <row r="758" spans="3:17" ht="15">
      <c r="C758" s="22"/>
      <c r="G758" s="4"/>
      <c r="K758" s="6"/>
      <c r="M758" s="65"/>
      <c r="O758" s="70"/>
      <c r="Q758" s="6"/>
    </row>
    <row r="759" spans="3:17" ht="15">
      <c r="C759" s="22"/>
      <c r="G759" s="4"/>
      <c r="K759" s="6"/>
      <c r="M759" s="65"/>
      <c r="O759" s="70"/>
      <c r="Q759" s="6"/>
    </row>
    <row r="760" spans="3:17" ht="15">
      <c r="C760" s="22"/>
      <c r="G760" s="4"/>
      <c r="K760" s="6"/>
      <c r="M760" s="65"/>
      <c r="O760" s="70"/>
      <c r="Q760" s="6"/>
    </row>
    <row r="761" spans="3:17" ht="15">
      <c r="C761" s="22"/>
      <c r="G761" s="4"/>
      <c r="K761" s="6"/>
      <c r="M761" s="65"/>
      <c r="O761" s="70"/>
      <c r="Q761" s="6"/>
    </row>
    <row r="762" spans="3:17" ht="15">
      <c r="C762" s="22"/>
      <c r="G762" s="4"/>
      <c r="K762" s="6"/>
      <c r="M762" s="65"/>
      <c r="O762" s="70"/>
      <c r="Q762" s="6"/>
    </row>
    <row r="763" spans="3:17" ht="15">
      <c r="C763" s="22"/>
      <c r="G763" s="4"/>
      <c r="K763" s="6"/>
      <c r="M763" s="65"/>
      <c r="O763" s="70"/>
      <c r="Q763" s="6"/>
    </row>
    <row r="764" spans="3:17" ht="15">
      <c r="C764" s="22"/>
      <c r="G764" s="4"/>
      <c r="K764" s="6"/>
      <c r="M764" s="65"/>
      <c r="O764" s="70"/>
      <c r="Q764" s="6"/>
    </row>
    <row r="765" spans="3:17" ht="15">
      <c r="C765" s="22"/>
      <c r="G765" s="4"/>
      <c r="K765" s="6"/>
      <c r="M765" s="65"/>
      <c r="O765" s="70"/>
      <c r="Q765" s="6"/>
    </row>
    <row r="766" spans="3:17" ht="15">
      <c r="C766" s="22"/>
      <c r="G766" s="4"/>
      <c r="K766" s="6"/>
      <c r="M766" s="65"/>
      <c r="O766" s="70"/>
      <c r="Q766" s="6"/>
    </row>
    <row r="767" spans="3:17" ht="15">
      <c r="C767" s="22"/>
      <c r="G767" s="4"/>
      <c r="K767" s="6"/>
      <c r="M767" s="65"/>
      <c r="O767" s="70"/>
      <c r="Q767" s="6"/>
    </row>
    <row r="768" spans="3:17" ht="15">
      <c r="C768" s="22"/>
      <c r="G768" s="4"/>
      <c r="K768" s="6"/>
      <c r="M768" s="65"/>
      <c r="O768" s="70"/>
      <c r="Q768" s="6"/>
    </row>
    <row r="769" spans="3:17" ht="15">
      <c r="C769" s="22"/>
      <c r="G769" s="4"/>
      <c r="K769" s="6"/>
      <c r="M769" s="65"/>
      <c r="O769" s="70"/>
      <c r="Q769" s="6"/>
    </row>
    <row r="770" spans="3:17" ht="15">
      <c r="C770" s="22"/>
      <c r="G770" s="4"/>
      <c r="K770" s="6"/>
      <c r="M770" s="65"/>
      <c r="O770" s="70"/>
      <c r="Q770" s="6"/>
    </row>
    <row r="771" spans="3:17" ht="15">
      <c r="C771" s="22"/>
      <c r="G771" s="4"/>
      <c r="K771" s="6"/>
      <c r="M771" s="65"/>
      <c r="O771" s="70"/>
      <c r="Q771" s="6"/>
    </row>
    <row r="772" spans="3:17" ht="15">
      <c r="C772" s="22"/>
      <c r="G772" s="4"/>
      <c r="K772" s="6"/>
      <c r="M772" s="65"/>
      <c r="O772" s="70"/>
      <c r="Q772" s="6"/>
    </row>
    <row r="773" spans="3:17" ht="15">
      <c r="C773" s="22"/>
      <c r="G773" s="4"/>
      <c r="K773" s="6"/>
      <c r="M773" s="65"/>
      <c r="O773" s="70"/>
      <c r="Q773" s="6"/>
    </row>
    <row r="774" spans="3:17" ht="15">
      <c r="C774" s="22"/>
      <c r="G774" s="4"/>
      <c r="K774" s="6"/>
      <c r="M774" s="65"/>
      <c r="O774" s="70"/>
      <c r="Q774" s="6"/>
    </row>
    <row r="775" spans="3:17" ht="15">
      <c r="C775" s="22"/>
      <c r="G775" s="4"/>
      <c r="K775" s="6"/>
      <c r="M775" s="65"/>
      <c r="O775" s="70"/>
      <c r="Q775" s="6"/>
    </row>
    <row r="776" spans="3:17" ht="15">
      <c r="C776" s="22"/>
      <c r="G776" s="4"/>
      <c r="K776" s="6"/>
      <c r="M776" s="65"/>
      <c r="O776" s="70"/>
      <c r="Q776" s="6"/>
    </row>
    <row r="777" spans="3:17" ht="15">
      <c r="C777" s="22"/>
      <c r="G777" s="4"/>
      <c r="K777" s="6"/>
      <c r="M777" s="65"/>
      <c r="O777" s="70"/>
      <c r="Q777" s="6"/>
    </row>
    <row r="778" spans="3:17" ht="15">
      <c r="C778" s="22"/>
      <c r="G778" s="4"/>
      <c r="K778" s="6"/>
      <c r="M778" s="65"/>
      <c r="O778" s="70"/>
      <c r="Q778" s="6"/>
    </row>
    <row r="779" spans="3:17" ht="15">
      <c r="C779" s="22"/>
      <c r="G779" s="4"/>
      <c r="K779" s="6"/>
      <c r="M779" s="65"/>
      <c r="O779" s="70"/>
      <c r="Q779" s="6"/>
    </row>
    <row r="780" spans="3:17" ht="15">
      <c r="C780" s="22"/>
      <c r="G780" s="4"/>
      <c r="K780" s="6"/>
      <c r="M780" s="65"/>
      <c r="O780" s="70"/>
      <c r="Q780" s="6"/>
    </row>
    <row r="781" spans="3:17" ht="15">
      <c r="C781" s="22"/>
      <c r="G781" s="4"/>
      <c r="K781" s="6"/>
      <c r="M781" s="65"/>
      <c r="O781" s="70"/>
      <c r="Q781" s="6"/>
    </row>
    <row r="782" spans="3:17" ht="15">
      <c r="C782" s="22"/>
      <c r="G782" s="4"/>
      <c r="K782" s="6"/>
      <c r="M782" s="65"/>
      <c r="O782" s="70"/>
      <c r="Q782" s="6"/>
    </row>
    <row r="783" spans="3:17" ht="15">
      <c r="C783" s="22"/>
      <c r="G783" s="4"/>
      <c r="K783" s="6"/>
      <c r="M783" s="65"/>
      <c r="O783" s="70"/>
      <c r="Q783" s="6"/>
    </row>
    <row r="784" spans="3:17" ht="15">
      <c r="C784" s="22"/>
      <c r="G784" s="4"/>
      <c r="K784" s="6"/>
      <c r="M784" s="65"/>
      <c r="O784" s="70"/>
      <c r="Q784" s="6"/>
    </row>
    <row r="785" spans="3:17" ht="15">
      <c r="C785" s="22"/>
      <c r="G785" s="4"/>
      <c r="K785" s="6"/>
      <c r="M785" s="65"/>
      <c r="O785" s="70"/>
      <c r="Q785" s="6"/>
    </row>
    <row r="786" spans="3:17" ht="15">
      <c r="C786" s="22"/>
      <c r="G786" s="4"/>
      <c r="K786" s="6"/>
      <c r="M786" s="65"/>
      <c r="O786" s="70"/>
      <c r="Q786" s="6"/>
    </row>
    <row r="787" spans="3:17" ht="15">
      <c r="C787" s="22"/>
      <c r="G787" s="4"/>
      <c r="K787" s="6"/>
      <c r="M787" s="65"/>
      <c r="O787" s="70"/>
      <c r="Q787" s="6"/>
    </row>
    <row r="788" spans="3:17" ht="15">
      <c r="C788" s="22"/>
      <c r="G788" s="4"/>
      <c r="K788" s="6"/>
      <c r="M788" s="65"/>
      <c r="O788" s="70"/>
      <c r="Q788" s="6"/>
    </row>
    <row r="789" spans="3:17" ht="15">
      <c r="C789" s="22"/>
      <c r="G789" s="4"/>
      <c r="K789" s="6"/>
      <c r="M789" s="65"/>
      <c r="O789" s="70"/>
      <c r="Q789" s="6"/>
    </row>
    <row r="790" spans="3:17" ht="15">
      <c r="C790" s="22"/>
      <c r="G790" s="4"/>
      <c r="K790" s="6"/>
      <c r="M790" s="65"/>
      <c r="O790" s="70"/>
      <c r="Q790" s="6"/>
    </row>
    <row r="791" spans="3:17" ht="15">
      <c r="C791" s="22"/>
      <c r="G791" s="4"/>
      <c r="K791" s="6"/>
      <c r="M791" s="65"/>
      <c r="O791" s="70"/>
      <c r="Q791" s="6"/>
    </row>
    <row r="792" spans="3:17" ht="15">
      <c r="C792" s="22"/>
      <c r="G792" s="4"/>
      <c r="K792" s="6"/>
      <c r="M792" s="65"/>
      <c r="O792" s="70"/>
      <c r="Q792" s="6"/>
    </row>
    <row r="793" spans="3:17" ht="15">
      <c r="C793" s="22"/>
      <c r="G793" s="4"/>
      <c r="K793" s="6"/>
      <c r="M793" s="65"/>
      <c r="O793" s="70"/>
      <c r="Q793" s="6"/>
    </row>
    <row r="794" spans="3:17" ht="15">
      <c r="C794" s="22"/>
      <c r="G794" s="4"/>
      <c r="K794" s="6"/>
      <c r="M794" s="65"/>
      <c r="O794" s="70"/>
      <c r="Q794" s="6"/>
    </row>
    <row r="795" spans="3:17" ht="15">
      <c r="C795" s="22"/>
      <c r="G795" s="4"/>
      <c r="K795" s="6"/>
      <c r="M795" s="65"/>
      <c r="O795" s="70"/>
      <c r="Q795" s="6"/>
    </row>
    <row r="796" spans="3:17" ht="15">
      <c r="C796" s="22"/>
      <c r="G796" s="4"/>
      <c r="K796" s="6"/>
      <c r="M796" s="65"/>
      <c r="O796" s="70"/>
      <c r="Q796" s="6"/>
    </row>
    <row r="797" spans="3:17" ht="15">
      <c r="C797" s="22"/>
      <c r="G797" s="4"/>
      <c r="K797" s="6"/>
      <c r="M797" s="65"/>
      <c r="O797" s="70"/>
      <c r="Q797" s="6"/>
    </row>
    <row r="798" spans="3:17" ht="15">
      <c r="C798" s="22"/>
      <c r="G798" s="4"/>
      <c r="K798" s="6"/>
      <c r="M798" s="65"/>
      <c r="O798" s="70"/>
      <c r="Q798" s="6"/>
    </row>
    <row r="799" spans="3:17" ht="15">
      <c r="C799" s="22"/>
      <c r="G799" s="4"/>
      <c r="K799" s="6"/>
      <c r="M799" s="65"/>
      <c r="O799" s="68"/>
      <c r="Q799" s="6"/>
    </row>
    <row r="800" spans="3:17" ht="15">
      <c r="C800" s="22"/>
      <c r="G800" s="4"/>
      <c r="K800" s="6"/>
      <c r="M800" s="65"/>
      <c r="O800" s="68"/>
      <c r="Q800" s="6"/>
    </row>
    <row r="801" spans="3:17" ht="15">
      <c r="C801" s="22"/>
      <c r="G801" s="4"/>
      <c r="K801" s="6"/>
      <c r="M801" s="65"/>
      <c r="O801" s="68"/>
      <c r="Q801" s="6"/>
    </row>
    <row r="802" spans="3:17" ht="15">
      <c r="C802" s="22"/>
      <c r="G802" s="4"/>
      <c r="K802" s="6"/>
      <c r="M802" s="65"/>
      <c r="O802" s="68"/>
      <c r="Q802" s="6"/>
    </row>
    <row r="803" spans="3:17" ht="15">
      <c r="C803" s="22"/>
      <c r="G803" s="4"/>
      <c r="K803" s="6"/>
      <c r="M803" s="65"/>
      <c r="O803" s="68"/>
      <c r="Q803" s="6"/>
    </row>
    <row r="804" spans="3:17" ht="15">
      <c r="C804" s="22"/>
      <c r="G804" s="4"/>
      <c r="K804" s="6"/>
      <c r="M804" s="65"/>
      <c r="O804" s="68"/>
      <c r="Q804" s="6"/>
    </row>
    <row r="805" spans="3:17" ht="15">
      <c r="C805" s="22"/>
      <c r="G805" s="4"/>
      <c r="K805" s="6"/>
      <c r="M805" s="65"/>
      <c r="O805" s="68"/>
      <c r="Q805" s="6"/>
    </row>
    <row r="806" spans="3:17" ht="15">
      <c r="C806" s="22"/>
      <c r="G806" s="4"/>
      <c r="K806" s="6"/>
      <c r="M806" s="65"/>
      <c r="O806" s="68"/>
      <c r="Q806" s="6"/>
    </row>
    <row r="807" spans="3:17" ht="15">
      <c r="C807" s="22"/>
      <c r="G807" s="4"/>
      <c r="K807" s="6"/>
      <c r="M807" s="65"/>
      <c r="O807" s="68"/>
      <c r="Q807" s="6"/>
    </row>
    <row r="808" spans="3:17" ht="15">
      <c r="C808" s="22"/>
      <c r="G808" s="4"/>
      <c r="K808" s="6"/>
      <c r="M808" s="65"/>
      <c r="O808" s="68"/>
      <c r="Q808" s="6"/>
    </row>
    <row r="809" spans="3:17" ht="15">
      <c r="C809" s="22"/>
      <c r="G809" s="4"/>
      <c r="K809" s="6"/>
      <c r="M809" s="65"/>
      <c r="O809" s="68"/>
      <c r="Q809" s="6"/>
    </row>
    <row r="810" spans="3:17" ht="15">
      <c r="C810" s="22"/>
      <c r="G810" s="4"/>
      <c r="K810" s="6"/>
      <c r="M810" s="65"/>
      <c r="O810" s="68"/>
      <c r="Q810" s="6"/>
    </row>
    <row r="811" spans="3:17" ht="15">
      <c r="C811" s="22"/>
      <c r="G811" s="4"/>
      <c r="K811" s="6"/>
      <c r="M811" s="65"/>
      <c r="O811" s="68"/>
      <c r="Q811" s="6"/>
    </row>
    <row r="812" spans="3:17" ht="15">
      <c r="C812" s="22"/>
      <c r="G812" s="4"/>
      <c r="K812" s="6"/>
      <c r="M812" s="65"/>
      <c r="O812" s="68"/>
      <c r="Q812" s="6"/>
    </row>
    <row r="813" spans="3:17" ht="15">
      <c r="C813" s="22"/>
      <c r="G813" s="4"/>
      <c r="K813" s="6"/>
      <c r="M813" s="65"/>
      <c r="O813" s="68"/>
      <c r="Q813" s="6"/>
    </row>
    <row r="814" spans="3:17" ht="15">
      <c r="C814" s="22"/>
      <c r="G814" s="4"/>
      <c r="K814" s="6"/>
      <c r="M814" s="65"/>
      <c r="O814" s="68"/>
      <c r="Q814" s="6"/>
    </row>
    <row r="815" spans="3:17" ht="15">
      <c r="C815" s="22"/>
      <c r="G815" s="4"/>
      <c r="K815" s="6"/>
      <c r="M815" s="65"/>
      <c r="O815" s="68"/>
      <c r="Q815" s="6"/>
    </row>
    <row r="816" spans="3:17" ht="15">
      <c r="C816" s="22"/>
      <c r="G816" s="4"/>
      <c r="K816" s="6"/>
      <c r="M816" s="65"/>
      <c r="O816" s="68"/>
      <c r="Q816" s="6"/>
    </row>
    <row r="817" spans="3:17" ht="15">
      <c r="C817" s="22"/>
      <c r="G817" s="4"/>
      <c r="K817" s="6"/>
      <c r="M817" s="65"/>
      <c r="O817" s="68"/>
      <c r="Q817" s="6"/>
    </row>
    <row r="818" spans="3:17" ht="15">
      <c r="C818" s="22"/>
      <c r="G818" s="4"/>
      <c r="K818" s="6"/>
      <c r="M818" s="65"/>
      <c r="O818" s="68"/>
      <c r="Q818" s="6"/>
    </row>
    <row r="819" spans="3:17" ht="15">
      <c r="C819" s="22"/>
      <c r="G819" s="4"/>
      <c r="K819" s="6"/>
      <c r="M819" s="65"/>
      <c r="O819" s="68"/>
      <c r="Q819" s="6"/>
    </row>
    <row r="820" spans="3:17" ht="15">
      <c r="C820" s="22"/>
      <c r="G820" s="4"/>
      <c r="K820" s="6"/>
      <c r="M820" s="65"/>
      <c r="O820" s="68"/>
      <c r="Q820" s="6"/>
    </row>
    <row r="821" spans="3:17" ht="15">
      <c r="C821" s="22"/>
      <c r="G821" s="4"/>
      <c r="K821" s="6"/>
      <c r="M821" s="65"/>
      <c r="O821" s="68"/>
      <c r="Q821" s="6"/>
    </row>
    <row r="822" spans="3:17" ht="15">
      <c r="C822" s="22"/>
      <c r="G822" s="4"/>
      <c r="K822" s="6"/>
      <c r="M822" s="65"/>
      <c r="O822" s="68"/>
      <c r="Q822" s="6"/>
    </row>
    <row r="823" spans="3:17" ht="15">
      <c r="C823" s="22"/>
      <c r="G823" s="4"/>
      <c r="K823" s="6"/>
      <c r="M823" s="65"/>
      <c r="O823" s="68"/>
      <c r="Q823" s="6"/>
    </row>
    <row r="824" spans="3:17" ht="15">
      <c r="C824" s="22"/>
      <c r="G824" s="4"/>
      <c r="K824" s="6"/>
      <c r="M824" s="65"/>
      <c r="O824" s="68"/>
      <c r="Q824" s="6"/>
    </row>
    <row r="825" spans="3:17" ht="15">
      <c r="C825" s="22"/>
      <c r="G825" s="4"/>
      <c r="K825" s="6"/>
      <c r="M825" s="65"/>
      <c r="O825" s="68"/>
      <c r="Q825" s="6"/>
    </row>
    <row r="826" spans="3:17" ht="15">
      <c r="C826" s="22"/>
      <c r="G826" s="4"/>
      <c r="K826" s="6"/>
      <c r="M826" s="65"/>
      <c r="O826" s="68"/>
      <c r="Q826" s="6"/>
    </row>
    <row r="827" spans="3:17" ht="15">
      <c r="C827" s="22"/>
      <c r="G827" s="4"/>
      <c r="K827" s="6"/>
      <c r="M827" s="65"/>
      <c r="O827" s="68"/>
      <c r="Q827" s="6"/>
    </row>
    <row r="828" spans="3:17" ht="15">
      <c r="C828" s="22"/>
      <c r="G828" s="4"/>
      <c r="K828" s="6"/>
      <c r="M828" s="65"/>
      <c r="O828" s="68"/>
      <c r="Q828" s="6"/>
    </row>
    <row r="829" spans="3:17" ht="15">
      <c r="C829" s="22"/>
      <c r="G829" s="4"/>
      <c r="K829" s="6"/>
      <c r="M829" s="65"/>
      <c r="O829" s="68"/>
      <c r="Q829" s="6"/>
    </row>
    <row r="830" spans="3:17" ht="15">
      <c r="C830" s="22"/>
      <c r="G830" s="4"/>
      <c r="K830" s="6"/>
      <c r="M830" s="65"/>
      <c r="O830" s="68"/>
      <c r="Q830" s="6"/>
    </row>
    <row r="831" spans="3:17" ht="15">
      <c r="C831" s="22"/>
      <c r="G831" s="4"/>
      <c r="K831" s="6"/>
      <c r="M831" s="65"/>
      <c r="O831" s="68"/>
      <c r="Q831" s="6"/>
    </row>
    <row r="832" spans="3:17" ht="15">
      <c r="C832" s="22"/>
      <c r="G832" s="4"/>
      <c r="K832" s="6"/>
      <c r="M832" s="65"/>
      <c r="O832" s="68"/>
      <c r="Q832" s="6"/>
    </row>
    <row r="833" spans="3:17" ht="15">
      <c r="C833" s="22"/>
      <c r="G833" s="4"/>
      <c r="K833" s="6"/>
      <c r="M833" s="65"/>
      <c r="O833" s="68"/>
      <c r="Q833" s="6"/>
    </row>
    <row r="834" spans="3:17" ht="15">
      <c r="C834" s="22"/>
      <c r="G834" s="4"/>
      <c r="K834" s="6"/>
      <c r="M834" s="65"/>
      <c r="O834" s="68"/>
      <c r="Q834" s="6"/>
    </row>
    <row r="835" spans="3:17" ht="15">
      <c r="C835" s="22"/>
      <c r="G835" s="4"/>
      <c r="K835" s="6"/>
      <c r="M835" s="65"/>
      <c r="O835" s="68"/>
      <c r="Q835" s="6"/>
    </row>
    <row r="836" spans="3:17" ht="15">
      <c r="C836" s="22"/>
      <c r="G836" s="4"/>
      <c r="K836" s="6"/>
      <c r="M836" s="65"/>
      <c r="O836" s="68"/>
      <c r="Q836" s="6"/>
    </row>
    <row r="837" spans="3:17" ht="15">
      <c r="C837" s="22"/>
      <c r="G837" s="4"/>
      <c r="K837" s="6"/>
      <c r="M837" s="65"/>
      <c r="O837" s="68"/>
      <c r="Q837" s="6"/>
    </row>
    <row r="838" spans="3:17" ht="15">
      <c r="C838" s="22"/>
      <c r="G838" s="4"/>
      <c r="K838" s="6"/>
      <c r="M838" s="65"/>
      <c r="O838" s="68"/>
      <c r="Q838" s="6"/>
    </row>
    <row r="839" spans="3:17" ht="15">
      <c r="C839" s="22"/>
      <c r="G839" s="4"/>
      <c r="K839" s="6"/>
      <c r="M839" s="65"/>
      <c r="O839" s="68"/>
      <c r="Q839" s="6"/>
    </row>
    <row r="840" spans="3:17" ht="15">
      <c r="C840" s="22"/>
      <c r="G840" s="4"/>
      <c r="K840" s="6"/>
      <c r="M840" s="65"/>
      <c r="O840" s="68"/>
      <c r="Q840" s="6"/>
    </row>
    <row r="841" spans="3:17" ht="15">
      <c r="C841" s="22"/>
      <c r="G841" s="4"/>
      <c r="K841" s="6"/>
      <c r="M841" s="65"/>
      <c r="O841" s="68"/>
      <c r="Q841" s="6"/>
    </row>
    <row r="842" spans="3:17" ht="15">
      <c r="C842" s="22"/>
      <c r="G842" s="4"/>
      <c r="K842" s="6"/>
      <c r="M842" s="65"/>
      <c r="O842" s="68"/>
      <c r="Q842" s="6"/>
    </row>
    <row r="843" spans="3:17" ht="15">
      <c r="C843" s="22"/>
      <c r="G843" s="4"/>
      <c r="K843" s="6"/>
      <c r="M843" s="65"/>
      <c r="O843" s="68"/>
      <c r="Q843" s="6"/>
    </row>
    <row r="844" spans="3:17" ht="15">
      <c r="C844" s="22"/>
      <c r="G844" s="4"/>
      <c r="K844" s="6"/>
      <c r="M844" s="65"/>
      <c r="O844" s="68"/>
      <c r="Q844" s="6"/>
    </row>
    <row r="845" spans="3:17" ht="15">
      <c r="C845" s="22"/>
      <c r="G845" s="4"/>
      <c r="K845" s="6"/>
      <c r="M845" s="65"/>
      <c r="O845" s="68"/>
      <c r="Q845" s="6"/>
    </row>
    <row r="846" spans="3:17" ht="15">
      <c r="C846" s="22"/>
      <c r="G846" s="4"/>
      <c r="K846" s="6"/>
      <c r="M846" s="65"/>
      <c r="O846" s="68"/>
      <c r="Q846" s="6"/>
    </row>
    <row r="847" spans="3:17" ht="15">
      <c r="C847" s="22"/>
      <c r="G847" s="4"/>
      <c r="K847" s="6"/>
      <c r="M847" s="65"/>
      <c r="O847" s="68"/>
      <c r="Q847" s="6"/>
    </row>
    <row r="848" spans="3:17" ht="15">
      <c r="C848" s="22"/>
      <c r="G848" s="4"/>
      <c r="K848" s="6"/>
      <c r="M848" s="65"/>
      <c r="O848" s="68"/>
      <c r="Q848" s="6"/>
    </row>
    <row r="849" spans="3:17" ht="15">
      <c r="C849" s="22"/>
      <c r="G849" s="4"/>
      <c r="K849" s="6"/>
      <c r="M849" s="65"/>
      <c r="O849" s="68"/>
      <c r="Q849" s="6"/>
    </row>
    <row r="850" spans="3:17" ht="15">
      <c r="C850" s="22"/>
      <c r="G850" s="4"/>
      <c r="K850" s="6"/>
      <c r="M850" s="65"/>
      <c r="O850" s="68"/>
      <c r="Q850" s="6"/>
    </row>
    <row r="851" spans="3:17" ht="15">
      <c r="C851" s="22"/>
      <c r="G851" s="4"/>
      <c r="K851" s="6"/>
      <c r="M851" s="65"/>
      <c r="O851" s="68"/>
      <c r="Q851" s="6"/>
    </row>
    <row r="852" spans="3:17" ht="15">
      <c r="C852" s="22"/>
      <c r="G852" s="4"/>
      <c r="K852" s="6"/>
      <c r="M852" s="65"/>
      <c r="O852" s="68"/>
      <c r="Q852" s="6"/>
    </row>
    <row r="853" spans="3:17" ht="15">
      <c r="C853" s="22"/>
      <c r="G853" s="4"/>
      <c r="K853" s="6"/>
      <c r="M853" s="65"/>
      <c r="O853" s="68"/>
      <c r="Q853" s="6"/>
    </row>
    <row r="854" spans="3:17" ht="15">
      <c r="C854" s="22"/>
      <c r="G854" s="4"/>
      <c r="K854" s="6"/>
      <c r="M854" s="65"/>
      <c r="O854" s="68"/>
      <c r="Q854" s="6"/>
    </row>
    <row r="855" spans="3:17" ht="15">
      <c r="C855" s="22"/>
      <c r="G855" s="4"/>
      <c r="K855" s="6"/>
      <c r="M855" s="65"/>
      <c r="O855" s="68"/>
      <c r="Q855" s="6"/>
    </row>
    <row r="856" spans="3:17" ht="15">
      <c r="C856" s="22"/>
      <c r="G856" s="4"/>
      <c r="K856" s="6"/>
      <c r="M856" s="65"/>
      <c r="O856" s="68"/>
      <c r="Q856" s="6"/>
    </row>
    <row r="857" spans="3:17" ht="15">
      <c r="C857" s="22"/>
      <c r="G857" s="4"/>
      <c r="K857" s="6"/>
      <c r="M857" s="65"/>
      <c r="O857" s="68"/>
      <c r="Q857" s="6"/>
    </row>
    <row r="858" spans="3:17" ht="15">
      <c r="C858" s="22"/>
      <c r="G858" s="4"/>
      <c r="K858" s="6"/>
      <c r="M858" s="65"/>
      <c r="O858" s="68"/>
      <c r="Q858" s="6"/>
    </row>
    <row r="859" spans="3:17" ht="15">
      <c r="C859" s="22"/>
      <c r="G859" s="4"/>
      <c r="K859" s="6"/>
      <c r="M859" s="65"/>
      <c r="O859" s="68"/>
      <c r="Q859" s="6"/>
    </row>
    <row r="860" spans="3:17" ht="15">
      <c r="C860" s="22"/>
      <c r="G860" s="4"/>
      <c r="K860" s="6"/>
      <c r="M860" s="65"/>
      <c r="O860" s="68"/>
      <c r="Q860" s="6"/>
    </row>
    <row r="861" spans="3:17" ht="15">
      <c r="C861" s="22"/>
      <c r="G861" s="4"/>
      <c r="K861" s="6"/>
      <c r="M861" s="65"/>
      <c r="O861" s="68"/>
      <c r="Q861" s="6"/>
    </row>
    <row r="862" spans="3:17" ht="15">
      <c r="C862" s="22"/>
      <c r="G862" s="4"/>
      <c r="K862" s="6"/>
      <c r="M862" s="65"/>
      <c r="O862" s="68"/>
      <c r="Q862" s="6"/>
    </row>
    <row r="863" spans="3:17" ht="15">
      <c r="C863" s="22"/>
      <c r="G863" s="4"/>
      <c r="K863" s="6"/>
      <c r="M863" s="65"/>
      <c r="O863" s="68"/>
      <c r="Q863" s="6"/>
    </row>
    <row r="864" spans="3:17" ht="15">
      <c r="C864" s="22"/>
      <c r="G864" s="4"/>
      <c r="K864" s="6"/>
      <c r="M864" s="65"/>
      <c r="O864" s="68"/>
      <c r="Q864" s="6"/>
    </row>
    <row r="865" spans="3:17" ht="15">
      <c r="C865" s="22"/>
      <c r="G865" s="4"/>
      <c r="K865" s="6"/>
      <c r="M865" s="65"/>
      <c r="O865" s="68"/>
      <c r="Q865" s="6"/>
    </row>
    <row r="866" spans="3:17" ht="15">
      <c r="C866" s="22"/>
      <c r="G866" s="4"/>
      <c r="K866" s="6"/>
      <c r="M866" s="65"/>
      <c r="O866" s="68"/>
      <c r="Q866" s="6"/>
    </row>
    <row r="867" spans="3:17" ht="15">
      <c r="C867" s="22"/>
      <c r="G867" s="4"/>
      <c r="K867" s="6"/>
      <c r="M867" s="65"/>
      <c r="O867" s="68"/>
      <c r="Q867" s="6"/>
    </row>
    <row r="868" spans="3:17" ht="15">
      <c r="C868" s="22"/>
      <c r="G868" s="4"/>
      <c r="K868" s="6"/>
      <c r="M868" s="65"/>
      <c r="O868" s="68"/>
      <c r="Q868" s="6"/>
    </row>
    <row r="869" spans="3:17" ht="15">
      <c r="C869" s="22"/>
      <c r="G869" s="4"/>
      <c r="K869" s="6"/>
      <c r="M869" s="65"/>
      <c r="O869" s="68"/>
      <c r="Q869" s="6"/>
    </row>
    <row r="870" spans="3:17" ht="15">
      <c r="C870" s="22"/>
      <c r="G870" s="4"/>
      <c r="K870" s="6"/>
      <c r="M870" s="65"/>
      <c r="O870" s="68"/>
      <c r="Q870" s="6"/>
    </row>
    <row r="871" spans="3:17" ht="15">
      <c r="C871" s="22"/>
      <c r="G871" s="4"/>
      <c r="K871" s="6"/>
      <c r="M871" s="65"/>
      <c r="O871" s="68"/>
      <c r="Q871" s="6"/>
    </row>
    <row r="872" spans="3:17" ht="15">
      <c r="C872" s="22"/>
      <c r="G872" s="4"/>
      <c r="K872" s="6"/>
      <c r="M872" s="65"/>
      <c r="O872" s="68"/>
      <c r="Q872" s="6"/>
    </row>
    <row r="873" spans="3:17" ht="15">
      <c r="C873" s="22"/>
      <c r="G873" s="4"/>
      <c r="K873" s="6"/>
      <c r="M873" s="65"/>
      <c r="O873" s="68"/>
      <c r="Q873" s="6"/>
    </row>
    <row r="874" spans="3:17" ht="15">
      <c r="C874" s="22"/>
      <c r="G874" s="4"/>
      <c r="K874" s="6"/>
      <c r="M874" s="65"/>
      <c r="O874" s="68"/>
      <c r="Q874" s="6"/>
    </row>
    <row r="875" spans="3:17" ht="15">
      <c r="C875" s="22"/>
      <c r="G875" s="4"/>
      <c r="K875" s="6"/>
      <c r="M875" s="65"/>
      <c r="O875" s="68"/>
      <c r="Q875" s="6"/>
    </row>
    <row r="876" spans="3:17" ht="15">
      <c r="C876" s="22"/>
      <c r="G876" s="4"/>
      <c r="K876" s="6"/>
      <c r="M876" s="65"/>
      <c r="O876" s="68"/>
      <c r="Q876" s="6"/>
    </row>
    <row r="877" spans="3:17" ht="15">
      <c r="C877" s="22"/>
      <c r="G877" s="4"/>
      <c r="K877" s="6"/>
      <c r="M877" s="65"/>
      <c r="O877" s="68"/>
      <c r="Q877" s="6"/>
    </row>
    <row r="878" spans="3:17" ht="15">
      <c r="C878" s="22"/>
      <c r="G878" s="4"/>
      <c r="K878" s="6"/>
      <c r="M878" s="65"/>
      <c r="O878" s="68"/>
      <c r="Q878" s="6"/>
    </row>
    <row r="879" spans="3:17" ht="15">
      <c r="C879" s="22"/>
      <c r="G879" s="4"/>
      <c r="K879" s="6"/>
      <c r="M879" s="65"/>
      <c r="O879" s="68"/>
      <c r="Q879" s="6"/>
    </row>
    <row r="880" spans="3:17" ht="15">
      <c r="C880" s="22"/>
      <c r="G880" s="4"/>
      <c r="K880" s="6"/>
      <c r="M880" s="65"/>
      <c r="O880" s="68"/>
      <c r="Q880" s="6"/>
    </row>
    <row r="881" spans="3:17" ht="15">
      <c r="C881" s="22"/>
      <c r="G881" s="4"/>
      <c r="K881" s="6"/>
      <c r="M881" s="65"/>
      <c r="O881" s="68"/>
      <c r="Q881" s="6"/>
    </row>
    <row r="882" spans="3:17" ht="15">
      <c r="C882" s="22"/>
      <c r="G882" s="4"/>
      <c r="K882" s="6"/>
      <c r="M882" s="65"/>
      <c r="O882" s="68"/>
      <c r="Q882" s="6"/>
    </row>
    <row r="883" spans="3:17" ht="15">
      <c r="C883" s="22"/>
      <c r="G883" s="4"/>
      <c r="K883" s="6"/>
      <c r="M883" s="65"/>
      <c r="O883" s="68"/>
      <c r="Q883" s="6"/>
    </row>
    <row r="884" spans="3:17" ht="15">
      <c r="C884" s="22"/>
      <c r="G884" s="4"/>
      <c r="K884" s="6"/>
      <c r="M884" s="65"/>
      <c r="O884" s="68"/>
      <c r="Q884" s="6"/>
    </row>
    <row r="885" spans="3:17" ht="15">
      <c r="C885" s="22"/>
      <c r="G885" s="4"/>
      <c r="K885" s="6"/>
      <c r="M885" s="65"/>
      <c r="O885" s="68"/>
      <c r="Q885" s="6"/>
    </row>
    <row r="886" spans="3:17" ht="15">
      <c r="C886" s="22"/>
      <c r="G886" s="4"/>
      <c r="K886" s="6"/>
      <c r="M886" s="65"/>
      <c r="O886" s="68"/>
      <c r="Q886" s="6"/>
    </row>
    <row r="887" spans="3:17" ht="15">
      <c r="C887" s="22"/>
      <c r="G887" s="4"/>
      <c r="K887" s="6"/>
      <c r="M887" s="65"/>
      <c r="O887" s="68"/>
      <c r="Q887" s="6"/>
    </row>
    <row r="888" spans="3:17" ht="15">
      <c r="C888" s="22"/>
      <c r="G888" s="4"/>
      <c r="K888" s="6"/>
      <c r="M888" s="65"/>
      <c r="O888" s="68"/>
      <c r="Q888" s="6"/>
    </row>
    <row r="889" spans="3:17" ht="15">
      <c r="C889" s="22"/>
      <c r="G889" s="4"/>
      <c r="K889" s="6"/>
      <c r="M889" s="65"/>
      <c r="O889" s="68"/>
      <c r="Q889" s="6"/>
    </row>
    <row r="890" spans="3:17" ht="15">
      <c r="C890" s="22"/>
      <c r="G890" s="4"/>
      <c r="K890" s="6"/>
      <c r="M890" s="65"/>
      <c r="O890" s="68"/>
      <c r="Q890" s="6"/>
    </row>
    <row r="891" spans="3:17" ht="15">
      <c r="C891" s="22"/>
      <c r="G891" s="4"/>
      <c r="K891" s="6"/>
      <c r="M891" s="65"/>
      <c r="O891" s="68"/>
      <c r="Q891" s="6"/>
    </row>
    <row r="892" spans="3:17" ht="15">
      <c r="C892" s="22"/>
      <c r="G892" s="4"/>
      <c r="K892" s="6"/>
      <c r="M892" s="65"/>
      <c r="O892" s="68"/>
      <c r="Q892" s="6"/>
    </row>
    <row r="893" spans="3:17" ht="15">
      <c r="C893" s="22"/>
      <c r="G893" s="4"/>
      <c r="K893" s="6"/>
      <c r="M893" s="65"/>
      <c r="O893" s="68"/>
      <c r="Q893" s="6"/>
    </row>
    <row r="894" spans="7:17" ht="15">
      <c r="G894" s="4"/>
      <c r="K894" s="6"/>
      <c r="M894" s="65"/>
      <c r="O894" s="68"/>
      <c r="Q894" s="6"/>
    </row>
    <row r="895" spans="7:17" ht="15">
      <c r="G895" s="4"/>
      <c r="K895" s="6"/>
      <c r="M895" s="65"/>
      <c r="O895" s="68"/>
      <c r="Q895" s="6"/>
    </row>
    <row r="896" spans="7:17" ht="15">
      <c r="G896" s="4"/>
      <c r="K896" s="6"/>
      <c r="M896" s="65"/>
      <c r="O896" s="68"/>
      <c r="Q896" s="6"/>
    </row>
    <row r="897" spans="7:17" ht="15">
      <c r="G897" s="4"/>
      <c r="K897" s="6"/>
      <c r="M897" s="65"/>
      <c r="O897" s="68"/>
      <c r="Q897" s="6"/>
    </row>
    <row r="898" spans="7:17" ht="15">
      <c r="G898" s="4"/>
      <c r="K898" s="6"/>
      <c r="M898" s="65"/>
      <c r="O898" s="68"/>
      <c r="Q898" s="6"/>
    </row>
    <row r="899" spans="7:17" ht="15">
      <c r="G899" s="4"/>
      <c r="K899" s="6"/>
      <c r="M899" s="65"/>
      <c r="O899" s="68"/>
      <c r="Q899" s="6"/>
    </row>
    <row r="900" spans="7:17" ht="15">
      <c r="G900" s="4"/>
      <c r="K900" s="6"/>
      <c r="M900" s="65"/>
      <c r="O900" s="68"/>
      <c r="Q900" s="6"/>
    </row>
    <row r="901" spans="7:17" ht="15">
      <c r="G901" s="4"/>
      <c r="K901" s="6"/>
      <c r="M901" s="65"/>
      <c r="O901" s="68"/>
      <c r="Q901" s="6"/>
    </row>
    <row r="902" spans="7:17" ht="15">
      <c r="G902" s="4"/>
      <c r="K902" s="6"/>
      <c r="M902" s="65"/>
      <c r="O902" s="68"/>
      <c r="Q902" s="6"/>
    </row>
    <row r="903" spans="7:17" ht="15">
      <c r="G903" s="4"/>
      <c r="K903" s="6"/>
      <c r="M903" s="65"/>
      <c r="O903" s="68"/>
      <c r="Q903" s="6"/>
    </row>
    <row r="904" spans="7:17" ht="15">
      <c r="G904" s="4"/>
      <c r="K904" s="6"/>
      <c r="M904" s="65"/>
      <c r="O904" s="68"/>
      <c r="Q904" s="6"/>
    </row>
    <row r="905" spans="7:17" ht="15">
      <c r="G905" s="4"/>
      <c r="K905" s="6"/>
      <c r="M905" s="65"/>
      <c r="O905" s="68"/>
      <c r="Q905" s="6"/>
    </row>
    <row r="906" spans="7:17" ht="15">
      <c r="G906" s="4"/>
      <c r="K906" s="6"/>
      <c r="M906" s="65"/>
      <c r="O906" s="68"/>
      <c r="Q906" s="6"/>
    </row>
    <row r="907" spans="7:17" ht="15">
      <c r="G907" s="4"/>
      <c r="K907" s="6"/>
      <c r="M907" s="65"/>
      <c r="O907" s="68"/>
      <c r="Q907" s="6"/>
    </row>
    <row r="908" spans="7:17" ht="15">
      <c r="G908" s="4"/>
      <c r="K908" s="6"/>
      <c r="M908" s="65"/>
      <c r="O908" s="68"/>
      <c r="Q908" s="6"/>
    </row>
    <row r="909" spans="7:17" ht="15">
      <c r="G909" s="4"/>
      <c r="K909" s="6"/>
      <c r="M909" s="65"/>
      <c r="O909" s="68"/>
      <c r="Q909" s="6"/>
    </row>
    <row r="910" spans="7:17" ht="15">
      <c r="G910" s="4"/>
      <c r="K910" s="6"/>
      <c r="M910" s="65"/>
      <c r="O910" s="68"/>
      <c r="Q910" s="6"/>
    </row>
    <row r="911" spans="7:17" ht="15">
      <c r="G911" s="4"/>
      <c r="K911" s="6"/>
      <c r="M911" s="65"/>
      <c r="O911" s="68"/>
      <c r="Q911" s="6"/>
    </row>
    <row r="912" spans="7:17" ht="15">
      <c r="G912" s="4"/>
      <c r="K912" s="6"/>
      <c r="M912" s="65"/>
      <c r="O912" s="68"/>
      <c r="Q912" s="6"/>
    </row>
    <row r="913" spans="7:17" ht="15">
      <c r="G913" s="4"/>
      <c r="K913" s="6"/>
      <c r="M913" s="65"/>
      <c r="O913" s="68"/>
      <c r="Q913" s="6"/>
    </row>
    <row r="914" spans="7:17" ht="15">
      <c r="G914" s="4"/>
      <c r="K914" s="6"/>
      <c r="M914" s="65"/>
      <c r="O914" s="68"/>
      <c r="Q914" s="6"/>
    </row>
    <row r="915" spans="7:17" ht="15">
      <c r="G915" s="4"/>
      <c r="K915" s="6"/>
      <c r="M915" s="65"/>
      <c r="O915" s="68"/>
      <c r="Q915" s="6"/>
    </row>
    <row r="916" spans="7:17" ht="15">
      <c r="G916" s="4"/>
      <c r="K916" s="6"/>
      <c r="M916" s="65"/>
      <c r="O916" s="68"/>
      <c r="Q916" s="6"/>
    </row>
    <row r="917" spans="7:17" ht="15">
      <c r="G917" s="4"/>
      <c r="K917" s="6"/>
      <c r="M917" s="65"/>
      <c r="O917" s="68"/>
      <c r="Q917" s="6"/>
    </row>
    <row r="918" spans="7:17" ht="15">
      <c r="G918" s="4"/>
      <c r="K918" s="6"/>
      <c r="O918" s="68"/>
      <c r="Q918" s="6"/>
    </row>
    <row r="919" spans="7:17" ht="15">
      <c r="G919" s="4"/>
      <c r="K919" s="6"/>
      <c r="O919" s="68"/>
      <c r="Q919" s="6"/>
    </row>
    <row r="920" spans="7:17" ht="15">
      <c r="G920" s="4"/>
      <c r="K920" s="6"/>
      <c r="O920" s="68"/>
      <c r="Q920" s="6"/>
    </row>
    <row r="921" spans="7:17" ht="15">
      <c r="G921" s="4"/>
      <c r="K921" s="6"/>
      <c r="O921" s="68"/>
      <c r="Q921" s="6"/>
    </row>
    <row r="922" spans="7:17" ht="15">
      <c r="G922" s="4"/>
      <c r="K922" s="6"/>
      <c r="O922" s="68"/>
      <c r="Q922" s="6"/>
    </row>
    <row r="923" spans="7:17" ht="15">
      <c r="G923" s="4"/>
      <c r="K923" s="6"/>
      <c r="O923" s="68"/>
      <c r="Q923" s="6"/>
    </row>
    <row r="924" spans="7:17" ht="15">
      <c r="G924" s="4"/>
      <c r="K924" s="6"/>
      <c r="O924" s="68"/>
      <c r="Q924" s="6"/>
    </row>
    <row r="925" spans="7:17" ht="15">
      <c r="G925" s="4"/>
      <c r="K925" s="6"/>
      <c r="O925" s="68"/>
      <c r="Q925" s="6"/>
    </row>
    <row r="926" spans="7:17" ht="15">
      <c r="G926" s="4"/>
      <c r="K926" s="6"/>
      <c r="O926" s="68"/>
      <c r="Q926" s="6"/>
    </row>
    <row r="927" spans="7:17" ht="15">
      <c r="G927" s="4"/>
      <c r="K927" s="6"/>
      <c r="O927" s="68"/>
      <c r="Q927" s="6"/>
    </row>
    <row r="928" spans="7:17" ht="15">
      <c r="G928" s="4"/>
      <c r="K928" s="6"/>
      <c r="O928" s="68"/>
      <c r="Q928" s="6"/>
    </row>
    <row r="929" spans="7:17" ht="15">
      <c r="G929" s="4"/>
      <c r="K929" s="6"/>
      <c r="O929" s="68"/>
      <c r="Q929" s="6"/>
    </row>
    <row r="930" spans="7:17" ht="15">
      <c r="G930" s="4"/>
      <c r="K930" s="6"/>
      <c r="O930" s="68"/>
      <c r="Q930" s="6"/>
    </row>
    <row r="931" spans="7:17" ht="15">
      <c r="G931" s="4"/>
      <c r="K931" s="6"/>
      <c r="Q931" s="6"/>
    </row>
    <row r="932" spans="7:17" ht="15">
      <c r="G932" s="4"/>
      <c r="K932" s="6"/>
      <c r="Q932" s="6"/>
    </row>
    <row r="933" spans="7:17" ht="15">
      <c r="G933" s="4"/>
      <c r="K933" s="6"/>
      <c r="Q933" s="6"/>
    </row>
    <row r="934" spans="7:17" ht="15">
      <c r="G934" s="4"/>
      <c r="K934" s="6"/>
      <c r="Q934" s="6"/>
    </row>
    <row r="935" spans="7:17" ht="15">
      <c r="G935" s="4"/>
      <c r="K935" s="6"/>
      <c r="Q935" s="6"/>
    </row>
    <row r="936" spans="7:17" ht="15">
      <c r="G936" s="4"/>
      <c r="K936" s="6"/>
      <c r="Q936" s="6"/>
    </row>
    <row r="937" spans="7:17" ht="15">
      <c r="G937" s="4"/>
      <c r="K937" s="6"/>
      <c r="Q937" s="6"/>
    </row>
    <row r="938" spans="7:17" ht="15">
      <c r="G938" s="4"/>
      <c r="K938" s="6"/>
      <c r="Q938" s="6"/>
    </row>
    <row r="939" spans="7:17" ht="15">
      <c r="G939" s="4"/>
      <c r="K939" s="6"/>
      <c r="Q939" s="6"/>
    </row>
    <row r="940" spans="7:17" ht="15">
      <c r="G940" s="4"/>
      <c r="K940" s="6"/>
      <c r="Q940" s="6"/>
    </row>
    <row r="941" spans="7:17" ht="15">
      <c r="G941" s="4"/>
      <c r="K941" s="6"/>
      <c r="Q941" s="6"/>
    </row>
    <row r="942" spans="7:17" ht="15">
      <c r="G942" s="4"/>
      <c r="K942" s="6"/>
      <c r="Q942" s="6"/>
    </row>
    <row r="943" spans="7:17" ht="15">
      <c r="G943" s="4"/>
      <c r="K943" s="6"/>
      <c r="Q943" s="6"/>
    </row>
    <row r="944" spans="7:17" ht="15">
      <c r="G944" s="4"/>
      <c r="K944" s="6"/>
      <c r="Q944" s="6"/>
    </row>
    <row r="945" spans="7:17" ht="15">
      <c r="G945" s="4"/>
      <c r="K945" s="6"/>
      <c r="Q945" s="6"/>
    </row>
    <row r="946" spans="7:17" ht="15">
      <c r="G946" s="4"/>
      <c r="K946" s="6"/>
      <c r="Q946" s="6"/>
    </row>
    <row r="947" spans="7:17" ht="15">
      <c r="G947" s="4"/>
      <c r="K947" s="6"/>
      <c r="Q947" s="6"/>
    </row>
    <row r="948" spans="7:17" ht="15">
      <c r="G948" s="4"/>
      <c r="K948" s="6"/>
      <c r="Q948" s="6"/>
    </row>
    <row r="949" spans="7:17" ht="15">
      <c r="G949" s="4"/>
      <c r="K949" s="6"/>
      <c r="Q949" s="6"/>
    </row>
    <row r="950" spans="7:17" ht="15">
      <c r="G950" s="4"/>
      <c r="K950" s="6"/>
      <c r="Q950" s="6"/>
    </row>
    <row r="951" spans="7:17" ht="15">
      <c r="G951" s="4"/>
      <c r="K951" s="6"/>
      <c r="Q951" s="6"/>
    </row>
    <row r="952" spans="7:17" ht="15">
      <c r="G952" s="4"/>
      <c r="K952" s="6"/>
      <c r="Q952" s="6"/>
    </row>
    <row r="953" spans="7:17" ht="15">
      <c r="G953" s="4"/>
      <c r="K953" s="6"/>
      <c r="Q953" s="6"/>
    </row>
    <row r="954" spans="7:17" ht="15">
      <c r="G954" s="4"/>
      <c r="K954" s="6"/>
      <c r="Q954" s="6"/>
    </row>
    <row r="955" spans="7:17" ht="15">
      <c r="G955" s="4"/>
      <c r="K955" s="6"/>
      <c r="Q955" s="6"/>
    </row>
    <row r="956" spans="7:17" ht="15">
      <c r="G956" s="4"/>
      <c r="K956" s="6"/>
      <c r="Q956" s="6"/>
    </row>
    <row r="958" spans="7:17" ht="15">
      <c r="G958" s="4"/>
      <c r="K958" s="6"/>
      <c r="Q958" s="6"/>
    </row>
    <row r="959" spans="7:17" ht="15">
      <c r="G959" s="4"/>
      <c r="K959" s="6"/>
      <c r="Q959" s="6"/>
    </row>
    <row r="960" spans="7:17" ht="15">
      <c r="G960" s="4"/>
      <c r="K960" s="6"/>
      <c r="Q960" s="6"/>
    </row>
    <row r="961" spans="7:17" ht="15">
      <c r="G961" s="4"/>
      <c r="K961" s="6"/>
      <c r="Q961" s="6"/>
    </row>
    <row r="962" spans="7:17" ht="15">
      <c r="G962" s="4"/>
      <c r="K962" s="6"/>
      <c r="Q962" s="6"/>
    </row>
    <row r="963" spans="7:17" ht="15">
      <c r="G963" s="4"/>
      <c r="K963" s="6"/>
      <c r="Q963" s="6"/>
    </row>
    <row r="964" spans="7:17" ht="15">
      <c r="G964" s="4"/>
      <c r="K964" s="6"/>
      <c r="Q964" s="6"/>
    </row>
    <row r="965" spans="7:17" ht="15">
      <c r="G965" s="4"/>
      <c r="K965" s="6"/>
      <c r="Q965" s="6"/>
    </row>
    <row r="968" spans="7:17" ht="15">
      <c r="G968" s="4"/>
      <c r="K968" s="6"/>
      <c r="Q968" s="6"/>
    </row>
    <row r="969" spans="7:17" ht="15">
      <c r="G969" s="4"/>
      <c r="K969" s="6"/>
      <c r="Q969" s="6"/>
    </row>
    <row r="970" spans="7:17" ht="15">
      <c r="G970" s="4"/>
      <c r="K970" s="6"/>
      <c r="Q970" s="6"/>
    </row>
    <row r="971" spans="7:17" ht="15">
      <c r="G971" s="4"/>
      <c r="K971" s="6"/>
      <c r="Q971" s="6"/>
    </row>
    <row r="972" spans="7:17" ht="15">
      <c r="G972" s="4"/>
      <c r="K972" s="6"/>
      <c r="Q972" s="6"/>
    </row>
    <row r="973" spans="7:17" ht="15">
      <c r="G973" s="4"/>
      <c r="K973" s="6"/>
      <c r="Q973" s="6"/>
    </row>
    <row r="974" spans="7:17" ht="15">
      <c r="G974" s="4"/>
      <c r="K974" s="6"/>
      <c r="Q974" s="6"/>
    </row>
    <row r="975" spans="7:17" ht="15">
      <c r="G975" s="4"/>
      <c r="K975" s="6"/>
      <c r="Q975" s="6"/>
    </row>
    <row r="976" spans="7:17" ht="15">
      <c r="G976" s="4"/>
      <c r="K976" s="6"/>
      <c r="Q976" s="6"/>
    </row>
    <row r="977" spans="7:17" ht="15">
      <c r="G977" s="4"/>
      <c r="K977" s="6"/>
      <c r="Q977" s="6"/>
    </row>
    <row r="978" spans="7:17" ht="15">
      <c r="G978" s="4"/>
      <c r="K978" s="6"/>
      <c r="Q978" s="6"/>
    </row>
    <row r="979" spans="7:17" ht="15">
      <c r="G979" s="4"/>
      <c r="K979" s="6"/>
      <c r="Q979" s="6"/>
    </row>
    <row r="980" spans="7:17" ht="15">
      <c r="G980" s="4"/>
      <c r="K980" s="6"/>
      <c r="Q980" s="6"/>
    </row>
    <row r="982" spans="7:17" ht="15">
      <c r="G982" s="4"/>
      <c r="K982" s="6"/>
      <c r="Q982" s="6"/>
    </row>
    <row r="984" spans="7:17" ht="15">
      <c r="G984" s="4"/>
      <c r="K984" s="6"/>
      <c r="Q984" s="6"/>
    </row>
    <row r="985" spans="7:17" ht="15">
      <c r="G985" s="4"/>
      <c r="K985" s="6"/>
      <c r="Q985" s="6"/>
    </row>
    <row r="986" spans="7:17" ht="15">
      <c r="G986" s="4"/>
      <c r="K986" s="6"/>
      <c r="Q986" s="6"/>
    </row>
    <row r="987" spans="7:17" ht="15">
      <c r="G987" s="4"/>
      <c r="K987" s="6"/>
      <c r="Q987" s="6"/>
    </row>
    <row r="988" spans="7:17" ht="15">
      <c r="G988" s="4"/>
      <c r="K988" s="6"/>
      <c r="Q988" s="6"/>
    </row>
    <row r="989" spans="7:17" ht="15">
      <c r="G989" s="4"/>
      <c r="K989" s="6"/>
      <c r="Q989" s="6"/>
    </row>
    <row r="990" spans="7:17" ht="15">
      <c r="G990" s="4"/>
      <c r="K990" s="6"/>
      <c r="Q990" s="6"/>
    </row>
    <row r="991" spans="7:17" ht="15">
      <c r="G991" s="4"/>
      <c r="K991" s="6"/>
      <c r="Q991" s="6"/>
    </row>
    <row r="992" spans="7:17" ht="15">
      <c r="G992" s="4"/>
      <c r="K992" s="6"/>
      <c r="Q992" s="6"/>
    </row>
    <row r="993" spans="7:17" ht="15">
      <c r="G993" s="4"/>
      <c r="K993" s="6"/>
      <c r="Q993" s="6"/>
    </row>
    <row r="994" spans="7:17" ht="15">
      <c r="G994" s="4"/>
      <c r="K994" s="6"/>
      <c r="Q994" s="6"/>
    </row>
    <row r="996" spans="7:17" ht="15">
      <c r="G996" s="4"/>
      <c r="K996" s="6"/>
      <c r="Q996" s="6"/>
    </row>
    <row r="997" spans="7:17" ht="15">
      <c r="G997" s="4"/>
      <c r="K997" s="6"/>
      <c r="Q997" s="6"/>
    </row>
    <row r="998" spans="7:17" ht="15">
      <c r="G998" s="4"/>
      <c r="K998" s="6"/>
      <c r="Q998" s="6"/>
    </row>
    <row r="999" spans="7:17" ht="15">
      <c r="G999" s="4"/>
      <c r="K999" s="6"/>
      <c r="Q999" s="6"/>
    </row>
    <row r="1000" spans="7:17" ht="15">
      <c r="G1000" s="4"/>
      <c r="K1000" s="6"/>
      <c r="Q1000" s="6"/>
    </row>
    <row r="1001" spans="7:17" ht="15">
      <c r="G1001" s="4"/>
      <c r="K1001" s="6"/>
      <c r="Q1001" s="6"/>
    </row>
    <row r="1002" spans="7:17" ht="15">
      <c r="G1002" s="4"/>
      <c r="K1002" s="6"/>
      <c r="Q1002" s="6"/>
    </row>
    <row r="1003" spans="7:17" ht="15">
      <c r="G1003" s="4"/>
      <c r="K1003" s="6"/>
      <c r="Q1003" s="6"/>
    </row>
    <row r="1004" spans="7:17" ht="15">
      <c r="G1004" s="4"/>
      <c r="K1004" s="6"/>
      <c r="Q1004" s="6"/>
    </row>
    <row r="1005" spans="7:17" ht="15">
      <c r="G1005" s="4"/>
      <c r="K1005" s="6"/>
      <c r="Q1005" s="6"/>
    </row>
    <row r="1006" spans="7:17" ht="15">
      <c r="G1006" s="4"/>
      <c r="K1006" s="6"/>
      <c r="Q1006" s="6"/>
    </row>
    <row r="1007" spans="7:17" ht="15">
      <c r="G1007" s="4"/>
      <c r="K1007" s="6"/>
      <c r="Q1007" s="6"/>
    </row>
    <row r="1009" spans="7:17" ht="15">
      <c r="G1009" s="4"/>
      <c r="K1009" s="6"/>
      <c r="Q1009" s="6"/>
    </row>
    <row r="1010" spans="7:17" ht="15">
      <c r="G1010" s="4"/>
      <c r="K1010" s="6"/>
      <c r="Q1010" s="6"/>
    </row>
    <row r="1011" spans="7:17" ht="15">
      <c r="G1011" s="4"/>
      <c r="K1011" s="6"/>
      <c r="Q1011" s="6"/>
    </row>
    <row r="1012" spans="7:17" ht="15">
      <c r="G1012" s="4"/>
      <c r="K1012" s="6"/>
      <c r="Q1012" s="6"/>
    </row>
    <row r="1013" spans="7:17" ht="15">
      <c r="G1013" s="4"/>
      <c r="K1013" s="6"/>
      <c r="Q1013" s="6"/>
    </row>
    <row r="1019" spans="7:17" ht="15">
      <c r="G1019" s="4"/>
      <c r="K1019" s="6"/>
      <c r="Q1019" s="6"/>
    </row>
    <row r="1020" spans="7:17" ht="15">
      <c r="G1020" s="4"/>
      <c r="K1020" s="6"/>
      <c r="Q1020" s="6"/>
    </row>
    <row r="1023" spans="7:17" ht="15">
      <c r="G1023" s="4"/>
      <c r="K1023" s="6"/>
      <c r="Q1023" s="6"/>
    </row>
  </sheetData>
  <autoFilter ref="A7:P264"/>
  <mergeCells count="5">
    <mergeCell ref="Q3:R3"/>
    <mergeCell ref="J3:L3"/>
    <mergeCell ref="F3:I3"/>
    <mergeCell ref="M3:N3"/>
    <mergeCell ref="O3:P3"/>
  </mergeCells>
  <printOptions/>
  <pageMargins left="0.75" right="0.75" top="1" bottom="1" header="0" footer="0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Bernardo Vargas</cp:lastModifiedBy>
  <dcterms:created xsi:type="dcterms:W3CDTF">2008-01-25T17:45:43Z</dcterms:created>
  <dcterms:modified xsi:type="dcterms:W3CDTF">2010-03-08T19:53:50Z</dcterms:modified>
  <cp:category/>
  <cp:version/>
  <cp:contentType/>
  <cp:contentStatus/>
</cp:coreProperties>
</file>