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s>
  <definedNames>
    <definedName name="_xlnm._FilterDatabase" localSheetId="2" hidden="1">datos!$A$9:$V$568</definedName>
  </definedNames>
  <calcPr calcId="145621"/>
  <pivotCaches>
    <pivotCache cacheId="47" r:id="rId5"/>
  </pivotCaches>
</workbook>
</file>

<file path=xl/calcChain.xml><?xml version="1.0" encoding="utf-8"?>
<calcChain xmlns="http://schemas.openxmlformats.org/spreadsheetml/2006/main">
  <c r="L8" i="1" l="1"/>
  <c r="L7" i="1"/>
  <c r="L6" i="1"/>
  <c r="L5" i="1"/>
  <c r="O8" i="1"/>
  <c r="O7" i="1"/>
  <c r="O6" i="1"/>
  <c r="O5" i="1"/>
  <c r="N8" i="1"/>
  <c r="N7" i="1"/>
  <c r="N6" i="1"/>
  <c r="N5" i="1"/>
  <c r="U6" i="1"/>
  <c r="T6" i="1"/>
  <c r="S6" i="1"/>
  <c r="R6" i="1"/>
  <c r="Q6" i="1"/>
  <c r="P6" i="1"/>
  <c r="M6" i="1"/>
  <c r="K6" i="1"/>
  <c r="J6" i="1"/>
  <c r="I6" i="1"/>
  <c r="H6" i="1"/>
  <c r="G6" i="1"/>
  <c r="F6" i="1"/>
  <c r="E6" i="1"/>
  <c r="U8" i="1"/>
  <c r="T8" i="1"/>
  <c r="U7" i="1"/>
  <c r="T7" i="1"/>
  <c r="U5" i="1"/>
  <c r="T5" i="1"/>
  <c r="E5" i="1"/>
  <c r="P5" i="1"/>
  <c r="Q5" i="1"/>
  <c r="R5" i="1"/>
  <c r="S5" i="1"/>
  <c r="P7" i="1"/>
  <c r="Q7" i="1"/>
  <c r="R7" i="1"/>
  <c r="S7" i="1"/>
  <c r="P8" i="1"/>
  <c r="Q8" i="1"/>
  <c r="R8" i="1"/>
  <c r="S8" i="1"/>
  <c r="M8" i="1"/>
  <c r="K8" i="1"/>
  <c r="J8" i="1"/>
  <c r="I8" i="1"/>
  <c r="H8" i="1"/>
  <c r="G8" i="1"/>
  <c r="F8" i="1"/>
  <c r="E8" i="1"/>
  <c r="M7" i="1"/>
  <c r="K7" i="1"/>
  <c r="J7" i="1"/>
  <c r="I7" i="1"/>
  <c r="H7" i="1"/>
  <c r="G7" i="1"/>
  <c r="F7" i="1"/>
  <c r="E7" i="1"/>
  <c r="M5" i="1"/>
  <c r="K5" i="1"/>
  <c r="J5" i="1"/>
  <c r="I5" i="1"/>
  <c r="H5" i="1"/>
  <c r="G5" i="1"/>
  <c r="F5" i="1"/>
</calcChain>
</file>

<file path=xl/comments1.xml><?xml version="1.0" encoding="utf-8"?>
<comments xmlns="http://schemas.openxmlformats.org/spreadsheetml/2006/main">
  <authors>
    <author xml:space="preserve"> Bernardo Vargas</author>
  </authors>
  <commentList>
    <comment ref="D5" authorId="0">
      <text>
        <r>
          <rPr>
            <sz val="8"/>
            <color indexed="81"/>
            <rFont val="Tahoma"/>
            <family val="2"/>
          </rPr>
          <t xml:space="preserve">PROMEDIO DEL GRUPO SELECCIONADO ABAJO SEGUN LOS CRITERIOS DEFINIDOS
</t>
        </r>
      </text>
    </comment>
    <comment ref="D7" authorId="0">
      <text>
        <r>
          <rPr>
            <sz val="8"/>
            <color indexed="81"/>
            <rFont val="Tahoma"/>
            <family val="2"/>
          </rPr>
          <t xml:space="preserve">VALOR MINIMO ENTRE EL  GRUPO SELECCIONADO ABAJO SEGUN LOS CRITERIOS DEFINIDOS
</t>
        </r>
      </text>
    </comment>
    <comment ref="D8" authorId="0">
      <text>
        <r>
          <rPr>
            <sz val="8"/>
            <color indexed="81"/>
            <rFont val="Tahoma"/>
            <family val="2"/>
          </rPr>
          <t xml:space="preserve">VALOR MAXIMO ENTRE EL  GRUPO SELECCIONADO ABAJO SEGUN LOS CRITERIOS DEFINIDOS
</t>
        </r>
      </text>
    </comment>
    <comment ref="B9" authorId="0">
      <text>
        <r>
          <rPr>
            <b/>
            <sz val="8"/>
            <color indexed="81"/>
            <rFont val="Tahoma"/>
            <family val="2"/>
          </rPr>
          <t xml:space="preserve"> Zona de Vida  en que se ubica la finca </t>
        </r>
      </text>
    </comment>
    <comment ref="C9" authorId="0">
      <text>
        <r>
          <rPr>
            <b/>
            <sz val="8"/>
            <color indexed="81"/>
            <rFont val="Tahoma"/>
            <family val="2"/>
          </rPr>
          <t xml:space="preserve"> Código de la finca</t>
        </r>
      </text>
    </comment>
    <comment ref="D9" authorId="0">
      <text>
        <r>
          <rPr>
            <b/>
            <sz val="8"/>
            <color indexed="81"/>
            <rFont val="Tahoma"/>
            <family val="2"/>
          </rPr>
          <t xml:space="preserve"> Fecha de actualización de la finca en VAMPP</t>
        </r>
      </text>
    </comment>
    <comment ref="E9" authorId="0">
      <text>
        <r>
          <rPr>
            <b/>
            <sz val="8"/>
            <color indexed="81"/>
            <rFont val="Tahoma"/>
            <family val="2"/>
          </rPr>
          <t xml:space="preserve"> % de consanguinidad promedio de la finca</t>
        </r>
      </text>
    </comment>
    <comment ref="F9" authorId="0">
      <text>
        <r>
          <rPr>
            <b/>
            <sz val="8"/>
            <color indexed="10"/>
            <rFont val="Tahoma"/>
            <family val="2"/>
          </rPr>
          <t xml:space="preserve"> Número de vacas sobre las que se calculó el promedio de PC305</t>
        </r>
      </text>
    </comment>
    <comment ref="G9"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9"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9"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9" authorId="0">
      <text>
        <r>
          <rPr>
            <b/>
            <sz val="8"/>
            <color indexed="10"/>
            <rFont val="Tahoma"/>
            <family val="2"/>
          </rPr>
          <t xml:space="preserve"> Número de vacas sobre las cuales se calculó el promedio de GRASA
</t>
        </r>
      </text>
    </comment>
    <comment ref="K9"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9"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9"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9" authorId="0">
      <text>
        <r>
          <rPr>
            <b/>
            <sz val="8"/>
            <color indexed="10"/>
            <rFont val="Tahoma"/>
            <family val="2"/>
          </rPr>
          <t xml:space="preserve">SCCS: </t>
        </r>
        <r>
          <rPr>
            <sz val="8"/>
            <color indexed="81"/>
            <rFont val="Tahoma"/>
            <family val="2"/>
          </rPr>
          <t xml:space="preserve">Score de células somáticas. Se calcula como SCCS= log(CCS/1000) 
Equivalencias:
SCCS   CCS (cel/ml)
5          32000
6          64000
7         128000
8         256000
9         512000
10       1024000
</t>
        </r>
      </text>
    </comment>
    <comment ref="O9"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9"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9"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9"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9"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9"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9"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<sst xmlns="http://schemas.openxmlformats.org/spreadsheetml/2006/main" count="1348" uniqueCount="80">
  <si>
    <t>Raza</t>
  </si>
  <si>
    <t>Finca</t>
  </si>
  <si>
    <t>Actual</t>
  </si>
  <si>
    <t>►</t>
  </si>
  <si>
    <t>J8</t>
  </si>
  <si>
    <t>min==&gt;</t>
  </si>
  <si>
    <t>max==&gt;</t>
  </si>
  <si>
    <t>%Cons</t>
  </si>
  <si>
    <t>H8</t>
  </si>
  <si>
    <t>bp-mb</t>
  </si>
  <si>
    <t>bmh-mb</t>
  </si>
  <si>
    <t>bh-p</t>
  </si>
  <si>
    <t>bmh-t</t>
  </si>
  <si>
    <t>bmh-p</t>
  </si>
  <si>
    <t>bh-mb</t>
  </si>
  <si>
    <t>bh-t</t>
  </si>
  <si>
    <t>bmh-m</t>
  </si>
  <si>
    <t>bs-t</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</si>
  <si>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</si>
  <si>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</si>
  <si>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</si>
  <si>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</si>
  <si>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</si>
  <si>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</si>
  <si>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</si>
  <si>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</si>
  <si>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</si>
  <si>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</si>
  <si>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</si>
  <si>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</si>
  <si>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</si>
  <si>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</si>
  <si>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</si>
  <si>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</si>
  <si>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</si>
  <si>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</si>
  <si>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</si>
  <si>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</si>
  <si>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</si>
  <si>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</si>
  <si>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</si>
  <si>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</si>
  <si>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</si>
  <si>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</si>
  <si>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</si>
  <si>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HXJ</t>
  </si>
  <si>
    <t>HXPS</t>
  </si>
  <si>
    <t>PS8</t>
  </si>
  <si>
    <t>JXPS</t>
  </si>
  <si>
    <t>G8</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</si>
  <si>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</si>
  <si>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</si>
  <si>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</si>
  <si>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</si>
  <si>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</si>
  <si>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</si>
  <si>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</si>
  <si>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</si>
  <si>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</si>
  <si>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</si>
  <si>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%_Consanguinidad_Promedio</t>
  </si>
  <si>
    <t>Kg_Producción de Leche Corregida_305d</t>
  </si>
  <si>
    <t>Valor de Cría_Leche_305K</t>
  </si>
  <si>
    <t>Margen de Error para Valor de Cría Leche</t>
  </si>
  <si>
    <t>Kg_Producción de Grasa_305d</t>
  </si>
  <si>
    <t>Kg_Producción de Proteína_305d</t>
  </si>
  <si>
    <t>Kg_Producción de Sólidos_305d</t>
  </si>
  <si>
    <t>Score de Células Somáticas</t>
  </si>
  <si>
    <t>Margen de Error para Score Células Somáticas</t>
  </si>
  <si>
    <t>Días Abiertos</t>
  </si>
  <si>
    <t>Margen de Error para Días Abiertos</t>
  </si>
  <si>
    <t>Vida Productiva</t>
  </si>
  <si>
    <t>Margen de Error para Vida Productiva</t>
  </si>
  <si>
    <t>$Mérito Económico Relativo</t>
  </si>
  <si>
    <t>Margen de Error para Mérito Económico Relativo</t>
  </si>
  <si>
    <t>Total bmh-p</t>
  </si>
  <si>
    <t>Promedio de Kg_Producción de Leche Corregida_305d</t>
  </si>
  <si>
    <t>Cantidad de Vacas con datos de componentes</t>
  </si>
  <si>
    <t>Cantidad_de_vacas con datos de producción</t>
  </si>
  <si>
    <t>Hato debe tener información actualizada al menos durante los últimos 18 meses previos a la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</si>
</sst>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0"/>
    <numFmt numFmtId="173" formatCode="0000000"/>
    <numFmt numFmtId="174" formatCode="000000000"/>
    <numFmt numFmtId="176" formatCode="mmm\-yyyy"/>
    <numFmt numFmtId="179"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b/>
      <sz val="10"/>
      <color indexed="9"/>
      <name val="Calibri"/>
      <family val="2"/>
    </font>
    <font>
      <i/>
      <sz val="10"/>
      <color indexed="12"/>
      <name val="Calibri"/>
      <family val="2"/>
    </font>
    <font>
      <b/>
      <u/>
      <sz val="10"/>
      <name val="Calibri"/>
      <family val="2"/>
    </font>
    <font>
      <u/>
      <sz val="10"/>
      <name val="Calibri"/>
      <family val="2"/>
    </font>
    <font>
      <b/>
      <sz val="10"/>
      <name val="Calibri"/>
      <family val="2"/>
    </font>
    <font>
      <b/>
      <i/>
      <sz val="10"/>
      <name val="Calibri"/>
      <family val="2"/>
    </font>
    <font>
      <b/>
      <sz val="9"/>
      <color indexed="12"/>
      <name val="Calibri"/>
      <family val="2"/>
    </font>
    <font>
      <b/>
      <sz val="9"/>
      <color indexed="9"/>
      <name val="Calibri"/>
      <family val="2"/>
    </font>
    <font>
      <sz val="10"/>
      <color indexed="10"/>
      <name val="Arial"/>
      <family val="2"/>
    </font>
    <font>
      <sz val="10"/>
      <color indexed="8"/>
      <name val="Calibri"/>
      <family val="2"/>
    </font>
    <font>
      <sz val="10"/>
      <color theme="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49"/>
        <bgColor indexed="64"/>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rgb="FFFFFF99"/>
        <bgColor indexed="64"/>
      </patternFill>
    </fill>
  </fills>
  <borders count="22">
    <border>
      <left/>
      <right/>
      <top/>
      <bottom/>
      <diagonal/>
    </border>
    <border>
      <left style="double">
        <color indexed="64"/>
      </left>
      <right/>
      <top/>
      <bottom/>
      <diagonal/>
    </border>
    <border>
      <left/>
      <right style="double">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double">
        <color indexed="64"/>
      </left>
      <right style="double">
        <color indexed="64"/>
      </right>
      <top/>
      <bottom/>
      <diagonal/>
    </border>
  </borders>
  <cellStyleXfs count="1">
    <xf numFmtId="0" fontId="0" fillId="0" borderId="0"/>
  </cellStyleXfs>
  <cellXfs count="125">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10" fillId="2" borderId="0" xfId="0" applyFont="1" applyFill="1" applyBorder="1" applyAlignment="1"/>
    <xf numFmtId="0" fontId="10" fillId="2" borderId="0" xfId="0" applyFont="1" applyFill="1" applyBorder="1" applyAlignment="1">
      <alignment horizontal="left"/>
    </xf>
    <xf numFmtId="0" fontId="11" fillId="2" borderId="0" xfId="0" applyFont="1" applyFill="1" applyBorder="1" applyAlignment="1">
      <alignment horizontal="right"/>
    </xf>
    <xf numFmtId="17" fontId="10" fillId="2" borderId="0" xfId="0" applyNumberFormat="1" applyFont="1" applyFill="1" applyBorder="1" applyAlignment="1">
      <alignment horizontal="right"/>
    </xf>
    <xf numFmtId="172" fontId="12" fillId="2" borderId="0" xfId="0" applyNumberFormat="1" applyFont="1" applyFill="1" applyBorder="1" applyAlignment="1">
      <alignment horizontal="right"/>
    </xf>
    <xf numFmtId="172" fontId="11" fillId="2" borderId="0" xfId="0" applyNumberFormat="1" applyFont="1" applyFill="1" applyBorder="1" applyAlignment="1">
      <alignment horizontal="right"/>
    </xf>
    <xf numFmtId="0" fontId="11" fillId="2" borderId="0" xfId="0" applyFont="1" applyFill="1" applyBorder="1" applyAlignment="1"/>
    <xf numFmtId="0" fontId="13" fillId="2" borderId="0" xfId="0" applyFont="1" applyFill="1" applyAlignment="1"/>
    <xf numFmtId="0" fontId="13" fillId="2" borderId="0" xfId="0" applyFont="1" applyFill="1" applyAlignment="1">
      <alignment horizontal="left"/>
    </xf>
    <xf numFmtId="0" fontId="11" fillId="2" borderId="0" xfId="0" applyFont="1" applyFill="1" applyAlignment="1">
      <alignment horizontal="right"/>
    </xf>
    <xf numFmtId="17" fontId="11" fillId="2" borderId="0" xfId="0" applyNumberFormat="1" applyFont="1" applyFill="1" applyAlignment="1">
      <alignment horizontal="right"/>
    </xf>
    <xf numFmtId="0" fontId="11" fillId="2" borderId="1" xfId="0" applyFont="1" applyFill="1" applyBorder="1" applyAlignment="1">
      <alignment horizontal="right"/>
    </xf>
    <xf numFmtId="0" fontId="13" fillId="3" borderId="0" xfId="0" applyFont="1" applyFill="1" applyAlignment="1"/>
    <xf numFmtId="0" fontId="13" fillId="3" borderId="0" xfId="0" applyFont="1" applyFill="1" applyAlignment="1">
      <alignment horizontal="left"/>
    </xf>
    <xf numFmtId="0" fontId="11" fillId="3" borderId="0" xfId="0" applyFont="1" applyFill="1" applyAlignment="1"/>
    <xf numFmtId="17" fontId="17" fillId="3" borderId="0" xfId="0" applyNumberFormat="1" applyFont="1" applyFill="1" applyBorder="1" applyAlignment="1">
      <alignment horizontal="right"/>
    </xf>
    <xf numFmtId="172" fontId="17" fillId="3" borderId="1" xfId="0" applyNumberFormat="1" applyFont="1" applyFill="1" applyBorder="1" applyAlignment="1"/>
    <xf numFmtId="1" fontId="17" fillId="3" borderId="0" xfId="0" applyNumberFormat="1" applyFont="1" applyFill="1" applyBorder="1" applyAlignment="1"/>
    <xf numFmtId="172" fontId="17" fillId="3" borderId="0" xfId="0" applyNumberFormat="1" applyFont="1" applyFill="1" applyBorder="1" applyAlignment="1"/>
    <xf numFmtId="172" fontId="17" fillId="3" borderId="2" xfId="0" applyNumberFormat="1" applyFont="1" applyFill="1" applyBorder="1" applyAlignment="1"/>
    <xf numFmtId="0" fontId="17" fillId="3" borderId="1" xfId="0" applyFont="1" applyFill="1" applyBorder="1" applyAlignment="1"/>
    <xf numFmtId="0" fontId="18" fillId="4" borderId="0" xfId="0" applyFont="1" applyFill="1" applyAlignment="1"/>
    <xf numFmtId="0" fontId="18" fillId="4" borderId="0" xfId="0" applyFont="1" applyFill="1" applyAlignment="1">
      <alignment horizontal="left"/>
    </xf>
    <xf numFmtId="17" fontId="18" fillId="4" borderId="0" xfId="0" applyNumberFormat="1" applyFont="1" applyFill="1" applyAlignment="1">
      <alignment horizontal="center"/>
    </xf>
    <xf numFmtId="0" fontId="18" fillId="2" borderId="1" xfId="0" applyFont="1" applyFill="1" applyBorder="1" applyAlignment="1">
      <alignment horizontal="center"/>
    </xf>
    <xf numFmtId="0" fontId="18" fillId="2" borderId="0" xfId="0" applyFont="1" applyFill="1" applyBorder="1" applyAlignment="1">
      <alignment horizontal="center"/>
    </xf>
    <xf numFmtId="172" fontId="19" fillId="5" borderId="0" xfId="0" applyNumberFormat="1" applyFont="1" applyFill="1" applyBorder="1" applyAlignment="1">
      <alignment horizontal="center"/>
    </xf>
    <xf numFmtId="172" fontId="18" fillId="2" borderId="0" xfId="0" applyNumberFormat="1" applyFont="1" applyFill="1" applyAlignment="1">
      <alignment horizontal="left"/>
    </xf>
    <xf numFmtId="0" fontId="18" fillId="6" borderId="1" xfId="0" applyFont="1" applyFill="1" applyBorder="1" applyAlignment="1">
      <alignment horizontal="center"/>
    </xf>
    <xf numFmtId="172" fontId="18" fillId="6" borderId="0" xfId="0" applyNumberFormat="1" applyFont="1" applyFill="1" applyBorder="1" applyAlignment="1">
      <alignment horizontal="center"/>
    </xf>
    <xf numFmtId="172" fontId="18" fillId="7" borderId="0" xfId="0" applyNumberFormat="1" applyFont="1" applyFill="1" applyAlignment="1">
      <alignment horizontal="center"/>
    </xf>
    <xf numFmtId="172" fontId="18" fillId="8" borderId="0" xfId="0" applyNumberFormat="1" applyFont="1" applyFill="1" applyAlignment="1">
      <alignment horizontal="center"/>
    </xf>
    <xf numFmtId="0" fontId="18" fillId="2" borderId="0" xfId="0" applyFont="1" applyFill="1" applyAlignment="1">
      <alignment horizontal="center"/>
    </xf>
    <xf numFmtId="0" fontId="11" fillId="4" borderId="0" xfId="0" applyFont="1" applyFill="1" applyAlignment="1"/>
    <xf numFmtId="49" fontId="11" fillId="4" borderId="0" xfId="0" applyNumberFormat="1" applyFont="1" applyFill="1" applyAlignment="1">
      <alignment horizontal="left"/>
    </xf>
    <xf numFmtId="17" fontId="11" fillId="4" borderId="0" xfId="0" applyNumberFormat="1" applyFont="1" applyFill="1" applyAlignment="1">
      <alignment horizontal="right"/>
    </xf>
    <xf numFmtId="1" fontId="11" fillId="2" borderId="0" xfId="0" applyNumberFormat="1" applyFont="1" applyFill="1" applyAlignment="1">
      <alignment horizontal="right"/>
    </xf>
    <xf numFmtId="172" fontId="12" fillId="5" borderId="0" xfId="0" applyNumberFormat="1" applyFont="1" applyFill="1" applyAlignment="1">
      <alignment horizontal="right"/>
    </xf>
    <xf numFmtId="172" fontId="11" fillId="2" borderId="0" xfId="0" applyNumberFormat="1" applyFont="1" applyFill="1" applyAlignment="1">
      <alignment horizontal="right"/>
    </xf>
    <xf numFmtId="0" fontId="11" fillId="6" borderId="1" xfId="0" applyFont="1" applyFill="1" applyBorder="1" applyAlignment="1">
      <alignment horizontal="right"/>
    </xf>
    <xf numFmtId="172" fontId="11" fillId="6" borderId="0" xfId="0" applyNumberFormat="1" applyFont="1" applyFill="1" applyAlignment="1">
      <alignment horizontal="right"/>
    </xf>
    <xf numFmtId="172" fontId="11" fillId="6" borderId="2" xfId="0" applyNumberFormat="1" applyFont="1" applyFill="1" applyBorder="1" applyAlignment="1">
      <alignment horizontal="right"/>
    </xf>
    <xf numFmtId="172" fontId="11" fillId="7" borderId="2" xfId="0" applyNumberFormat="1" applyFont="1" applyFill="1" applyBorder="1" applyAlignment="1">
      <alignment horizontal="right"/>
    </xf>
    <xf numFmtId="172" fontId="11" fillId="8" borderId="0" xfId="0" applyNumberFormat="1" applyFont="1" applyFill="1"/>
    <xf numFmtId="172" fontId="11" fillId="8" borderId="2" xfId="0" applyNumberFormat="1" applyFont="1" applyFill="1" applyBorder="1"/>
    <xf numFmtId="0" fontId="11" fillId="4" borderId="0" xfId="0" applyFont="1" applyFill="1" applyAlignment="1">
      <alignment horizontal="left"/>
    </xf>
    <xf numFmtId="172" fontId="11" fillId="8" borderId="0" xfId="0" applyNumberFormat="1" applyFont="1" applyFill="1" applyAlignment="1">
      <alignment horizontal="right"/>
    </xf>
    <xf numFmtId="172" fontId="18" fillId="6" borderId="0" xfId="0" applyNumberFormat="1" applyFont="1" applyFill="1" applyBorder="1" applyAlignment="1">
      <alignment horizontal="left"/>
    </xf>
    <xf numFmtId="172" fontId="18" fillId="6" borderId="2" xfId="0" applyNumberFormat="1" applyFont="1" applyFill="1" applyBorder="1" applyAlignment="1">
      <alignment horizontal="right"/>
    </xf>
    <xf numFmtId="172" fontId="11" fillId="7" borderId="0" xfId="0" applyNumberFormat="1" applyFont="1" applyFill="1" applyAlignment="1">
      <alignment horizontal="right"/>
    </xf>
    <xf numFmtId="172" fontId="11" fillId="2" borderId="2" xfId="0" applyNumberFormat="1" applyFont="1" applyFill="1" applyBorder="1" applyAlignment="1">
      <alignment horizontal="right"/>
    </xf>
    <xf numFmtId="172" fontId="18" fillId="4" borderId="0" xfId="0" applyNumberFormat="1" applyFont="1" applyFill="1" applyAlignment="1">
      <alignment horizontal="center"/>
    </xf>
    <xf numFmtId="172" fontId="11" fillId="4" borderId="0" xfId="0" applyNumberFormat="1" applyFont="1" applyFill="1" applyAlignment="1">
      <alignment horizontal="right"/>
    </xf>
    <xf numFmtId="1" fontId="17" fillId="3" borderId="1" xfId="0" applyNumberFormat="1" applyFont="1" applyFill="1" applyBorder="1" applyAlignment="1"/>
    <xf numFmtId="1" fontId="17" fillId="3" borderId="2" xfId="0" applyNumberFormat="1" applyFont="1" applyFill="1" applyBorder="1" applyAlignment="1"/>
    <xf numFmtId="174" fontId="11" fillId="2" borderId="0" xfId="0" applyNumberFormat="1" applyFont="1" applyFill="1" applyBorder="1" applyAlignment="1">
      <alignment horizontal="right"/>
    </xf>
    <xf numFmtId="174" fontId="11" fillId="2" borderId="0" xfId="0" applyNumberFormat="1" applyFont="1" applyFill="1" applyAlignment="1">
      <alignment horizontal="right"/>
    </xf>
    <xf numFmtId="174" fontId="11" fillId="3" borderId="0" xfId="0" applyNumberFormat="1" applyFont="1" applyFill="1" applyAlignment="1"/>
    <xf numFmtId="174" fontId="18" fillId="4" borderId="0" xfId="0" applyNumberFormat="1" applyFont="1" applyFill="1" applyAlignment="1">
      <alignment horizontal="center"/>
    </xf>
    <xf numFmtId="174" fontId="11" fillId="4" borderId="0" xfId="0" applyNumberFormat="1" applyFont="1" applyFill="1" applyAlignment="1">
      <alignment horizontal="right"/>
    </xf>
    <xf numFmtId="0" fontId="9" fillId="6" borderId="3" xfId="0" applyFont="1" applyFill="1" applyBorder="1"/>
    <xf numFmtId="0" fontId="8" fillId="6" borderId="3" xfId="0" applyFont="1" applyFill="1" applyBorder="1"/>
    <xf numFmtId="0" fontId="9" fillId="6" borderId="4" xfId="0" applyFont="1" applyFill="1" applyBorder="1"/>
    <xf numFmtId="0" fontId="9" fillId="6" borderId="5" xfId="0" applyFont="1" applyFill="1" applyBorder="1" applyAlignment="1">
      <alignment horizontal="left" indent="1"/>
    </xf>
    <xf numFmtId="0" fontId="9" fillId="6" borderId="0" xfId="0" applyFont="1" applyFill="1" applyBorder="1"/>
    <xf numFmtId="0" fontId="9" fillId="6" borderId="6" xfId="0" applyFont="1" applyFill="1" applyBorder="1"/>
    <xf numFmtId="0" fontId="9" fillId="6" borderId="5" xfId="0" applyFont="1" applyFill="1" applyBorder="1"/>
    <xf numFmtId="0" fontId="7" fillId="6" borderId="5" xfId="0" applyFont="1" applyFill="1" applyBorder="1" applyAlignment="1">
      <alignment horizontal="right"/>
    </xf>
    <xf numFmtId="0" fontId="9" fillId="6" borderId="0" xfId="0" applyFont="1" applyFill="1" applyBorder="1" applyAlignment="1">
      <alignment horizontal="left" indent="1"/>
    </xf>
    <xf numFmtId="0" fontId="9" fillId="6" borderId="7" xfId="0" applyFont="1" applyFill="1" applyBorder="1"/>
    <xf numFmtId="0" fontId="9" fillId="6" borderId="8" xfId="0" applyFont="1" applyFill="1" applyBorder="1"/>
    <xf numFmtId="0" fontId="9" fillId="6" borderId="9" xfId="0" applyFont="1" applyFill="1" applyBorder="1"/>
    <xf numFmtId="0" fontId="20" fillId="6" borderId="0" xfId="0" applyFont="1" applyFill="1" applyBorder="1" applyAlignment="1">
      <alignment horizontal="left" indent="1"/>
    </xf>
    <xf numFmtId="0" fontId="20" fillId="6" borderId="0" xfId="0" applyFont="1" applyFill="1" applyBorder="1"/>
    <xf numFmtId="0" fontId="20" fillId="6" borderId="6" xfId="0" applyFont="1" applyFill="1" applyBorder="1"/>
    <xf numFmtId="173" fontId="11" fillId="4" borderId="0" xfId="0" applyNumberFormat="1" applyFont="1" applyFill="1" applyAlignment="1">
      <alignment horizontal="right"/>
    </xf>
    <xf numFmtId="0" fontId="11" fillId="2" borderId="0" xfId="0" applyFont="1" applyFill="1" applyBorder="1" applyAlignment="1">
      <alignment horizontal="left"/>
    </xf>
    <xf numFmtId="0" fontId="11" fillId="2" borderId="0" xfId="0" applyFont="1" applyFill="1" applyAlignment="1">
      <alignment horizontal="left"/>
    </xf>
    <xf numFmtId="0" fontId="22" fillId="2" borderId="0" xfId="0" applyFont="1" applyFill="1" applyBorder="1" applyAlignment="1"/>
    <xf numFmtId="0" fontId="22" fillId="2" borderId="0" xfId="0" applyFont="1" applyFill="1" applyAlignment="1"/>
    <xf numFmtId="176" fontId="10" fillId="2" borderId="0" xfId="0" applyNumberFormat="1" applyFont="1" applyFill="1" applyBorder="1" applyAlignment="1">
      <alignment horizontal="left"/>
    </xf>
    <xf numFmtId="172" fontId="18" fillId="9" borderId="0" xfId="0" applyNumberFormat="1" applyFont="1" applyFill="1" applyBorder="1" applyAlignment="1">
      <alignment horizontal="center"/>
    </xf>
    <xf numFmtId="172" fontId="18" fillId="9" borderId="2" xfId="0" applyNumberFormat="1" applyFont="1" applyFill="1" applyBorder="1" applyAlignment="1">
      <alignment horizontal="center"/>
    </xf>
    <xf numFmtId="172" fontId="11" fillId="9" borderId="0" xfId="0" applyNumberFormat="1" applyFont="1" applyFill="1" applyBorder="1" applyAlignment="1">
      <alignment horizontal="right"/>
    </xf>
    <xf numFmtId="172" fontId="11" fillId="9" borderId="2" xfId="0" applyNumberFormat="1" applyFont="1" applyFill="1" applyBorder="1" applyAlignment="1">
      <alignment horizontal="right"/>
    </xf>
    <xf numFmtId="172" fontId="17" fillId="10" borderId="0" xfId="0" applyNumberFormat="1" applyFont="1" applyFill="1" applyBorder="1" applyAlignment="1"/>
    <xf numFmtId="172" fontId="17" fillId="10" borderId="2" xfId="0" applyNumberFormat="1" applyFont="1" applyFill="1" applyBorder="1" applyAlignment="1"/>
    <xf numFmtId="1" fontId="17" fillId="10" borderId="0" xfId="0" applyNumberFormat="1" applyFont="1" applyFill="1" applyBorder="1" applyAlignment="1"/>
    <xf numFmtId="1" fontId="17" fillId="10" borderId="2" xfId="0" applyNumberFormat="1" applyFont="1" applyFill="1" applyBorder="1" applyAlignment="1"/>
    <xf numFmtId="0" fontId="11" fillId="11" borderId="0" xfId="0" applyFont="1" applyFill="1" applyBorder="1" applyAlignment="1">
      <alignment horizontal="left"/>
    </xf>
    <xf numFmtId="0" fontId="11" fillId="11" borderId="0" xfId="0" applyFont="1" applyFill="1" applyAlignment="1">
      <alignment horizontal="left"/>
    </xf>
    <xf numFmtId="2" fontId="11" fillId="9" borderId="2" xfId="0" applyNumberFormat="1" applyFont="1" applyFill="1" applyBorder="1" applyAlignment="1">
      <alignment horizontal="right"/>
    </xf>
    <xf numFmtId="179" fontId="6" fillId="6" borderId="10" xfId="0" applyNumberFormat="1"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14" xfId="0" applyBorder="1"/>
    <xf numFmtId="0" fontId="0" fillId="0" borderId="11" xfId="0" pivotButton="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NumberFormat="1" applyBorder="1"/>
    <xf numFmtId="0" fontId="0" fillId="0" borderId="18" xfId="0" applyNumberFormat="1" applyBorder="1"/>
    <xf numFmtId="0" fontId="0" fillId="0" borderId="15" xfId="0" applyNumberFormat="1" applyBorder="1"/>
    <xf numFmtId="0" fontId="0" fillId="0" borderId="19" xfId="0" applyNumberFormat="1" applyBorder="1"/>
    <xf numFmtId="0" fontId="0" fillId="0" borderId="16" xfId="0" applyNumberFormat="1" applyBorder="1"/>
    <xf numFmtId="0" fontId="0" fillId="0" borderId="20" xfId="0" applyNumberFormat="1" applyBorder="1"/>
    <xf numFmtId="172" fontId="16" fillId="12" borderId="1" xfId="0" applyNumberFormat="1" applyFont="1" applyFill="1" applyBorder="1" applyAlignment="1">
      <alignment horizontal="center"/>
    </xf>
    <xf numFmtId="172" fontId="16" fillId="12" borderId="0" xfId="0" applyNumberFormat="1" applyFont="1" applyFill="1" applyAlignment="1">
      <alignment horizontal="center"/>
    </xf>
    <xf numFmtId="0" fontId="14" fillId="12" borderId="2" xfId="0" applyFont="1" applyFill="1" applyBorder="1" applyAlignment="1">
      <alignment horizontal="center"/>
    </xf>
    <xf numFmtId="0" fontId="14" fillId="12" borderId="21" xfId="0" applyFont="1" applyFill="1" applyBorder="1" applyAlignment="1">
      <alignment horizontal="center"/>
    </xf>
    <xf numFmtId="0" fontId="14" fillId="2" borderId="2" xfId="0" applyFont="1" applyFill="1" applyBorder="1" applyAlignment="1">
      <alignment horizontal="center"/>
    </xf>
    <xf numFmtId="0" fontId="15" fillId="2" borderId="21" xfId="0" applyFont="1" applyFill="1" applyBorder="1" applyAlignment="1"/>
    <xf numFmtId="172" fontId="15" fillId="2" borderId="21" xfId="0" applyNumberFormat="1" applyFont="1" applyFill="1" applyBorder="1" applyAlignment="1"/>
    <xf numFmtId="172" fontId="14" fillId="7" borderId="0" xfId="0" applyNumberFormat="1" applyFont="1" applyFill="1" applyBorder="1" applyAlignment="1">
      <alignment horizontal="center"/>
    </xf>
    <xf numFmtId="172" fontId="14" fillId="8" borderId="1" xfId="0" applyNumberFormat="1" applyFont="1" applyFill="1" applyBorder="1" applyAlignment="1">
      <alignment horizontal="center"/>
    </xf>
    <xf numFmtId="172" fontId="14" fillId="8" borderId="2" xfId="0" applyNumberFormat="1" applyFont="1" applyFill="1" applyBorder="1" applyAlignment="1">
      <alignment horizontal="center"/>
    </xf>
    <xf numFmtId="0" fontId="14" fillId="9" borderId="1" xfId="0" applyFont="1" applyFill="1" applyBorder="1" applyAlignment="1">
      <alignment horizontal="center"/>
    </xf>
    <xf numFmtId="0" fontId="0" fillId="9" borderId="2"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microsoft.com/office/2006/relationships/attachedToolbars" Target="attachedToolbars.bin"/><Relationship Id="rId4" Type="http://schemas.openxmlformats.org/officeDocument/2006/relationships/chartsheet" Target="chartsheets/sheet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[hatos1409.xlsx]tabhatos!Tabla dinámica1</c:name>
    <c:fmtId val="0"/>
  </c:pivotSource>
  <c:chart>
    <c:title>
      <c:layout/>
      <c:overlay val="0"/>
    </c:title>
    <c:autoTitleDeleted val="0"/>
    <c:pivotFmts>
      <c:pivotFmt>
        <c:idx val="0"/>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tabhatos!$A$3:$B$54</c:f>
              <c:multiLvlStrCache>
                <c:ptCount val="50"/>
                <c:lvl>
                  <c:pt idx="0">
                    <c:v>130001</c:v>
                  </c:pt>
                  <c:pt idx="1">
                    <c:v>260106</c:v>
                  </c:pt>
                  <c:pt idx="2">
                    <c:v>440001</c:v>
                  </c:pt>
                  <c:pt idx="3">
                    <c:v>650001</c:v>
                  </c:pt>
                  <c:pt idx="4">
                    <c:v>760001</c:v>
                  </c:pt>
                  <c:pt idx="5">
                    <c:v>820001</c:v>
                  </c:pt>
                  <c:pt idx="6">
                    <c:v>1130001</c:v>
                  </c:pt>
                  <c:pt idx="7">
                    <c:v>1150001</c:v>
                  </c:pt>
                  <c:pt idx="8">
                    <c:v>1170028</c:v>
                  </c:pt>
                  <c:pt idx="9">
                    <c:v>1200001</c:v>
                  </c:pt>
                  <c:pt idx="10">
                    <c:v>1530001</c:v>
                  </c:pt>
                  <c:pt idx="11">
                    <c:v>1810003</c:v>
                  </c:pt>
                  <c:pt idx="12">
                    <c:v>1850001</c:v>
                  </c:pt>
                  <c:pt idx="13">
                    <c:v>1960002</c:v>
                  </c:pt>
                  <c:pt idx="14">
                    <c:v>1960003</c:v>
                  </c:pt>
                  <c:pt idx="15">
                    <c:v>1960012</c:v>
                  </c:pt>
                  <c:pt idx="16">
                    <c:v>1960022</c:v>
                  </c:pt>
                  <c:pt idx="17">
                    <c:v>1960025</c:v>
                  </c:pt>
                  <c:pt idx="18">
                    <c:v>1960026</c:v>
                  </c:pt>
                  <c:pt idx="19">
                    <c:v>1960035</c:v>
                  </c:pt>
                  <c:pt idx="20">
                    <c:v>1960107</c:v>
                  </c:pt>
                  <c:pt idx="21">
                    <c:v>1960110</c:v>
                  </c:pt>
                  <c:pt idx="22">
                    <c:v>1964390</c:v>
                  </c:pt>
                  <c:pt idx="23">
                    <c:v>2080001</c:v>
                  </c:pt>
                  <c:pt idx="24">
                    <c:v>2090001</c:v>
                  </c:pt>
                  <c:pt idx="25">
                    <c:v>2250001</c:v>
                  </c:pt>
                  <c:pt idx="26">
                    <c:v>2300002</c:v>
                  </c:pt>
                  <c:pt idx="27">
                    <c:v>2640001</c:v>
                  </c:pt>
                  <c:pt idx="28">
                    <c:v>2760001</c:v>
                  </c:pt>
                  <c:pt idx="29">
                    <c:v>2820005</c:v>
                  </c:pt>
                  <c:pt idx="30">
                    <c:v>2840001</c:v>
                  </c:pt>
                  <c:pt idx="31">
                    <c:v>2890001</c:v>
                  </c:pt>
                  <c:pt idx="32">
                    <c:v>2970007</c:v>
                  </c:pt>
                  <c:pt idx="33">
                    <c:v>3010001</c:v>
                  </c:pt>
                  <c:pt idx="34">
                    <c:v>3590001</c:v>
                  </c:pt>
                  <c:pt idx="35">
                    <c:v>3600001</c:v>
                  </c:pt>
                  <c:pt idx="36">
                    <c:v>100390001</c:v>
                  </c:pt>
                  <c:pt idx="37">
                    <c:v>100990003</c:v>
                  </c:pt>
                  <c:pt idx="38">
                    <c:v>101730001</c:v>
                  </c:pt>
                  <c:pt idx="39">
                    <c:v>102100001</c:v>
                  </c:pt>
                  <c:pt idx="40">
                    <c:v>102450001</c:v>
                  </c:pt>
                  <c:pt idx="41">
                    <c:v>102610002</c:v>
                  </c:pt>
                  <c:pt idx="42">
                    <c:v>102770001</c:v>
                  </c:pt>
                  <c:pt idx="43">
                    <c:v>102870001</c:v>
                  </c:pt>
                  <c:pt idx="44">
                    <c:v>102900001</c:v>
                  </c:pt>
                  <c:pt idx="45">
                    <c:v>103540002</c:v>
                  </c:pt>
                  <c:pt idx="46">
                    <c:v>104710001</c:v>
                  </c:pt>
                  <c:pt idx="47">
                    <c:v>109270001</c:v>
                  </c:pt>
                  <c:pt idx="48">
                    <c:v>109330001</c:v>
                  </c:pt>
                  <c:pt idx="49">
                    <c:v>101180001</c:v>
                  </c:pt>
                </c:lvl>
                <c:lvl>
                  <c:pt idx="0">
                    <c:v>bmh-p</c:v>
                  </c:pt>
                </c:lvl>
              </c:multiLvlStrCache>
            </c:multiLvlStrRef>
          </c:cat>
          <c:val>
            <c:numRef>
              <c:f>tabhatos!$C$3:$C$54</c:f>
              <c:numCache>
                <c:formatCode>General</c:formatCode>
                <c:ptCount val="50"/>
                <c:pt idx="0">
                  <c:v>6437.0652173999997</c:v>
                </c:pt>
                <c:pt idx="1">
                  <c:v>7419.5566037999997</c:v>
                </c:pt>
                <c:pt idx="2">
                  <c:v>6654.3687151000004</c:v>
                </c:pt>
                <c:pt idx="3">
                  <c:v>9523.1830986000004</c:v>
                </c:pt>
                <c:pt idx="4">
                  <c:v>10169.119874</c:v>
                </c:pt>
                <c:pt idx="5">
                  <c:v>6378.44</c:v>
                </c:pt>
                <c:pt idx="6">
                  <c:v>8491.2243345999996</c:v>
                </c:pt>
                <c:pt idx="7">
                  <c:v>3900.3333333</c:v>
                </c:pt>
                <c:pt idx="8">
                  <c:v>4231</c:v>
                </c:pt>
                <c:pt idx="9">
                  <c:v>7967.1911765000004</c:v>
                </c:pt>
                <c:pt idx="10">
                  <c:v>5833.8615634999996</c:v>
                </c:pt>
                <c:pt idx="11">
                  <c:v>3366.5695363999998</c:v>
                </c:pt>
                <c:pt idx="12">
                  <c:v>4600.9666667000001</c:v>
                </c:pt>
                <c:pt idx="13">
                  <c:v>6636.2777778</c:v>
                </c:pt>
                <c:pt idx="14">
                  <c:v>9206.9622641999995</c:v>
                </c:pt>
                <c:pt idx="15">
                  <c:v>7422.4</c:v>
                </c:pt>
                <c:pt idx="16">
                  <c:v>7481.2926828999998</c:v>
                </c:pt>
                <c:pt idx="17">
                  <c:v>6132.9230768999996</c:v>
                </c:pt>
                <c:pt idx="18">
                  <c:v>7749.6474820000003</c:v>
                </c:pt>
                <c:pt idx="19">
                  <c:v>7790.5191256999997</c:v>
                </c:pt>
                <c:pt idx="20">
                  <c:v>7321.9868995999996</c:v>
                </c:pt>
                <c:pt idx="21">
                  <c:v>7145.2592592999999</c:v>
                </c:pt>
                <c:pt idx="22">
                  <c:v>5508</c:v>
                </c:pt>
                <c:pt idx="23">
                  <c:v>5668.2708333</c:v>
                </c:pt>
                <c:pt idx="24">
                  <c:v>6900.7355372000002</c:v>
                </c:pt>
                <c:pt idx="25">
                  <c:v>8532.8775509999996</c:v>
                </c:pt>
                <c:pt idx="26">
                  <c:v>4282.3225806</c:v>
                </c:pt>
                <c:pt idx="27">
                  <c:v>6108.7094016999999</c:v>
                </c:pt>
                <c:pt idx="28">
                  <c:v>6811.2981132000004</c:v>
                </c:pt>
                <c:pt idx="29">
                  <c:v>7375.9350648999998</c:v>
                </c:pt>
                <c:pt idx="30">
                  <c:v>7704.2140221</c:v>
                </c:pt>
                <c:pt idx="31">
                  <c:v>6565.2405062999997</c:v>
                </c:pt>
                <c:pt idx="32">
                  <c:v>7972.2960725000003</c:v>
                </c:pt>
                <c:pt idx="33">
                  <c:v>8455.7426470999999</c:v>
                </c:pt>
                <c:pt idx="34">
                  <c:v>5226.3999999999996</c:v>
                </c:pt>
                <c:pt idx="35">
                  <c:v>7407.6771429</c:v>
                </c:pt>
                <c:pt idx="36">
                  <c:v>5476.4285713999998</c:v>
                </c:pt>
                <c:pt idx="37">
                  <c:v>4770.7580644999998</c:v>
                </c:pt>
                <c:pt idx="38">
                  <c:v>5867.0410959000001</c:v>
                </c:pt>
                <c:pt idx="39">
                  <c:v>6456.3636364000004</c:v>
                </c:pt>
                <c:pt idx="40">
                  <c:v>5255.0163934000002</c:v>
                </c:pt>
                <c:pt idx="41">
                  <c:v>6177.125</c:v>
                </c:pt>
                <c:pt idx="42">
                  <c:v>5728.05</c:v>
                </c:pt>
                <c:pt idx="43">
                  <c:v>7088.3870968000001</c:v>
                </c:pt>
                <c:pt idx="44">
                  <c:v>7271.2307692000004</c:v>
                </c:pt>
                <c:pt idx="45">
                  <c:v>5959.8983050999996</c:v>
                </c:pt>
                <c:pt idx="46">
                  <c:v>6244.7142856999999</c:v>
                </c:pt>
                <c:pt idx="47">
                  <c:v>11513.65</c:v>
                </c:pt>
                <c:pt idx="48">
                  <c:v>6554.2352940999999</c:v>
                </c:pt>
                <c:pt idx="49">
                  <c:v>4374.3559322000001</c:v>
                </c:pt>
              </c:numCache>
            </c:numRef>
          </c:val>
        </c:ser>
        <c:dLbls>
          <c:showLegendKey val="0"/>
          <c:showVal val="0"/>
          <c:showCatName val="0"/>
          <c:showSerName val="0"/>
          <c:showPercent val="0"/>
          <c:showBubbleSize val="0"/>
        </c:dLbls>
        <c:gapWidth val="150"/>
        <c:axId val="81792384"/>
        <c:axId val="81917440"/>
      </c:barChart>
      <c:catAx>
        <c:axId val="81792384"/>
        <c:scaling>
          <c:orientation val="minMax"/>
        </c:scaling>
        <c:delete val="0"/>
        <c:axPos val="b"/>
        <c:numFmt formatCode="General" sourceLinked="1"/>
        <c:majorTickMark val="out"/>
        <c:minorTickMark val="none"/>
        <c:tickLblPos val="low"/>
        <c:txPr>
          <a:bodyPr/>
          <a:lstStyle/>
          <a:p>
            <a:pPr>
              <a:defRPr sz="900"/>
            </a:pPr>
            <a:endParaRPr lang="es-MX"/>
          </a:p>
        </c:txPr>
        <c:crossAx val="81917440"/>
        <c:crosses val="autoZero"/>
        <c:auto val="0"/>
        <c:lblAlgn val="ctr"/>
        <c:lblOffset val="100"/>
        <c:noMultiLvlLbl val="0"/>
      </c:catAx>
      <c:valAx>
        <c:axId val="81917440"/>
        <c:scaling>
          <c:orientation val="minMax"/>
        </c:scaling>
        <c:delete val="0"/>
        <c:axPos val="l"/>
        <c:majorGridlines/>
        <c:numFmt formatCode="General" sourceLinked="1"/>
        <c:majorTickMark val="out"/>
        <c:minorTickMark val="none"/>
        <c:tickLblPos val="nextTo"/>
        <c:crossAx val="81792384"/>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9413"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1897.651990625003" createdVersion="1" refreshedVersion="4" recordCount="990" upgradeOnRefresh="1">
  <cacheSource type="worksheet">
    <worksheetSource ref="A10:U1000" sheet="datos"/>
  </cacheSource>
  <cacheFields count="21">
    <cacheField name="Raza" numFmtId="0">
      <sharedItems containsBlank="1" count="8">
        <s v="J8"/>
        <s v="HXJ"/>
        <s v="H8"/>
        <s v="HXPS"/>
        <s v="PS8"/>
        <s v="JXPS"/>
        <s v="G8"/>
        <m/>
      </sharedItems>
    </cacheField>
    <cacheField name="Zona" numFmtId="0">
      <sharedItems containsBlank="1" count="10">
        <s v="bmh-p"/>
        <s v="bh-p"/>
        <s v="bh-mb"/>
        <s v="bmh-mb"/>
        <s v="bmh-t"/>
        <s v="bp-mb"/>
        <s v="bh-t"/>
        <s v="bmh-m"/>
        <s v="bs-t"/>
        <m/>
      </sharedItems>
    </cacheField>
    <cacheField name="Finca" numFmtId="0">
      <sharedItems containsString="0" containsBlank="1" containsNumber="1" containsInteger="1" minValue="10001" maxValue="109480001" count="457">
        <n v="1960026"/>
        <n v="820001"/>
        <n v="410001"/>
        <n v="1890029"/>
        <n v="106500003"/>
        <n v="107290003"/>
        <n v="1960035"/>
        <n v="1890005"/>
        <n v="1700033"/>
        <n v="580001"/>
        <n v="280001"/>
        <n v="104890001"/>
        <n v="1700047"/>
        <n v="1890031"/>
        <n v="1260001"/>
        <n v="1960023"/>
        <n v="2850002"/>
        <n v="620001"/>
        <n v="1460007"/>
        <n v="106500005"/>
        <n v="2250001"/>
        <n v="110001"/>
        <n v="610001"/>
        <n v="770001"/>
        <n v="102960001"/>
        <n v="1890028"/>
        <n v="1940213"/>
        <n v="4630001"/>
        <n v="100970001"/>
        <n v="1640002"/>
        <n v="109330001"/>
        <n v="1100001"/>
        <n v="570001"/>
        <n v="108010001"/>
        <n v="1970001"/>
        <n v="190001"/>
        <n v="1970002"/>
        <n v="1960040"/>
        <n v="1890027"/>
        <n v="100390001"/>
        <n v="1890032"/>
        <n v="990082"/>
        <n v="3040001"/>
        <n v="2040001"/>
        <n v="103060001"/>
        <n v="100990002"/>
        <n v="260106"/>
        <n v="106730001"/>
        <n v="3630004"/>
        <n v="560002"/>
        <n v="107310001"/>
        <n v="103130003"/>
        <n v="3000001"/>
        <n v="102550001"/>
        <n v="2640001"/>
        <n v="460001"/>
        <n v="2120001"/>
        <n v="50001"/>
        <n v="101950001"/>
        <n v="3030003"/>
        <n v="1764187"/>
        <n v="1740114"/>
        <n v="1280001"/>
        <n v="540004"/>
        <n v="1940008"/>
        <n v="10001"/>
        <n v="105990002"/>
        <n v="2920006"/>
        <n v="1890017"/>
        <n v="102100001"/>
        <n v="102730002"/>
        <n v="104530001"/>
        <n v="1230001"/>
        <n v="550003"/>
        <n v="1170030"/>
        <n v="1960019"/>
        <n v="1960204"/>
        <n v="1910006"/>
        <n v="1890008"/>
        <n v="80001"/>
        <n v="1910126"/>
        <n v="109170001"/>
        <n v="3590001"/>
        <n v="650002"/>
        <n v="1910044"/>
        <n v="620002"/>
        <n v="1170024"/>
        <n v="100210001"/>
        <n v="1940216"/>
        <n v="2120010"/>
        <n v="103410001"/>
        <n v="109480001"/>
        <n v="107640001"/>
        <n v="1670001"/>
        <n v="100750001"/>
        <n v="1890025"/>
        <n v="1920111"/>
        <n v="106520001"/>
        <n v="1900008"/>
        <n v="1890019"/>
        <n v="105980001"/>
        <n v="106820001"/>
        <n v="100380001"/>
        <n v="890002"/>
        <n v="105630002"/>
        <n v="1890026"/>
        <n v="3480002"/>
        <n v="1940218"/>
        <n v="102430001"/>
        <n v="1930106"/>
        <n v="1890006"/>
        <n v="106980001"/>
        <n v="3510001"/>
        <n v="100740001"/>
        <n v="106630001"/>
        <n v="100440001"/>
        <n v="1763886"/>
        <n v="1930105"/>
        <n v="1290004"/>
        <n v="1700112"/>
        <n v="109100001"/>
        <n v="1764577"/>
        <n v="1814466"/>
        <n v="2160003"/>
        <n v="1940108"/>
        <n v="2090001"/>
        <n v="1960007"/>
        <n v="1740070"/>
        <n v="100560001"/>
        <n v="1350001"/>
        <n v="1700007"/>
        <n v="103530001"/>
        <n v="107360001"/>
        <n v="100700002"/>
        <n v="103040002"/>
        <n v="1750009"/>
        <n v="101120001"/>
        <n v="108250001"/>
        <n v="103300001"/>
        <n v="1530001"/>
        <n v="1765066"/>
        <n v="106050001"/>
        <n v="109290001"/>
        <n v="105650001"/>
        <n v="1890012"/>
        <n v="3350001"/>
        <n v="101230001"/>
        <n v="3500001"/>
        <n v="1915180"/>
        <n v="100990003"/>
        <n v="1760110"/>
        <n v="101210001"/>
        <n v="100700001"/>
        <n v="1890037"/>
        <n v="108130002"/>
        <n v="106450001"/>
        <n v="1150001"/>
        <n v="106770001"/>
        <n v="1890038"/>
        <n v="106060001"/>
        <n v="100860001"/>
        <n v="1890014"/>
        <n v="2890002"/>
        <n v="1170034"/>
        <n v="2680001"/>
        <n v="1170003"/>
        <n v="107420001"/>
        <n v="1700039"/>
        <n v="1960005"/>
        <n v="1520001"/>
        <n v="2890001"/>
        <n v="1890018"/>
        <n v="430001"/>
        <n v="102730003"/>
        <n v="1430004"/>
        <n v="1960024"/>
        <n v="200001"/>
        <n v="1890034"/>
        <n v="930001"/>
        <n v="1850001"/>
        <n v="1960008"/>
        <n v="1700038"/>
        <n v="370001"/>
        <n v="1960002"/>
        <n v="105340001"/>
        <n v="560001"/>
        <n v="1700002"/>
        <n v="3450001"/>
        <n v="1060001"/>
        <n v="1910004"/>
        <n v="1200001"/>
        <n v="1890035"/>
        <n v="1930013"/>
        <n v="102270001"/>
        <n v="104090001"/>
        <n v="1750015"/>
        <n v="30001"/>
        <n v="1920004"/>
        <n v="107150001"/>
        <n v="100540001"/>
        <n v="100150001"/>
        <n v="560009"/>
        <n v="1140001"/>
        <n v="1810624"/>
        <n v="1750011"/>
        <n v="2590001"/>
        <n v="1170028"/>
        <n v="1170021"/>
        <n v="105400001"/>
        <n v="1760004"/>
        <n v="1820001"/>
        <n v="103860001"/>
        <n v="2520004"/>
        <n v="104570001"/>
        <n v="1170041"/>
        <n v="1940203"/>
        <n v="1762561"/>
        <n v="108230001"/>
        <n v="1810413"/>
        <n v="101070001"/>
        <n v="100990001"/>
        <n v="105300001"/>
        <n v="101760001"/>
        <n v="3340003"/>
        <n v="3420001"/>
        <n v="101460001"/>
        <n v="1763291"/>
        <n v="101050001"/>
        <n v="107020001"/>
        <n v="1900012"/>
        <n v="103620001"/>
        <n v="1814197"/>
        <n v="1762520"/>
        <n v="105600001"/>
        <n v="101920001"/>
        <n v="1740016"/>
        <n v="103990001"/>
        <n v="1740067"/>
        <n v="1943671"/>
        <n v="1750028"/>
        <n v="102850001"/>
        <n v="130001"/>
        <n v="102060001"/>
        <n v="102000001"/>
        <n v="100640001"/>
        <n v="1814941"/>
        <n v="105610001"/>
        <n v="2300002"/>
        <n v="104610001"/>
        <n v="1750010"/>
        <n v="1900053"/>
        <n v="106280001"/>
        <n v="1050002"/>
        <n v="1764791"/>
        <n v="108400001"/>
        <n v="102690001"/>
        <n v="103740001"/>
        <n v="1930004"/>
        <n v="1764693"/>
        <n v="1940003"/>
        <n v="1750001"/>
        <n v="109010001"/>
        <n v="3900106"/>
        <n v="4180001"/>
        <n v="101010001"/>
        <n v="1170006"/>
        <n v="104920001"/>
        <n v="440001"/>
        <n v="1930024"/>
        <n v="1943585"/>
        <n v="1910052"/>
        <n v="103560001"/>
        <n v="1420006"/>
        <n v="1900001"/>
        <n v="102490001"/>
        <n v="1170013"/>
        <n v="1964390"/>
        <n v="3140001"/>
        <n v="3410001"/>
        <n v="100340001"/>
        <n v="105310001"/>
        <n v="3160003"/>
        <n v="100650002"/>
        <n v="101590001"/>
        <n v="1850002"/>
        <n v="101730001"/>
        <n v="103540002"/>
        <n v="101980002"/>
        <n v="102010001"/>
        <n v="102610002"/>
        <n v="2850001"/>
        <n v="2750001"/>
        <n v="102370001"/>
        <n v="3600001"/>
        <n v="3010001"/>
        <n v="410002"/>
        <n v="530001"/>
        <n v="1800001"/>
        <n v="106500002"/>
        <n v="1960107"/>
        <n v="650001"/>
        <n v="2840001"/>
        <n v="1100002"/>
        <n v="2580001"/>
        <n v="1720003"/>
        <n v="100820001"/>
        <n v="103340002"/>
        <n v="106530001"/>
        <n v="1700003"/>
        <n v="1130001"/>
        <n v="760001"/>
        <n v="1570001"/>
        <n v="1980001"/>
        <n v="180001"/>
        <n v="2080001"/>
        <n v="101700001"/>
        <n v="102040001"/>
        <n v="104670001"/>
        <n v="103590001"/>
        <n v="1700043"/>
        <n v="109270001"/>
        <n v="100100001"/>
        <n v="2970007"/>
        <n v="1890004"/>
        <n v="1640001"/>
        <n v="3180001"/>
        <n v="1910002"/>
        <n v="1830001"/>
        <n v="1910035"/>
        <n v="960001"/>
        <n v="1420005"/>
        <n v="106710001"/>
        <n v="103130001"/>
        <n v="1910020"/>
        <n v="1890001"/>
        <n v="1964842"/>
        <n v="2420001"/>
        <n v="1913901"/>
        <n v="1910029"/>
        <n v="106130002"/>
        <n v="101090001"/>
        <n v="1910015"/>
        <n v="1960010"/>
        <n v="1811817"/>
        <n v="490016"/>
        <n v="104710001"/>
        <n v="1960012"/>
        <n v="103540004"/>
        <n v="106690001"/>
        <n v="2120006"/>
        <n v="1890100"/>
        <n v="2760001"/>
        <n v="1920010"/>
        <n v="106710002"/>
        <n v="1960003"/>
        <n v="102290001"/>
        <n v="490017"/>
        <n v="102650001"/>
        <n v="2820005"/>
        <n v="104900001"/>
        <n v="250001"/>
        <n v="1910117"/>
        <n v="102870001"/>
        <n v="1760010"/>
        <n v="1912798"/>
        <n v="1910007"/>
        <n v="102260001"/>
        <n v="1700018"/>
        <n v="107760001"/>
        <n v="1890036"/>
        <n v="1960025"/>
        <n v="101080001"/>
        <n v="102770001"/>
        <n v="102900001"/>
        <n v="1910013"/>
        <n v="3570001"/>
        <n v="1700034"/>
        <n v="1960110"/>
        <n v="1920113"/>
        <n v="2970010"/>
        <n v="1960022"/>
        <n v="103540001"/>
        <n v="105360002"/>
        <n v="1740011"/>
        <n v="100230001"/>
        <n v="1763751"/>
        <n v="3270001"/>
        <n v="106090001"/>
        <n v="2300001"/>
        <n v="1700005"/>
        <n v="103040001"/>
        <n v="101220001"/>
        <n v="1180108"/>
        <n v="102450001"/>
        <n v="1810003"/>
        <n v="600003"/>
        <n v="105840001"/>
        <n v="101180001"/>
        <n v="3250001"/>
        <n v="1910123"/>
        <n v="102630001"/>
        <n v="1170130"/>
        <n v="109370001"/>
        <n v="108290002"/>
        <n v="370007"/>
        <n v="370005"/>
        <n v="520001"/>
        <n v="104100001"/>
        <n v="3230002"/>
        <n v="1900004"/>
        <n v="1170022"/>
        <n v="106500004"/>
        <n v="106810001"/>
        <m/>
        <n v="1030009" u="1"/>
        <n v="1760016" u="1"/>
        <n v="100270001" u="1"/>
        <n v="1750003" u="1"/>
        <n v="890001" u="1"/>
        <n v="2690001" u="1"/>
        <n v="3900052" u="1"/>
        <n v="1740008" u="1"/>
        <n v="1740015" u="1"/>
        <n v="390001" u="1"/>
        <n v="1720001" u="1"/>
        <n v="1960027" u="1"/>
        <n v="1740207" u="1"/>
        <n v="101980001" u="1"/>
        <n v="750001" u="1"/>
        <n v="750003" u="1"/>
        <n v="1220006" u="1"/>
        <n v="1220008" u="1"/>
        <n v="1220017" u="1"/>
        <n v="1690001" u="1"/>
        <n v="1930101" u="1"/>
        <n v="2320001" u="1"/>
        <n v="1940220" u="1"/>
        <n v="1940223" u="1"/>
        <n v="1910014" u="1"/>
        <n v="160001" u="1"/>
        <n v="490001" u="1"/>
        <n v="160002" u="1"/>
        <n v="490004" u="1"/>
        <n v="1764901" u="1"/>
        <n v="490006" u="1"/>
        <n v="490007" u="1"/>
        <n v="102530001" u="1"/>
        <n v="100070001" u="1"/>
        <n v="1170012" u="1"/>
        <n v="1170018" u="1"/>
        <n v="100220001" u="1"/>
        <n v="1914436" u="1"/>
        <n v="107960001" u="1"/>
        <n v="100470001" u="1"/>
        <n v="3410002" u="1"/>
        <n v="490106" u="1"/>
        <n v="1040001" u="1"/>
      </sharedItems>
    </cacheField>
    <cacheField name="Fecha_Actualización_VAMPP" numFmtId="17">
      <sharedItems containsNonDate="0" containsDate="1" containsString="0" containsBlank="1" minDate="2013-03-21T00:00:00" maxDate="2014-08-28T00:00:00"/>
    </cacheField>
    <cacheField name="%_Consanguinidad_Promedio" numFmtId="172">
      <sharedItems containsString="0" containsBlank="1" containsNumber="1" minValue="6.2893080000000004E-4" maxValue="3.5153103448"/>
    </cacheField>
    <cacheField name="Cantidad_de_vacas con datos de producción" numFmtId="0">
      <sharedItems containsString="0" containsBlank="1" containsNumber="1" containsInteger="1" minValue="26" maxValue="973"/>
    </cacheField>
    <cacheField name="Kg_Producción de Leche Corregida_305d" numFmtId="0">
      <sharedItems containsString="0" containsBlank="1" containsNumber="1" minValue="2068.3548387000001" maxValue="11513.65"/>
    </cacheField>
    <cacheField name="Valor de Cría_Leche_305K" numFmtId="172">
      <sharedItems containsString="0" containsBlank="1" containsNumber="1" minValue="-465.6" maxValue="404.62307692000002"/>
    </cacheField>
    <cacheField name="Margen de Error para Valor de Cría Leche" numFmtId="172">
      <sharedItems containsString="0" containsBlank="1" containsNumber="1" minValue="9.3086697578000006" maxValue="84.158379865000001"/>
    </cacheField>
    <cacheField name="Cantidad de Vacas con datos de componentes" numFmtId="0">
      <sharedItems containsString="0" containsBlank="1" containsNumber="1" containsInteger="1" minValue="28" maxValue="415"/>
    </cacheField>
    <cacheField name="Kg_Producción de Grasa_305d" numFmtId="172">
      <sharedItems containsString="0" containsBlank="1" containsNumber="1" minValue="121.47222222000001" maxValue="326.23809524000001"/>
    </cacheField>
    <cacheField name="Kg_Producción de Proteína_305d" numFmtId="172">
      <sharedItems containsString="0" containsBlank="1" containsNumber="1" minValue="89.111111111" maxValue="313.39999999999998"/>
    </cacheField>
    <cacheField name="Kg_Producción de Sólidos_305d" numFmtId="172">
      <sharedItems containsString="0" containsBlank="1" containsNumber="1" minValue="357.80555556000002" maxValue="1198.0777777999999"/>
    </cacheField>
    <cacheField name="Score de Células Somáticas" numFmtId="172">
      <sharedItems containsString="0" containsBlank="1" containsNumber="1" minValue="5.73" maxValue="8.6750000000000007"/>
    </cacheField>
    <cacheField name="Margen de Error para Score Células Somáticas" numFmtId="0">
      <sharedItems containsString="0" containsBlank="1" containsNumber="1" minValue="3.3000000000000002E-2" maxValue="0.49099999999999999"/>
    </cacheField>
    <cacheField name="Días Abiertos" numFmtId="172">
      <sharedItems containsString="0" containsBlank="1" containsNumber="1" containsInteger="1" minValue="76" maxValue="227"/>
    </cacheField>
    <cacheField name="Margen de Error para Días Abiertos" numFmtId="172">
      <sharedItems containsString="0" containsBlank="1" containsNumber="1" containsInteger="1" minValue="2" maxValue="20"/>
    </cacheField>
    <cacheField name="Vida Productiva" numFmtId="172">
      <sharedItems containsString="0" containsBlank="1" containsNumber="1" minValue="8.9823529412000003" maxValue="81.827586206999996"/>
    </cacheField>
    <cacheField name="Margen de Error para Vida Productiva" numFmtId="172">
      <sharedItems containsString="0" containsBlank="1" containsNumber="1" minValue="0.44077739960000001" maxValue="9.1142809456999991"/>
    </cacheField>
    <cacheField name="$Mérito Económico Relativo" numFmtId="172">
      <sharedItems containsString="0" containsBlank="1" containsNumber="1" minValue="-66.222797929999999" maxValue="67.440355676999999"/>
    </cacheField>
    <cacheField name="Margen de Error para Mérito Económico Relativo" numFmtId="172">
      <sharedItems containsString="0" containsBlank="1" containsNumber="1" minValue="4.2778033216000004" maxValue="19.29313252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4-01-15T00:00:00"/>
    <n v="2.4536714975999998"/>
    <n v="207"/>
    <n v="6059.1207728999998"/>
    <n v="214.09855071999999"/>
    <n v="22.175708933999999"/>
    <m/>
    <m/>
    <m/>
    <m/>
    <m/>
    <m/>
    <n v="140"/>
    <n v="4"/>
    <n v="47.692647059000002"/>
    <n v="2.0631908469"/>
    <m/>
    <m/>
  </r>
  <r>
    <x v="0"/>
    <x v="0"/>
    <x v="1"/>
    <d v="2014-05-28T00:00:00"/>
    <n v="1.9567977528"/>
    <n v="178"/>
    <n v="5231.3651685000004"/>
    <n v="206.15674157000001"/>
    <n v="22.395578974999999"/>
    <m/>
    <m/>
    <m/>
    <m/>
    <m/>
    <m/>
    <n v="112"/>
    <n v="4"/>
    <n v="35.064880952000003"/>
    <n v="2.4745138235000002"/>
    <m/>
    <m/>
  </r>
  <r>
    <x v="0"/>
    <x v="1"/>
    <x v="2"/>
    <d v="2014-05-12T00:00:00"/>
    <n v="2.7676502732000001"/>
    <n v="366"/>
    <n v="6484.6065574000004"/>
    <n v="195.58005463999999"/>
    <n v="17.731371269"/>
    <m/>
    <m/>
    <m/>
    <m/>
    <m/>
    <m/>
    <n v="101"/>
    <n v="2"/>
    <n v="48.613372093000002"/>
    <n v="2.0144118487"/>
    <m/>
    <m/>
  </r>
  <r>
    <x v="0"/>
    <x v="2"/>
    <x v="3"/>
    <d v="2014-08-03T00:00:00"/>
    <n v="2.3533891213000002"/>
    <n v="239"/>
    <n v="6343.4979079000004"/>
    <n v="141.4707113"/>
    <n v="18.410193071999998"/>
    <n v="28"/>
    <n v="268.64285713999999"/>
    <n v="211.65517241000001"/>
    <n v="806.75862069000004"/>
    <m/>
    <m/>
    <n v="115"/>
    <n v="3"/>
    <n v="55.711363636000002"/>
    <n v="2.4975292963000002"/>
    <m/>
    <m/>
  </r>
  <r>
    <x v="0"/>
    <x v="3"/>
    <x v="4"/>
    <d v="2014-08-19T00:00:00"/>
    <n v="2.6165306122"/>
    <n v="294"/>
    <n v="7234.8877550999996"/>
    <n v="141.11598638999999"/>
    <n v="16.908049587000001"/>
    <n v="228"/>
    <n v="276.07456139999999"/>
    <n v="253.43290042999999"/>
    <n v="901.83913042999995"/>
    <n v="6.6529999999999996"/>
    <n v="6.9000000000000006E-2"/>
    <n v="114"/>
    <n v="2"/>
    <n v="48.122605364000002"/>
    <n v="2.0399338327000001"/>
    <n v="21.340136053999998"/>
    <n v="6.6668590029999999"/>
  </r>
  <r>
    <x v="0"/>
    <x v="2"/>
    <x v="5"/>
    <d v="2014-08-05T00:00:00"/>
    <n v="1.7775278809999999"/>
    <n v="538"/>
    <n v="6257.8940519999996"/>
    <n v="129.6098513"/>
    <n v="12.884549887"/>
    <n v="93"/>
    <n v="258.11827957000003"/>
    <n v="198.66666667000001"/>
    <n v="764.67741935000004"/>
    <m/>
    <m/>
    <n v="112"/>
    <n v="2"/>
    <n v="50.606060606"/>
    <n v="1.5718279024999999"/>
    <m/>
    <m/>
  </r>
  <r>
    <x v="0"/>
    <x v="0"/>
    <x v="6"/>
    <d v="2013-09-28T00:00:00"/>
    <n v="2.5080487804999998"/>
    <n v="41"/>
    <n v="5994.4146340999996"/>
    <n v="128.35609755999999"/>
    <n v="35.057376150000003"/>
    <m/>
    <m/>
    <m/>
    <m/>
    <m/>
    <m/>
    <n v="99"/>
    <n v="6"/>
    <n v="44.147500000000001"/>
    <n v="5.7824280539000004"/>
    <m/>
    <m/>
  </r>
  <r>
    <x v="0"/>
    <x v="0"/>
    <x v="7"/>
    <d v="2014-07-24T00:00:00"/>
    <n v="1.4242918455"/>
    <n v="233"/>
    <n v="5972.4463519000001"/>
    <n v="125.3583691"/>
    <n v="19.079886098999999"/>
    <m/>
    <m/>
    <m/>
    <m/>
    <m/>
    <m/>
    <n v="101"/>
    <n v="2"/>
    <n v="42.994117647000003"/>
    <n v="1.8668646206999999"/>
    <m/>
    <m/>
  </r>
  <r>
    <x v="0"/>
    <x v="4"/>
    <x v="8"/>
    <d v="2014-03-12T00:00:00"/>
    <n v="1.3859793814000001"/>
    <n v="97"/>
    <n v="6668.2164948"/>
    <n v="112.99175258"/>
    <n v="26.753767265"/>
    <m/>
    <m/>
    <m/>
    <m/>
    <m/>
    <m/>
    <n v="116"/>
    <n v="5"/>
    <n v="43.521111111000003"/>
    <n v="2.4909416388999999"/>
    <m/>
    <m/>
  </r>
  <r>
    <x v="0"/>
    <x v="0"/>
    <x v="9"/>
    <d v="2013-11-04T00:00:00"/>
    <n v="2.5943636363999998"/>
    <n v="55"/>
    <n v="5165.2181817999999"/>
    <n v="110.78363636"/>
    <n v="39.052692432999997"/>
    <m/>
    <m/>
    <m/>
    <n v="739.92307691999997"/>
    <m/>
    <m/>
    <n v="116"/>
    <n v="7"/>
    <n v="28.288888888999999"/>
    <n v="3.2090136273000001"/>
    <m/>
    <m/>
  </r>
  <r>
    <x v="0"/>
    <x v="0"/>
    <x v="10"/>
    <d v="2013-07-20T00:00:00"/>
    <n v="0.26650000000000001"/>
    <n v="40"/>
    <n v="4835.7"/>
    <n v="104.1225"/>
    <n v="29.189139728000001"/>
    <m/>
    <m/>
    <m/>
    <m/>
    <m/>
    <m/>
    <n v="136"/>
    <n v="8"/>
    <n v="35.881578947000001"/>
    <n v="5.1502570131000001"/>
    <m/>
    <m/>
  </r>
  <r>
    <x v="0"/>
    <x v="2"/>
    <x v="11"/>
    <d v="2014-02-11T00:00:00"/>
    <n v="2.5151604937999998"/>
    <n v="405"/>
    <n v="5944.2567901000002"/>
    <n v="89.007654321000004"/>
    <n v="16.110996871000001"/>
    <m/>
    <m/>
    <m/>
    <n v="769.5"/>
    <n v="7.7789999999999999"/>
    <n v="0.16"/>
    <n v="111"/>
    <n v="2"/>
    <n v="47.749061662000003"/>
    <n v="1.7880453257"/>
    <m/>
    <m/>
  </r>
  <r>
    <x v="0"/>
    <x v="4"/>
    <x v="12"/>
    <d v="2014-07-17T00:00:00"/>
    <n v="2.92682927E-2"/>
    <n v="41"/>
    <n v="5022.3414634000001"/>
    <n v="88.814634146000003"/>
    <n v="40.153317233999999"/>
    <m/>
    <m/>
    <m/>
    <m/>
    <m/>
    <m/>
    <n v="189"/>
    <n v="9"/>
    <n v="31.975609756000001"/>
    <n v="3.0981244925999998"/>
    <m/>
    <m/>
  </r>
  <r>
    <x v="0"/>
    <x v="2"/>
    <x v="13"/>
    <d v="2014-07-23T00:00:00"/>
    <n v="0.95777777779999995"/>
    <n v="27"/>
    <n v="5826.6296296"/>
    <n v="86.562962963000004"/>
    <n v="38.280851902999999"/>
    <m/>
    <m/>
    <m/>
    <m/>
    <m/>
    <m/>
    <n v="126"/>
    <n v="10"/>
    <n v="55.103999999999999"/>
    <n v="5.3690920398999999"/>
    <m/>
    <m/>
  </r>
  <r>
    <x v="0"/>
    <x v="3"/>
    <x v="14"/>
    <d v="2014-07-22T00:00:00"/>
    <n v="1.3114814815"/>
    <n v="27"/>
    <n v="4893.3333333"/>
    <n v="86.025925925999999"/>
    <n v="43.984767368999997"/>
    <m/>
    <m/>
    <m/>
    <n v="685.28"/>
    <n v="6.899"/>
    <n v="0.223"/>
    <n v="120"/>
    <n v="10"/>
    <n v="46.944000000000003"/>
    <n v="6.5576090154999997"/>
    <m/>
    <m/>
  </r>
  <r>
    <x v="0"/>
    <x v="1"/>
    <x v="15"/>
    <d v="2014-08-06T00:00:00"/>
    <n v="0.70340425529999995"/>
    <n v="94"/>
    <n v="5294.6914894000001"/>
    <n v="85.774468084999995"/>
    <n v="22.290213528999999"/>
    <m/>
    <m/>
    <m/>
    <n v="744.125"/>
    <m/>
    <m/>
    <n v="114"/>
    <n v="5"/>
    <n v="37.164444443999997"/>
    <n v="2.5879521647999999"/>
    <m/>
    <m/>
  </r>
  <r>
    <x v="0"/>
    <x v="1"/>
    <x v="16"/>
    <d v="2014-02-17T00:00:00"/>
    <n v="3.5153103448"/>
    <n v="290"/>
    <n v="6217.4517241000003"/>
    <n v="80.720689655000001"/>
    <n v="16.608540869999999"/>
    <m/>
    <m/>
    <m/>
    <n v="917.875"/>
    <n v="6.157"/>
    <n v="0.16200000000000001"/>
    <n v="102"/>
    <n v="2"/>
    <n v="41.183969466000001"/>
    <n v="2.0174370488000002"/>
    <m/>
    <m/>
  </r>
  <r>
    <x v="0"/>
    <x v="5"/>
    <x v="17"/>
    <d v="2014-03-31T00:00:00"/>
    <n v="1.7860913705999999"/>
    <n v="394"/>
    <n v="7381.7208122000002"/>
    <n v="75.886548223000005"/>
    <n v="14.986120758"/>
    <n v="376"/>
    <n v="312.73404255000003"/>
    <n v="260.30343008"/>
    <n v="982.37467017999995"/>
    <n v="7.0549999999999997"/>
    <n v="7.5999999999999998E-2"/>
    <n v="136"/>
    <n v="3"/>
    <n v="41.963215259000002"/>
    <n v="1.7392236130000001"/>
    <n v="22.327918782000001"/>
    <n v="6.4119604593000004"/>
  </r>
  <r>
    <x v="0"/>
    <x v="0"/>
    <x v="18"/>
    <d v="2014-05-05T00:00:00"/>
    <n v="0.53676470590000003"/>
    <n v="102"/>
    <n v="3251.5686274999998"/>
    <n v="74.090196078000005"/>
    <n v="27.967994142999999"/>
    <m/>
    <m/>
    <m/>
    <m/>
    <m/>
    <m/>
    <n v="121"/>
    <n v="6"/>
    <n v="36.605882352999998"/>
    <n v="2.6016850205000002"/>
    <m/>
    <m/>
  </r>
  <r>
    <x v="0"/>
    <x v="3"/>
    <x v="19"/>
    <d v="2014-08-03T00:00:00"/>
    <n v="2.1190789473999998"/>
    <n v="76"/>
    <n v="5243"/>
    <n v="72.071052632000004"/>
    <n v="26.637878241999999"/>
    <n v="49"/>
    <n v="225.14285713999999"/>
    <n v="191.32653060999999"/>
    <n v="703.32653060999996"/>
    <n v="6.8979999999999997"/>
    <n v="0.17199999999999999"/>
    <n v="114"/>
    <n v="5"/>
    <n v="34.325714286"/>
    <n v="2.9684822549000001"/>
    <n v="32.612162161999997"/>
    <n v="12.916629107"/>
  </r>
  <r>
    <x v="0"/>
    <x v="0"/>
    <x v="20"/>
    <d v="2014-08-27T00:00:00"/>
    <n v="1.7268965516999999"/>
    <n v="58"/>
    <n v="6487.4482759000002"/>
    <n v="70.918965517000004"/>
    <n v="33.487109461000003"/>
    <m/>
    <m/>
    <m/>
    <n v="797"/>
    <m/>
    <m/>
    <n v="133"/>
    <n v="8"/>
    <n v="26.798245613999999"/>
    <n v="2.4267224345999998"/>
    <m/>
    <m/>
  </r>
  <r>
    <x v="0"/>
    <x v="1"/>
    <x v="21"/>
    <d v="2014-02-05T00:00:00"/>
    <n v="2.4044705882000001"/>
    <n v="680"/>
    <n v="5513.2073528999999"/>
    <n v="67.692499999999995"/>
    <n v="11.86445479"/>
    <n v="415"/>
    <n v="250.47710842999999"/>
    <n v="205.18899522000001"/>
    <n v="761.18377088"/>
    <n v="7.1929999999999996"/>
    <n v="5.7000000000000002E-2"/>
    <n v="108"/>
    <n v="2"/>
    <n v="46.383993660999998"/>
    <n v="1.2037410434"/>
    <n v="-17.731369659999999"/>
    <n v="4.4447940383000004"/>
  </r>
  <r>
    <x v="0"/>
    <x v="3"/>
    <x v="22"/>
    <d v="2014-02-17T00:00:00"/>
    <n v="1.2042105263"/>
    <n v="76"/>
    <n v="5547.0657895000004"/>
    <n v="66.686842104999997"/>
    <n v="27.528050851"/>
    <m/>
    <m/>
    <m/>
    <m/>
    <m/>
    <m/>
    <n v="133"/>
    <n v="6"/>
    <n v="37.325333333000003"/>
    <n v="2.9486555760000002"/>
    <m/>
    <m/>
  </r>
  <r>
    <x v="0"/>
    <x v="2"/>
    <x v="23"/>
    <d v="2014-02-06T00:00:00"/>
    <n v="0.31524152109999998"/>
    <n v="973"/>
    <n v="5464.6073998000002"/>
    <n v="66.613155190000001"/>
    <n v="9.3086697578000006"/>
    <m/>
    <m/>
    <m/>
    <m/>
    <m/>
    <m/>
    <n v="126"/>
    <n v="2"/>
    <n v="37.214365256000001"/>
    <n v="0.84375744200000002"/>
    <m/>
    <m/>
  </r>
  <r>
    <x v="0"/>
    <x v="5"/>
    <x v="24"/>
    <d v="2014-08-25T00:00:00"/>
    <n v="3.0765384615000002"/>
    <n v="260"/>
    <n v="7155.0846154000001"/>
    <n v="66.406153845999995"/>
    <n v="16.717628871999999"/>
    <n v="221"/>
    <n v="288.45248869"/>
    <n v="248.64253393999999"/>
    <n v="929.19457014"/>
    <n v="7.9880000000000004"/>
    <n v="7.3999999999999996E-2"/>
    <n v="123"/>
    <n v="3"/>
    <n v="48.675210084"/>
    <n v="1.7993277816"/>
    <n v="17.423846154"/>
    <n v="7.1484433643000003"/>
  </r>
  <r>
    <x v="0"/>
    <x v="2"/>
    <x v="25"/>
    <d v="2014-07-25T00:00:00"/>
    <n v="1.1623655914"/>
    <n v="279"/>
    <n v="5943.0824372999996"/>
    <n v="49.122222221999998"/>
    <n v="18.434030712999999"/>
    <m/>
    <m/>
    <m/>
    <m/>
    <n v="7.6660000000000004"/>
    <n v="0.111"/>
    <n v="133"/>
    <n v="3"/>
    <n v="41.151764706000002"/>
    <n v="1.7369491599"/>
    <m/>
    <m/>
  </r>
  <r>
    <x v="0"/>
    <x v="3"/>
    <x v="26"/>
    <d v="2014-01-13T00:00:00"/>
    <n v="0.55000000000000004"/>
    <n v="57"/>
    <n v="4490.5087719000003"/>
    <n v="48.228070174999999"/>
    <n v="35.171584224"/>
    <m/>
    <m/>
    <m/>
    <m/>
    <m/>
    <m/>
    <n v="111"/>
    <n v="6"/>
    <n v="25.451851852000001"/>
    <n v="2.7340525983999999"/>
    <m/>
    <m/>
  </r>
  <r>
    <x v="0"/>
    <x v="0"/>
    <x v="27"/>
    <d v="2014-07-11T00:00:00"/>
    <n v="0.16180722889999999"/>
    <n v="83"/>
    <n v="4969.5060241000001"/>
    <n v="45.534939758999997"/>
    <n v="29.927137761000001"/>
    <m/>
    <m/>
    <m/>
    <m/>
    <m/>
    <m/>
    <n v="124"/>
    <n v="4"/>
    <n v="51.042168674999999"/>
    <n v="3.6272721032000002"/>
    <m/>
    <m/>
  </r>
  <r>
    <x v="0"/>
    <x v="3"/>
    <x v="28"/>
    <d v="2014-07-14T00:00:00"/>
    <n v="1.6178438662000001"/>
    <n v="269"/>
    <n v="6422.0780668999996"/>
    <n v="42.226022305000001"/>
    <n v="17.307299703000002"/>
    <m/>
    <m/>
    <m/>
    <n v="689.2"/>
    <n v="6.6849999999999996"/>
    <n v="0.2"/>
    <n v="117"/>
    <n v="3"/>
    <n v="38.697021276999997"/>
    <n v="1.8868506225999999"/>
    <m/>
    <m/>
  </r>
  <r>
    <x v="0"/>
    <x v="3"/>
    <x v="29"/>
    <d v="2013-08-09T00:00:00"/>
    <n v="0.54117647059999996"/>
    <n v="153"/>
    <n v="4668.9607843000003"/>
    <n v="36.539215685999999"/>
    <n v="18.172260390000002"/>
    <n v="30"/>
    <n v="209.8"/>
    <n v="175.93333333000001"/>
    <n v="614.86666666999997"/>
    <n v="7.4320000000000004"/>
    <n v="0.127"/>
    <n v="112"/>
    <n v="4"/>
    <n v="26.206"/>
    <n v="1.5821106254999999"/>
    <n v="5.7404109589000001"/>
    <n v="7.2844525215999996"/>
  </r>
  <r>
    <x v="0"/>
    <x v="0"/>
    <x v="30"/>
    <d v="2013-10-25T00:00:00"/>
    <n v="0.62384259259999997"/>
    <n v="432"/>
    <n v="4930.2337963"/>
    <n v="31.698379630000002"/>
    <n v="12.5722673"/>
    <m/>
    <m/>
    <m/>
    <n v="875.41666667000004"/>
    <m/>
    <m/>
    <n v="124"/>
    <n v="2"/>
    <n v="34.674129352999998"/>
    <n v="1.2290494668"/>
    <m/>
    <m/>
  </r>
  <r>
    <x v="0"/>
    <x v="5"/>
    <x v="31"/>
    <d v="2014-02-13T00:00:00"/>
    <n v="2.6682131661000001"/>
    <n v="319"/>
    <n v="6625.5078370000001"/>
    <n v="30.261755485999998"/>
    <n v="18.239559248999999"/>
    <n v="79"/>
    <n v="270.78481012999998"/>
    <n v="224.02564103"/>
    <n v="831.45569620000003"/>
    <m/>
    <m/>
    <n v="129"/>
    <n v="3"/>
    <n v="45.328719722999999"/>
    <n v="1.8259878655999999"/>
    <m/>
    <m/>
  </r>
  <r>
    <x v="0"/>
    <x v="4"/>
    <x v="32"/>
    <d v="2014-02-16T00:00:00"/>
    <n v="1.1771428571"/>
    <n v="140"/>
    <n v="4535.5357143000001"/>
    <n v="27.619285714"/>
    <n v="24.918024900999999"/>
    <m/>
    <m/>
    <m/>
    <m/>
    <m/>
    <m/>
    <n v="128"/>
    <n v="5"/>
    <n v="35.990647482"/>
    <n v="2.284846677"/>
    <m/>
    <m/>
  </r>
  <r>
    <x v="0"/>
    <x v="2"/>
    <x v="33"/>
    <d v="2014-08-21T00:00:00"/>
    <n v="0.74043269229999997"/>
    <n v="208"/>
    <n v="6038.6586538000001"/>
    <n v="26.289423076999999"/>
    <n v="23.774488166000001"/>
    <m/>
    <m/>
    <m/>
    <n v="805.63636364000001"/>
    <n v="6.843"/>
    <n v="0.155"/>
    <n v="101"/>
    <n v="3"/>
    <n v="47.201075269"/>
    <n v="2.2516342979999999"/>
    <m/>
    <m/>
  </r>
  <r>
    <x v="0"/>
    <x v="2"/>
    <x v="34"/>
    <d v="2013-11-24T00:00:00"/>
    <n v="1.0812953368"/>
    <n v="193"/>
    <n v="5073.8652849999999"/>
    <n v="22.638341968999999"/>
    <n v="16.151665368"/>
    <n v="33"/>
    <n v="227.30303029999999"/>
    <n v="192.81818182000001"/>
    <n v="701.81818181999995"/>
    <n v="8.3610000000000007"/>
    <n v="0.255"/>
    <n v="141"/>
    <n v="5"/>
    <n v="28.641666666999999"/>
    <n v="1.636568429"/>
    <n v="6.5153846154000004"/>
    <n v="6.6927737875000002"/>
  </r>
  <r>
    <x v="0"/>
    <x v="2"/>
    <x v="35"/>
    <d v="2013-11-01T00:00:00"/>
    <n v="0.77515000000000001"/>
    <n v="200"/>
    <n v="5968.0349999999999"/>
    <n v="21.937999999999999"/>
    <n v="18.873797762999999"/>
    <n v="186"/>
    <n v="265.12365591000002"/>
    <n v="215.90860215000001"/>
    <n v="804.03763441000001"/>
    <n v="6.4059999999999997"/>
    <n v="0.105"/>
    <n v="135"/>
    <n v="4"/>
    <n v="41.219148936000003"/>
    <n v="2.1463359928000001"/>
    <n v="23.930964466999999"/>
    <n v="7.6326801251000003"/>
  </r>
  <r>
    <x v="0"/>
    <x v="0"/>
    <x v="36"/>
    <d v="2014-06-14T00:00:00"/>
    <n v="1.2647244094000001"/>
    <n v="127"/>
    <n v="5562.7401575000004"/>
    <n v="20.529133858000002"/>
    <n v="19.790689571000001"/>
    <n v="40"/>
    <n v="223.75"/>
    <n v="189.625"/>
    <n v="708.72500000000002"/>
    <n v="7.101"/>
    <n v="0.19900000000000001"/>
    <n v="145"/>
    <n v="5"/>
    <n v="44.084210526"/>
    <n v="2.3816069832000002"/>
    <n v="1.1538461538"/>
    <n v="8.6895925041000002"/>
  </r>
  <r>
    <x v="0"/>
    <x v="0"/>
    <x v="37"/>
    <d v="2014-02-11T00:00:00"/>
    <n v="1.5447852761"/>
    <n v="163"/>
    <n v="5689.7484662999996"/>
    <n v="17.036196318999998"/>
    <n v="17.649972409"/>
    <n v="153"/>
    <n v="252.07843137"/>
    <n v="208.29605262999999"/>
    <n v="768.54248366000002"/>
    <n v="8.0380000000000003"/>
    <n v="5.0999999999999997E-2"/>
    <n v="134"/>
    <n v="5"/>
    <n v="35.643225805999997"/>
    <n v="2.0869456837000002"/>
    <n v="-7.0549382720000002"/>
    <n v="9.3929419036000006"/>
  </r>
  <r>
    <x v="0"/>
    <x v="2"/>
    <x v="38"/>
    <d v="2014-05-12T00:00:00"/>
    <n v="1.8203370786999999"/>
    <n v="89"/>
    <n v="5160.1460674"/>
    <n v="9.8685393258000005"/>
    <n v="24.789227669999999"/>
    <n v="72"/>
    <n v="244.15277778000001"/>
    <n v="188.56944444000001"/>
    <n v="723.23611111000002"/>
    <n v="7.4980000000000002"/>
    <n v="0.14499999999999999"/>
    <n v="112"/>
    <n v="5"/>
    <n v="32.494117647000003"/>
    <n v="2.7433001414999998"/>
    <n v="22.302325581000002"/>
    <n v="12.782601031"/>
  </r>
  <r>
    <x v="0"/>
    <x v="0"/>
    <x v="39"/>
    <d v="2014-08-05T00:00:00"/>
    <n v="0.34194444439999999"/>
    <n v="72"/>
    <n v="4604.3888889"/>
    <n v="8.9708333332999999"/>
    <n v="27.399778353999999"/>
    <m/>
    <m/>
    <m/>
    <n v="642.85714285999995"/>
    <n v="6.0170000000000003"/>
    <n v="0.127"/>
    <n v="125"/>
    <n v="6"/>
    <n v="36.280303029999999"/>
    <n v="2.8651325811000001"/>
    <m/>
    <m/>
  </r>
  <r>
    <x v="0"/>
    <x v="2"/>
    <x v="40"/>
    <d v="2014-08-01T00:00:00"/>
    <n v="1.1710622711000001"/>
    <n v="273"/>
    <n v="6331.6300365999996"/>
    <n v="8.9688644688999997"/>
    <n v="15.350639408999999"/>
    <m/>
    <m/>
    <m/>
    <m/>
    <m/>
    <m/>
    <n v="124"/>
    <n v="3"/>
    <n v="39.11902834"/>
    <n v="1.3139726606"/>
    <m/>
    <m/>
  </r>
  <r>
    <x v="0"/>
    <x v="5"/>
    <x v="41"/>
    <d v="2014-03-19T00:00:00"/>
    <n v="1.9171739130000001"/>
    <n v="92"/>
    <n v="6520.1195651999997"/>
    <n v="7.0750000000000002"/>
    <n v="27.074665064000001"/>
    <m/>
    <m/>
    <m/>
    <m/>
    <m/>
    <m/>
    <n v="108"/>
    <n v="5"/>
    <n v="57.335227273000001"/>
    <n v="3.9318263188999998"/>
    <m/>
    <m/>
  </r>
  <r>
    <x v="0"/>
    <x v="3"/>
    <x v="42"/>
    <d v="2013-06-01T00:00:00"/>
    <n v="0.73064748199999996"/>
    <n v="139"/>
    <n v="4793.9136691000003"/>
    <n v="3.4748201439000002"/>
    <n v="25.658574718000001"/>
    <n v="96"/>
    <n v="220.4375"/>
    <n v="176.63541667000001"/>
    <n v="659.09375"/>
    <n v="7.8650000000000002"/>
    <n v="0.13100000000000001"/>
    <n v="116"/>
    <n v="4"/>
    <n v="38.142307692000003"/>
    <n v="2.5989117179000001"/>
    <n v="16.783941605999999"/>
    <n v="10.288928278"/>
  </r>
  <r>
    <x v="0"/>
    <x v="4"/>
    <x v="43"/>
    <d v="2013-06-22T00:00:00"/>
    <n v="0.17392857140000001"/>
    <n v="28"/>
    <n v="5710.3571429000003"/>
    <n v="2.3642857142999998"/>
    <n v="61.413775149999999"/>
    <m/>
    <m/>
    <m/>
    <m/>
    <m/>
    <m/>
    <n v="100"/>
    <n v="9"/>
    <n v="48.15"/>
    <n v="5.398094135"/>
    <m/>
    <m/>
  </r>
  <r>
    <x v="0"/>
    <x v="4"/>
    <x v="44"/>
    <d v="2014-02-27T00:00:00"/>
    <n v="0.82586956519999999"/>
    <n v="46"/>
    <n v="4075.5869564999998"/>
    <n v="-0.495652174"/>
    <n v="36.470334176000001"/>
    <m/>
    <m/>
    <m/>
    <m/>
    <m/>
    <m/>
    <n v="119"/>
    <n v="5"/>
    <n v="29.7"/>
    <n v="3.0579652902999999"/>
    <m/>
    <m/>
  </r>
  <r>
    <x v="0"/>
    <x v="3"/>
    <x v="45"/>
    <d v="2014-04-01T00:00:00"/>
    <m/>
    <n v="77"/>
    <n v="5052.3376623000004"/>
    <n v="-0.62597402599999996"/>
    <n v="31.114840611000002"/>
    <m/>
    <m/>
    <m/>
    <m/>
    <m/>
    <m/>
    <n v="123"/>
    <n v="6"/>
    <n v="29.832352941"/>
    <n v="2.2419100892000001"/>
    <m/>
    <m/>
  </r>
  <r>
    <x v="0"/>
    <x v="0"/>
    <x v="46"/>
    <d v="2014-01-23T00:00:00"/>
    <n v="0.20933333330000001"/>
    <n v="30"/>
    <n v="6116.5333332999999"/>
    <n v="-1.453333333"/>
    <n v="50.009256092999998"/>
    <m/>
    <m/>
    <m/>
    <m/>
    <m/>
    <m/>
    <n v="114"/>
    <n v="12"/>
    <n v="46.442857142999998"/>
    <n v="9.1142809456999991"/>
    <m/>
    <m/>
  </r>
  <r>
    <x v="0"/>
    <x v="4"/>
    <x v="47"/>
    <d v="2014-03-17T00:00:00"/>
    <n v="2.8331818181999999"/>
    <n v="154"/>
    <n v="4656.5389610000002"/>
    <n v="-2.4616883120000002"/>
    <n v="21.153934886999998"/>
    <m/>
    <m/>
    <m/>
    <m/>
    <m/>
    <m/>
    <n v="113"/>
    <n v="4"/>
    <n v="30.899305556000002"/>
    <n v="1.9182451432000001"/>
    <m/>
    <m/>
  </r>
  <r>
    <x v="0"/>
    <x v="5"/>
    <x v="48"/>
    <d v="2014-02-10T00:00:00"/>
    <n v="0.1067241379"/>
    <n v="58"/>
    <n v="5731.0862069000004"/>
    <n v="-3.9655172410000001"/>
    <n v="32.609688560000002"/>
    <m/>
    <m/>
    <m/>
    <m/>
    <m/>
    <m/>
    <n v="109"/>
    <n v="6"/>
    <n v="44.9"/>
    <n v="3.5614901044999998"/>
    <m/>
    <m/>
  </r>
  <r>
    <x v="0"/>
    <x v="4"/>
    <x v="49"/>
    <d v="2014-06-02T00:00:00"/>
    <n v="0.2175986842"/>
    <n v="304"/>
    <n v="3951.1644737000001"/>
    <n v="-7.9128289470000004"/>
    <n v="15.48657159"/>
    <m/>
    <m/>
    <m/>
    <m/>
    <m/>
    <m/>
    <n v="185"/>
    <n v="4"/>
    <n v="20.160197367999999"/>
    <n v="0.99907150519999999"/>
    <m/>
    <m/>
  </r>
  <r>
    <x v="0"/>
    <x v="1"/>
    <x v="50"/>
    <d v="2013-06-12T00:00:00"/>
    <n v="0.88919191919999996"/>
    <n v="99"/>
    <n v="6335.1515152000002"/>
    <n v="-13.536363639999999"/>
    <n v="26.767033310999999"/>
    <m/>
    <m/>
    <m/>
    <n v="682.76923077000004"/>
    <n v="6.8019999999999996"/>
    <n v="0.27"/>
    <n v="101"/>
    <n v="5"/>
    <n v="38.908602150999997"/>
    <n v="2.9696267712000002"/>
    <m/>
    <m/>
  </r>
  <r>
    <x v="0"/>
    <x v="4"/>
    <x v="51"/>
    <d v="2014-02-25T00:00:00"/>
    <m/>
    <n v="52"/>
    <n v="5531.2115384999997"/>
    <n v="-13.667307689999999"/>
    <n v="29.374227979"/>
    <m/>
    <m/>
    <m/>
    <m/>
    <m/>
    <m/>
    <n v="122"/>
    <n v="10"/>
    <n v="51.872549020000001"/>
    <n v="4.6738539149999996"/>
    <m/>
    <m/>
  </r>
  <r>
    <x v="0"/>
    <x v="2"/>
    <x v="52"/>
    <d v="2014-03-26T00:00:00"/>
    <n v="0.12"/>
    <n v="30"/>
    <n v="6712.1"/>
    <n v="-16.173333329999998"/>
    <n v="48.056146744000003"/>
    <m/>
    <m/>
    <m/>
    <m/>
    <m/>
    <m/>
    <n v="108"/>
    <n v="12"/>
    <n v="50.8"/>
    <n v="5.7206616078000003"/>
    <m/>
    <m/>
  </r>
  <r>
    <x v="0"/>
    <x v="1"/>
    <x v="53"/>
    <d v="2013-08-18T00:00:00"/>
    <m/>
    <n v="33"/>
    <n v="2623.2121212000002"/>
    <n v="-17.887878789999998"/>
    <n v="23.319920830000001"/>
    <m/>
    <m/>
    <m/>
    <m/>
    <m/>
    <m/>
    <n v="142"/>
    <n v="13"/>
    <n v="24.180645161000001"/>
    <n v="2.4216648470000002"/>
    <m/>
    <m/>
  </r>
  <r>
    <x v="0"/>
    <x v="0"/>
    <x v="54"/>
    <d v="2014-03-14T00:00:00"/>
    <n v="0.2710714286"/>
    <n v="56"/>
    <n v="5495.7857143000001"/>
    <n v="-17.98214286"/>
    <n v="44.059705366999999"/>
    <m/>
    <m/>
    <m/>
    <m/>
    <m/>
    <m/>
    <n v="136"/>
    <n v="7"/>
    <n v="42.801785713999998"/>
    <n v="4.6589820324"/>
    <m/>
    <m/>
  </r>
  <r>
    <x v="0"/>
    <x v="2"/>
    <x v="55"/>
    <d v="2014-01-29T00:00:00"/>
    <n v="1.0728504673000001"/>
    <n v="214"/>
    <n v="5654.4439252000002"/>
    <n v="-19.037850469999999"/>
    <n v="18.379599029000001"/>
    <m/>
    <m/>
    <m/>
    <m/>
    <m/>
    <m/>
    <n v="136"/>
    <n v="4"/>
    <n v="39.846969696999999"/>
    <n v="2.2458902011999999"/>
    <m/>
    <m/>
  </r>
  <r>
    <x v="0"/>
    <x v="1"/>
    <x v="56"/>
    <d v="2014-08-08T00:00:00"/>
    <n v="1.5245029240000001"/>
    <n v="171"/>
    <n v="5944.9766081999996"/>
    <n v="-20.184795319999999"/>
    <n v="23.491109399999999"/>
    <n v="97"/>
    <n v="208.91752577"/>
    <n v="210.68367347"/>
    <n v="743.61224489999995"/>
    <n v="7.109"/>
    <n v="0.12"/>
    <n v="117"/>
    <n v="3"/>
    <n v="39.761437907999998"/>
    <n v="2.6092318643999999"/>
    <n v="-18.852046779999998"/>
    <n v="8.4049828103999999"/>
  </r>
  <r>
    <x v="0"/>
    <x v="5"/>
    <x v="57"/>
    <d v="2014-01-16T00:00:00"/>
    <n v="0.77167883209999999"/>
    <n v="137"/>
    <n v="5812.4890511000003"/>
    <n v="-21.672992700000002"/>
    <n v="22.543962954000001"/>
    <m/>
    <m/>
    <m/>
    <m/>
    <m/>
    <m/>
    <n v="137"/>
    <n v="4"/>
    <n v="48.785820895999997"/>
    <n v="2.5667277407000002"/>
    <m/>
    <m/>
  </r>
  <r>
    <x v="0"/>
    <x v="0"/>
    <x v="58"/>
    <d v="2013-11-26T00:00:00"/>
    <n v="0.34542553190000003"/>
    <n v="94"/>
    <n v="5074.5531915000001"/>
    <n v="-22.881914890000001"/>
    <n v="27.246515059"/>
    <m/>
    <m/>
    <m/>
    <m/>
    <m/>
    <m/>
    <n v="149"/>
    <n v="6"/>
    <n v="33.312222222000003"/>
    <n v="2.0459129673000001"/>
    <m/>
    <m/>
  </r>
  <r>
    <x v="0"/>
    <x v="1"/>
    <x v="59"/>
    <d v="2014-01-12T00:00:00"/>
    <n v="1.0233333333000001"/>
    <n v="27"/>
    <n v="6549.9259259"/>
    <n v="-24.17407407"/>
    <n v="62.323212898000001"/>
    <m/>
    <m/>
    <m/>
    <m/>
    <m/>
    <m/>
    <n v="108"/>
    <n v="8"/>
    <n v="45.614814815000003"/>
    <n v="6.2080310629"/>
    <m/>
    <m/>
  </r>
  <r>
    <x v="0"/>
    <x v="6"/>
    <x v="60"/>
    <d v="2014-02-10T00:00:00"/>
    <m/>
    <n v="26"/>
    <n v="4701.9615384999997"/>
    <n v="-24.63461538"/>
    <n v="54.892925687000002"/>
    <m/>
    <m/>
    <m/>
    <m/>
    <m/>
    <m/>
    <n v="126"/>
    <n v="13"/>
    <n v="33.480769230999996"/>
    <n v="4.1748036129999999"/>
    <m/>
    <m/>
  </r>
  <r>
    <x v="0"/>
    <x v="4"/>
    <x v="61"/>
    <d v="2014-03-18T00:00:00"/>
    <n v="0.53558823529999999"/>
    <n v="34"/>
    <n v="5089.4117647000003"/>
    <n v="-27.37647059"/>
    <n v="43.238954894000003"/>
    <m/>
    <m/>
    <m/>
    <m/>
    <m/>
    <m/>
    <n v="122"/>
    <n v="7"/>
    <n v="45.423529412000001"/>
    <n v="6.2286913885999997"/>
    <m/>
    <m/>
  </r>
  <r>
    <x v="0"/>
    <x v="4"/>
    <x v="62"/>
    <d v="2014-08-22T00:00:00"/>
    <n v="0.51764705879999995"/>
    <n v="136"/>
    <n v="4590.6323529000001"/>
    <n v="-32.233088240000001"/>
    <n v="21.455019144000001"/>
    <m/>
    <m/>
    <m/>
    <m/>
    <m/>
    <m/>
    <n v="112"/>
    <n v="4"/>
    <n v="21.67518797"/>
    <n v="1.6479377413"/>
    <m/>
    <m/>
  </r>
  <r>
    <x v="0"/>
    <x v="4"/>
    <x v="63"/>
    <d v="2014-03-14T00:00:00"/>
    <n v="0.95047619049999998"/>
    <n v="105"/>
    <n v="5531.6571428999996"/>
    <n v="-33.051428569999999"/>
    <n v="33.253036963"/>
    <m/>
    <m/>
    <m/>
    <m/>
    <m/>
    <m/>
    <n v="111"/>
    <n v="5"/>
    <n v="27.915730336999999"/>
    <n v="2.2044347184999999"/>
    <m/>
    <m/>
  </r>
  <r>
    <x v="0"/>
    <x v="3"/>
    <x v="64"/>
    <d v="2014-01-20T00:00:00"/>
    <n v="0.43859649119999999"/>
    <n v="57"/>
    <n v="4169.8245613999998"/>
    <n v="-33.573684210000003"/>
    <n v="33.012867974999999"/>
    <m/>
    <m/>
    <m/>
    <m/>
    <m/>
    <m/>
    <n v="149"/>
    <n v="8"/>
    <n v="35.042105263000003"/>
    <n v="3.7133766759000002"/>
    <m/>
    <m/>
  </r>
  <r>
    <x v="0"/>
    <x v="6"/>
    <x v="65"/>
    <d v="2013-09-05T00:00:00"/>
    <n v="0.84295454550000004"/>
    <n v="44"/>
    <n v="2990.9772727"/>
    <n v="-34.304545449999999"/>
    <n v="22.862646435999999"/>
    <m/>
    <m/>
    <m/>
    <m/>
    <m/>
    <m/>
    <n v="140"/>
    <n v="9"/>
    <n v="12.418181818000001"/>
    <n v="1.5753427518000001"/>
    <m/>
    <m/>
  </r>
  <r>
    <x v="0"/>
    <x v="7"/>
    <x v="66"/>
    <d v="2014-04-07T00:00:00"/>
    <n v="2.50724638E-2"/>
    <n v="69"/>
    <n v="4313.4057971000002"/>
    <n v="-34.873913039999998"/>
    <n v="35.033426472000002"/>
    <m/>
    <m/>
    <m/>
    <m/>
    <m/>
    <m/>
    <n v="106"/>
    <n v="6"/>
    <n v="37.846666667000001"/>
    <n v="2.8617766069999999"/>
    <m/>
    <m/>
  </r>
  <r>
    <x v="0"/>
    <x v="3"/>
    <x v="67"/>
    <d v="2013-07-25T00:00:00"/>
    <n v="7.4814814800000004E-2"/>
    <n v="27"/>
    <n v="4194.7037037"/>
    <n v="-39.318518519999998"/>
    <n v="37.229742205999997"/>
    <m/>
    <m/>
    <m/>
    <n v="488.3125"/>
    <m/>
    <m/>
    <n v="141"/>
    <n v="14"/>
    <n v="26.165384615000001"/>
    <n v="2.7814215641"/>
    <m/>
    <m/>
  </r>
  <r>
    <x v="0"/>
    <x v="3"/>
    <x v="68"/>
    <d v="2014-06-02T00:00:00"/>
    <n v="0.29806451610000001"/>
    <n v="62"/>
    <n v="5342.5967742000003"/>
    <n v="-39.424193549999998"/>
    <n v="32.681953475"/>
    <m/>
    <m/>
    <m/>
    <m/>
    <m/>
    <m/>
    <n v="129"/>
    <n v="7"/>
    <n v="34.124561403999998"/>
    <n v="2.4559365965"/>
    <m/>
    <m/>
  </r>
  <r>
    <x v="0"/>
    <x v="0"/>
    <x v="69"/>
    <d v="2014-02-25T00:00:00"/>
    <n v="0.74769230769999995"/>
    <n v="26"/>
    <n v="4884.5384615000003"/>
    <n v="-39.657692310000002"/>
    <n v="28.443303483000001"/>
    <m/>
    <m/>
    <m/>
    <m/>
    <m/>
    <m/>
    <n v="141"/>
    <n v="12"/>
    <n v="38.519230769000004"/>
    <n v="4.2963849534999996"/>
    <m/>
    <m/>
  </r>
  <r>
    <x v="0"/>
    <x v="4"/>
    <x v="70"/>
    <d v="2014-05-13T00:00:00"/>
    <n v="0.75757575759999995"/>
    <n v="33"/>
    <n v="6090.4242424000004"/>
    <n v="-41.372727269999999"/>
    <n v="24.154332644"/>
    <m/>
    <m/>
    <m/>
    <m/>
    <n v="6.2649999999999997"/>
    <n v="0.29899999999999999"/>
    <n v="78"/>
    <n v="4"/>
    <n v="40.881818182000004"/>
    <n v="3.9541607702000001"/>
    <m/>
    <m/>
  </r>
  <r>
    <x v="0"/>
    <x v="4"/>
    <x v="71"/>
    <d v="2014-01-08T00:00:00"/>
    <m/>
    <n v="33"/>
    <n v="3045.3939393999999"/>
    <n v="-42.063636359999997"/>
    <n v="32.754974124"/>
    <m/>
    <m/>
    <m/>
    <m/>
    <m/>
    <m/>
    <n v="148"/>
    <n v="13"/>
    <n v="20.530303029999999"/>
    <n v="2.1733775072000001"/>
    <m/>
    <m/>
  </r>
  <r>
    <x v="0"/>
    <x v="0"/>
    <x v="72"/>
    <d v="2014-01-29T00:00:00"/>
    <n v="0.51917910450000004"/>
    <n v="134"/>
    <n v="5048.5074627000004"/>
    <n v="-43.34850746"/>
    <n v="20.488944353000001"/>
    <m/>
    <m/>
    <m/>
    <n v="673.42857143000003"/>
    <n v="6.6029999999999998"/>
    <n v="0.189"/>
    <n v="113"/>
    <n v="4"/>
    <n v="34.367692308000002"/>
    <n v="2.6899956475"/>
    <m/>
    <m/>
  </r>
  <r>
    <x v="0"/>
    <x v="1"/>
    <x v="73"/>
    <d v="2013-04-26T00:00:00"/>
    <n v="0.60111111110000004"/>
    <n v="36"/>
    <n v="6137.6388889"/>
    <n v="-45.233333330000001"/>
    <n v="47.612352506000001"/>
    <m/>
    <m/>
    <m/>
    <n v="885.58333332999996"/>
    <n v="7.0839999999999996"/>
    <n v="0.38600000000000001"/>
    <n v="120"/>
    <n v="7"/>
    <n v="49.809375000000003"/>
    <n v="5.1921201915999999"/>
    <m/>
    <m/>
  </r>
  <r>
    <x v="0"/>
    <x v="0"/>
    <x v="74"/>
    <d v="2014-03-17T00:00:00"/>
    <m/>
    <n v="32"/>
    <n v="3033.0625"/>
    <n v="-48.018749999999997"/>
    <n v="38.053994279000001"/>
    <m/>
    <m/>
    <m/>
    <m/>
    <m/>
    <m/>
    <n v="191"/>
    <n v="13"/>
    <n v="18.428125000000001"/>
    <n v="2.6344921864000002"/>
    <m/>
    <m/>
  </r>
  <r>
    <x v="0"/>
    <x v="0"/>
    <x v="75"/>
    <d v="2013-12-29T00:00:00"/>
    <n v="1.0729166700000001E-2"/>
    <n v="96"/>
    <n v="5340.7708333"/>
    <n v="-52.041666669999998"/>
    <n v="29.534778439"/>
    <m/>
    <m/>
    <m/>
    <m/>
    <m/>
    <m/>
    <n v="119"/>
    <n v="5"/>
    <n v="31.885263158000001"/>
    <n v="2.0733384412999998"/>
    <m/>
    <m/>
  </r>
  <r>
    <x v="0"/>
    <x v="3"/>
    <x v="76"/>
    <d v="2013-12-03T00:00:00"/>
    <m/>
    <n v="85"/>
    <n v="3384.6470588000002"/>
    <n v="-54.254117649999998"/>
    <n v="27.396391303000001"/>
    <n v="48"/>
    <n v="150.10416667000001"/>
    <n v="113.9375"/>
    <n v="432.16666666999998"/>
    <n v="8.6750000000000007"/>
    <n v="0.13"/>
    <n v="115"/>
    <n v="6"/>
    <n v="29.953012048000001"/>
    <n v="2.2461311874000001"/>
    <n v="10.448235294"/>
    <n v="10.664933719"/>
  </r>
  <r>
    <x v="0"/>
    <x v="1"/>
    <x v="77"/>
    <d v="2014-03-12T00:00:00"/>
    <n v="8.0714285699999999E-2"/>
    <n v="28"/>
    <n v="5198.1785713999998"/>
    <n v="-54.678571429999998"/>
    <n v="51.401169195000001"/>
    <m/>
    <m/>
    <m/>
    <m/>
    <m/>
    <m/>
    <n v="106"/>
    <n v="7"/>
    <n v="43.814814814999998"/>
    <n v="4.8396177937999996"/>
    <m/>
    <m/>
  </r>
  <r>
    <x v="0"/>
    <x v="2"/>
    <x v="78"/>
    <d v="2014-07-09T00:00:00"/>
    <n v="0.1119047619"/>
    <n v="63"/>
    <n v="5339.0158730000003"/>
    <n v="-56.852380949999997"/>
    <n v="30.104753182"/>
    <m/>
    <m/>
    <m/>
    <m/>
    <m/>
    <m/>
    <n v="162"/>
    <n v="7"/>
    <n v="36.260655737999997"/>
    <n v="2.8951460024000002"/>
    <m/>
    <m/>
  </r>
  <r>
    <x v="0"/>
    <x v="4"/>
    <x v="79"/>
    <d v="2014-08-13T00:00:00"/>
    <n v="0.16309090909999999"/>
    <n v="55"/>
    <n v="4149.6545454999996"/>
    <n v="-57.787272729999998"/>
    <n v="31.485384889999999"/>
    <n v="55"/>
    <n v="165.98181818"/>
    <n v="143.89090909000001"/>
    <n v="530.12727272999996"/>
    <n v="7.4969999999999999"/>
    <n v="0.13400000000000001"/>
    <n v="130"/>
    <n v="7"/>
    <n v="25.504000000000001"/>
    <n v="3.5887965807"/>
    <n v="-13.85740741"/>
    <n v="12.153519964999999"/>
  </r>
  <r>
    <x v="0"/>
    <x v="5"/>
    <x v="80"/>
    <d v="2014-01-31T00:00:00"/>
    <n v="8.9642857100000001E-2"/>
    <n v="28"/>
    <n v="5748.9642856999999"/>
    <n v="-58.457142859999998"/>
    <n v="34.585990309000003"/>
    <m/>
    <m/>
    <m/>
    <m/>
    <m/>
    <m/>
    <n v="144"/>
    <n v="10"/>
    <n v="63.747826087"/>
    <n v="4.9114042876999999"/>
    <m/>
    <m/>
  </r>
  <r>
    <x v="0"/>
    <x v="4"/>
    <x v="81"/>
    <d v="2013-12-04T00:00:00"/>
    <m/>
    <n v="77"/>
    <n v="3062.3636363999999"/>
    <n v="-58.57792208"/>
    <n v="33.448713949999998"/>
    <m/>
    <m/>
    <m/>
    <m/>
    <m/>
    <m/>
    <n v="111"/>
    <n v="6"/>
    <n v="28.562666666999998"/>
    <n v="1.7959000086000001"/>
    <m/>
    <m/>
  </r>
  <r>
    <x v="0"/>
    <x v="0"/>
    <x v="82"/>
    <d v="2013-06-05T00:00:00"/>
    <m/>
    <n v="53"/>
    <n v="4165.7547169999998"/>
    <n v="-58.941509430000004"/>
    <n v="42.718058661000001"/>
    <m/>
    <m/>
    <m/>
    <m/>
    <m/>
    <m/>
    <n v="103"/>
    <n v="6"/>
    <n v="39.771153845999997"/>
    <n v="5.0243076833"/>
    <m/>
    <m/>
  </r>
  <r>
    <x v="0"/>
    <x v="0"/>
    <x v="83"/>
    <d v="2014-06-29T00:00:00"/>
    <n v="0.52023529410000002"/>
    <n v="85"/>
    <n v="6112.6117647000001"/>
    <n v="-59.290588239999998"/>
    <n v="27.114961791999999"/>
    <m/>
    <m/>
    <m/>
    <m/>
    <m/>
    <m/>
    <n v="120"/>
    <n v="6"/>
    <n v="40.255555555999997"/>
    <n v="2.8916018169000002"/>
    <m/>
    <m/>
  </r>
  <r>
    <x v="0"/>
    <x v="0"/>
    <x v="84"/>
    <d v="2014-03-19T00:00:00"/>
    <n v="0.14094594590000001"/>
    <n v="74"/>
    <n v="4520.8243242999997"/>
    <n v="-59.543243240000002"/>
    <n v="34.098665021000002"/>
    <m/>
    <m/>
    <m/>
    <m/>
    <n v="7.7169999999999996"/>
    <n v="0.49099999999999999"/>
    <n v="115"/>
    <n v="7"/>
    <n v="25.008955224000001"/>
    <n v="2.1112840331"/>
    <m/>
    <m/>
  </r>
  <r>
    <x v="0"/>
    <x v="1"/>
    <x v="85"/>
    <d v="2014-03-31T00:00:00"/>
    <n v="9.1008403399999993E-2"/>
    <n v="119"/>
    <n v="6640.2016807"/>
    <n v="-59.732773109999997"/>
    <n v="20.969847117"/>
    <n v="84"/>
    <n v="277.86904762"/>
    <n v="235.47777778"/>
    <n v="886.17777778000004"/>
    <n v="7.6820000000000004"/>
    <n v="0.11600000000000001"/>
    <n v="128"/>
    <n v="4"/>
    <n v="59.392920353999997"/>
    <n v="2.7453588916"/>
    <n v="-5.2434782609999999"/>
    <n v="8.0335471417999997"/>
  </r>
  <r>
    <x v="0"/>
    <x v="0"/>
    <x v="86"/>
    <d v="2014-04-01T00:00:00"/>
    <m/>
    <n v="43"/>
    <n v="3795.7441859999999"/>
    <n v="-61.953488370000002"/>
    <n v="41.473189695000002"/>
    <m/>
    <m/>
    <m/>
    <m/>
    <m/>
    <m/>
    <n v="138"/>
    <n v="12"/>
    <n v="22.831578947000001"/>
    <n v="2.5516404932999999"/>
    <m/>
    <m/>
  </r>
  <r>
    <x v="0"/>
    <x v="1"/>
    <x v="87"/>
    <d v="2014-05-02T00:00:00"/>
    <n v="2.0350877199999999E-2"/>
    <n v="171"/>
    <n v="4471.1520467999999"/>
    <n v="-62.616374270000001"/>
    <n v="18.075188846"/>
    <m/>
    <m/>
    <m/>
    <m/>
    <n v="8.4819999999999993"/>
    <n v="0.38900000000000001"/>
    <n v="130"/>
    <n v="5"/>
    <n v="35.523529412000002"/>
    <n v="1.9367728215"/>
    <m/>
    <m/>
  </r>
  <r>
    <x v="0"/>
    <x v="3"/>
    <x v="88"/>
    <d v="2014-02-02T00:00:00"/>
    <n v="1.5277778E-3"/>
    <n v="288"/>
    <n v="4033.2256944000001"/>
    <n v="-63.57222222"/>
    <n v="16.700646986999999"/>
    <m/>
    <m/>
    <m/>
    <m/>
    <m/>
    <m/>
    <n v="125"/>
    <n v="4"/>
    <n v="21.631294963999999"/>
    <n v="1.1815125783"/>
    <m/>
    <m/>
  </r>
  <r>
    <x v="0"/>
    <x v="1"/>
    <x v="89"/>
    <d v="2014-08-02T00:00:00"/>
    <n v="0.40978142080000002"/>
    <n v="183"/>
    <n v="5974.6502731999999"/>
    <n v="-64.81420765"/>
    <n v="20.009432233999998"/>
    <n v="92"/>
    <n v="222.65217390999999"/>
    <n v="209.70967741999999"/>
    <n v="755.95698924999999"/>
    <n v="6.7469999999999999"/>
    <n v="0.114"/>
    <n v="124"/>
    <n v="4"/>
    <n v="44.077714286000003"/>
    <n v="2.3876280945000001"/>
    <n v="-28.304545449999999"/>
    <n v="8.1322894899999998"/>
  </r>
  <r>
    <x v="0"/>
    <x v="3"/>
    <x v="90"/>
    <d v="2014-01-07T00:00:00"/>
    <m/>
    <n v="61"/>
    <n v="4166.5901639000003"/>
    <n v="-65.604918029999993"/>
    <n v="36.954618043000004"/>
    <m/>
    <m/>
    <m/>
    <m/>
    <m/>
    <m/>
    <n v="103"/>
    <n v="9"/>
    <n v="23.964285713999999"/>
    <n v="2.8842445145000002"/>
    <m/>
    <m/>
  </r>
  <r>
    <x v="0"/>
    <x v="1"/>
    <x v="91"/>
    <d v="2014-06-06T00:00:00"/>
    <n v="6.9565217400000004E-2"/>
    <n v="46"/>
    <n v="4553.0217390999996"/>
    <n v="-66.052173909999993"/>
    <n v="25.217050197999999"/>
    <m/>
    <m/>
    <m/>
    <m/>
    <m/>
    <m/>
    <n v="141"/>
    <n v="11"/>
    <n v="31.77826087"/>
    <n v="2.8316174054999999"/>
    <m/>
    <m/>
  </r>
  <r>
    <x v="0"/>
    <x v="4"/>
    <x v="92"/>
    <d v="2014-01-26T00:00:00"/>
    <n v="0.34588235290000002"/>
    <n v="85"/>
    <n v="5792.8"/>
    <n v="-68.944705880000001"/>
    <n v="26.540475061999999"/>
    <m/>
    <m/>
    <m/>
    <m/>
    <m/>
    <m/>
    <n v="110"/>
    <n v="6"/>
    <n v="41.884"/>
    <n v="2.9373776623999999"/>
    <m/>
    <m/>
  </r>
  <r>
    <x v="0"/>
    <x v="4"/>
    <x v="93"/>
    <d v="2014-02-03T00:00:00"/>
    <n v="0.33096153849999999"/>
    <n v="52"/>
    <n v="3398"/>
    <n v="-69.932692309999993"/>
    <n v="39.467258393000002"/>
    <n v="49"/>
    <n v="149.30612245"/>
    <n v="116.71428571"/>
    <n v="453.04081632999998"/>
    <n v="6.8730000000000002"/>
    <n v="0.158"/>
    <n v="159"/>
    <n v="8"/>
    <n v="30.630769230999999"/>
    <n v="3.6257849189"/>
    <n v="-2.9411764709999999"/>
    <n v="16.262877776"/>
  </r>
  <r>
    <x v="0"/>
    <x v="4"/>
    <x v="94"/>
    <d v="2013-10-08T00:00:00"/>
    <n v="0.95563829789999999"/>
    <n v="94"/>
    <n v="4471.1595745000004"/>
    <n v="-69.994680849999995"/>
    <n v="25.557215983999999"/>
    <m/>
    <m/>
    <m/>
    <m/>
    <m/>
    <m/>
    <n v="109"/>
    <n v="5"/>
    <n v="32.037777777999999"/>
    <n v="3.3771186360000001"/>
    <m/>
    <m/>
  </r>
  <r>
    <x v="0"/>
    <x v="7"/>
    <x v="95"/>
    <d v="2014-07-31T00:00:00"/>
    <m/>
    <n v="103"/>
    <n v="5793.2621359000004"/>
    <n v="-70.333009709999999"/>
    <n v="27.431489531"/>
    <n v="100"/>
    <n v="254.15"/>
    <n v="215.95"/>
    <n v="780.73"/>
    <n v="6.8710000000000004"/>
    <n v="0.108"/>
    <n v="109"/>
    <n v="5"/>
    <n v="37.506976743999999"/>
    <n v="2.0931833804000002"/>
    <n v="-7.6826530609999999"/>
    <n v="11.103221113"/>
  </r>
  <r>
    <x v="0"/>
    <x v="1"/>
    <x v="96"/>
    <d v="2013-12-16T00:00:00"/>
    <n v="1.1492156863"/>
    <n v="51"/>
    <n v="5475.8431373000003"/>
    <n v="-71.445098040000005"/>
    <n v="36.213078703000001"/>
    <m/>
    <m/>
    <m/>
    <m/>
    <m/>
    <m/>
    <n v="104"/>
    <n v="8"/>
    <n v="50.564"/>
    <n v="4.3960165270999996"/>
    <m/>
    <m/>
  </r>
  <r>
    <x v="0"/>
    <x v="7"/>
    <x v="97"/>
    <d v="2014-04-08T00:00:00"/>
    <n v="1.20833333E-2"/>
    <n v="72"/>
    <n v="4515.7638889"/>
    <n v="-72.166666669999998"/>
    <n v="25.757933582"/>
    <m/>
    <m/>
    <m/>
    <m/>
    <m/>
    <m/>
    <n v="109"/>
    <n v="7"/>
    <n v="40.44"/>
    <n v="3.5058212579000001"/>
    <m/>
    <m/>
  </r>
  <r>
    <x v="0"/>
    <x v="0"/>
    <x v="98"/>
    <d v="2014-01-17T00:00:00"/>
    <m/>
    <n v="37"/>
    <n v="4857.5675676000001"/>
    <n v="-72.994594590000005"/>
    <n v="29.005714965999999"/>
    <m/>
    <m/>
    <m/>
    <m/>
    <m/>
    <m/>
    <n v="160"/>
    <n v="11"/>
    <n v="32.242857143000002"/>
    <n v="4.0414954502000002"/>
    <m/>
    <m/>
  </r>
  <r>
    <x v="0"/>
    <x v="3"/>
    <x v="99"/>
    <d v="2014-02-24T00:00:00"/>
    <n v="1.9393939400000001E-2"/>
    <n v="33"/>
    <n v="4362.3030302999996"/>
    <n v="-73.945454549999994"/>
    <n v="46.260891651999998"/>
    <m/>
    <m/>
    <m/>
    <m/>
    <m/>
    <m/>
    <n v="113"/>
    <n v="6"/>
    <n v="28.619354839"/>
    <n v="5.1535297838999998"/>
    <m/>
    <m/>
  </r>
  <r>
    <x v="0"/>
    <x v="0"/>
    <x v="100"/>
    <d v="2013-07-08T00:00:00"/>
    <n v="0.66666666669999997"/>
    <n v="27"/>
    <n v="4064.2592592999999"/>
    <n v="-74.551851850000006"/>
    <n v="29.918875293999999"/>
    <m/>
    <m/>
    <m/>
    <m/>
    <m/>
    <m/>
    <n v="166"/>
    <n v="13"/>
    <n v="34.288888888999999"/>
    <n v="6.8724424579000001"/>
    <m/>
    <m/>
  </r>
  <r>
    <x v="0"/>
    <x v="2"/>
    <x v="101"/>
    <d v="2014-07-27T00:00:00"/>
    <n v="0.34075949370000003"/>
    <n v="79"/>
    <n v="5047.3417722000004"/>
    <n v="-74.98607595"/>
    <n v="27.035193007"/>
    <m/>
    <m/>
    <m/>
    <n v="585.375"/>
    <n v="6.8780000000000001"/>
    <n v="0.218"/>
    <n v="114"/>
    <n v="5"/>
    <n v="39.326388889"/>
    <n v="3.2580591019999998"/>
    <m/>
    <m/>
  </r>
  <r>
    <x v="0"/>
    <x v="0"/>
    <x v="102"/>
    <d v="2014-01-30T00:00:00"/>
    <n v="5.6451612900000003E-2"/>
    <n v="31"/>
    <n v="4352.2580644999998"/>
    <n v="-75.045161289999996"/>
    <n v="49.950270719000002"/>
    <m/>
    <m/>
    <m/>
    <n v="578"/>
    <n v="7.7279999999999998"/>
    <n v="0.35899999999999999"/>
    <n v="148"/>
    <n v="12"/>
    <n v="22.109677419"/>
    <n v="2.0510755366"/>
    <m/>
    <m/>
  </r>
  <r>
    <x v="0"/>
    <x v="3"/>
    <x v="103"/>
    <d v="2014-03-03T00:00:00"/>
    <n v="5.83606557E-2"/>
    <n v="244"/>
    <n v="4942.6967212999998"/>
    <n v="-75.06352459"/>
    <n v="18.488366226"/>
    <m/>
    <m/>
    <m/>
    <m/>
    <m/>
    <m/>
    <n v="130"/>
    <n v="4"/>
    <n v="44.765983607000003"/>
    <n v="2.2854154963000002"/>
    <m/>
    <m/>
  </r>
  <r>
    <x v="0"/>
    <x v="6"/>
    <x v="104"/>
    <d v="2013-11-13T00:00:00"/>
    <m/>
    <n v="33"/>
    <n v="4429.7272727"/>
    <n v="-75.221212120000004"/>
    <n v="42.280140709999998"/>
    <m/>
    <m/>
    <m/>
    <m/>
    <m/>
    <m/>
    <n v="132"/>
    <n v="13"/>
    <n v="31.253125000000001"/>
    <n v="4.0421568429999999"/>
    <m/>
    <m/>
  </r>
  <r>
    <x v="0"/>
    <x v="1"/>
    <x v="105"/>
    <d v="2014-01-22T00:00:00"/>
    <n v="0.46959459460000003"/>
    <n v="74"/>
    <n v="5085.5675676000001"/>
    <n v="-75.452702700000003"/>
    <n v="23.876533212999998"/>
    <m/>
    <m/>
    <m/>
    <m/>
    <m/>
    <m/>
    <n v="121"/>
    <n v="7"/>
    <n v="35.243835615999998"/>
    <n v="3.0793278848000001"/>
    <m/>
    <m/>
  </r>
  <r>
    <x v="0"/>
    <x v="1"/>
    <x v="106"/>
    <d v="2014-01-14T00:00:00"/>
    <m/>
    <n v="83"/>
    <n v="5499.9036145"/>
    <n v="-75.515662649999996"/>
    <n v="28.788531500000001"/>
    <m/>
    <m/>
    <m/>
    <m/>
    <m/>
    <m/>
    <n v="104"/>
    <n v="5"/>
    <n v="47.968421053"/>
    <n v="2.4849231062000001"/>
    <m/>
    <m/>
  </r>
  <r>
    <x v="0"/>
    <x v="3"/>
    <x v="107"/>
    <d v="2014-01-28T00:00:00"/>
    <m/>
    <n v="81"/>
    <n v="3965.5185185"/>
    <n v="-75.588888890000007"/>
    <n v="24.290883062999999"/>
    <m/>
    <m/>
    <m/>
    <m/>
    <m/>
    <m/>
    <n v="138"/>
    <n v="8"/>
    <n v="17.638750000000002"/>
    <n v="1.5298749573999999"/>
    <m/>
    <m/>
  </r>
  <r>
    <x v="0"/>
    <x v="8"/>
    <x v="108"/>
    <d v="2013-12-02T00:00:00"/>
    <m/>
    <n v="33"/>
    <n v="2952.2121212000002"/>
    <n v="-80.460606060000003"/>
    <n v="32.812904813999999"/>
    <m/>
    <m/>
    <m/>
    <m/>
    <m/>
    <m/>
    <n v="137"/>
    <n v="15"/>
    <n v="17.006250000000001"/>
    <n v="1.7076260256"/>
    <m/>
    <m/>
  </r>
  <r>
    <x v="0"/>
    <x v="0"/>
    <x v="109"/>
    <d v="2014-02-13T00:00:00"/>
    <m/>
    <n v="44"/>
    <n v="3351.8409090999999"/>
    <n v="-80.552272729999999"/>
    <n v="32.367159395000002"/>
    <m/>
    <m/>
    <m/>
    <m/>
    <m/>
    <m/>
    <n v="103"/>
    <n v="7"/>
    <n v="31.025581395"/>
    <n v="2.2475484196000002"/>
    <m/>
    <m/>
  </r>
  <r>
    <x v="0"/>
    <x v="2"/>
    <x v="110"/>
    <d v="2014-07-23T00:00:00"/>
    <m/>
    <n v="96"/>
    <n v="5038.6041667"/>
    <n v="-80.583333330000002"/>
    <n v="25.531912980000001"/>
    <m/>
    <m/>
    <m/>
    <m/>
    <m/>
    <m/>
    <n v="135"/>
    <n v="7"/>
    <n v="33.616483516000002"/>
    <n v="2.7346192202999999"/>
    <m/>
    <m/>
  </r>
  <r>
    <x v="0"/>
    <x v="3"/>
    <x v="111"/>
    <d v="2013-08-13T00:00:00"/>
    <m/>
    <n v="136"/>
    <n v="4334.7573529000001"/>
    <n v="-80.966911760000002"/>
    <n v="26.384628952"/>
    <m/>
    <m/>
    <m/>
    <m/>
    <m/>
    <m/>
    <n v="144"/>
    <n v="6"/>
    <n v="29.117424241999998"/>
    <n v="1.9407942386000001"/>
    <m/>
    <m/>
  </r>
  <r>
    <x v="0"/>
    <x v="3"/>
    <x v="112"/>
    <d v="2013-04-10T00:00:00"/>
    <m/>
    <n v="31"/>
    <n v="4148.3225806"/>
    <n v="-81.812903230000003"/>
    <n v="38.684566326999999"/>
    <m/>
    <m/>
    <m/>
    <m/>
    <m/>
    <m/>
    <n v="153"/>
    <n v="12"/>
    <n v="23.931034483000001"/>
    <n v="3.6095423050000002"/>
    <m/>
    <m/>
  </r>
  <r>
    <x v="0"/>
    <x v="0"/>
    <x v="113"/>
    <d v="2014-01-19T00:00:00"/>
    <m/>
    <n v="37"/>
    <n v="5311.8648648999997"/>
    <n v="-82.121621619999999"/>
    <n v="38.852813259000001"/>
    <m/>
    <m/>
    <m/>
    <n v="701.66666667000004"/>
    <n v="8.0060000000000002"/>
    <n v="0.127"/>
    <n v="127"/>
    <n v="11"/>
    <n v="59.429729729999998"/>
    <n v="6.1072015591"/>
    <m/>
    <m/>
  </r>
  <r>
    <x v="0"/>
    <x v="0"/>
    <x v="114"/>
    <d v="2014-01-24T00:00:00"/>
    <m/>
    <n v="80"/>
    <n v="4620.9125000000004"/>
    <n v="-82.242500000000007"/>
    <n v="30.899578044999998"/>
    <m/>
    <m/>
    <m/>
    <m/>
    <m/>
    <m/>
    <n v="163"/>
    <n v="8"/>
    <n v="25.724657533999999"/>
    <n v="1.9122281154"/>
    <m/>
    <m/>
  </r>
  <r>
    <x v="0"/>
    <x v="4"/>
    <x v="115"/>
    <d v="2014-01-06T00:00:00"/>
    <n v="7.4032258099999998E-2"/>
    <n v="62"/>
    <n v="4728.4032257999997"/>
    <n v="-82.814516130000001"/>
    <n v="29.179747822"/>
    <m/>
    <m/>
    <m/>
    <m/>
    <m/>
    <m/>
    <n v="125"/>
    <n v="7"/>
    <n v="43.739344262000003"/>
    <n v="4.1486084827000003"/>
    <m/>
    <m/>
  </r>
  <r>
    <x v="0"/>
    <x v="0"/>
    <x v="116"/>
    <d v="2013-08-27T00:00:00"/>
    <m/>
    <n v="29"/>
    <n v="3352.0344828000002"/>
    <n v="-83.172413789999993"/>
    <n v="30.010538746999998"/>
    <m/>
    <m/>
    <m/>
    <m/>
    <m/>
    <m/>
    <n v="127"/>
    <n v="12"/>
    <n v="33.331034483000003"/>
    <n v="3.7368228367"/>
    <m/>
    <m/>
  </r>
  <r>
    <x v="0"/>
    <x v="4"/>
    <x v="117"/>
    <d v="2014-01-21T00:00:00"/>
    <m/>
    <n v="204"/>
    <n v="3882.2401961"/>
    <n v="-84.300490199999999"/>
    <n v="19.753027839000001"/>
    <m/>
    <m/>
    <m/>
    <m/>
    <n v="7.0209999999999999"/>
    <n v="0.192"/>
    <n v="153"/>
    <n v="5"/>
    <n v="15.115270936"/>
    <n v="0.99887200030000001"/>
    <m/>
    <m/>
  </r>
  <r>
    <x v="0"/>
    <x v="0"/>
    <x v="118"/>
    <d v="2014-03-07T00:00:00"/>
    <n v="0.42803921569999998"/>
    <n v="306"/>
    <n v="7169.0163399000003"/>
    <n v="-85.213725490000002"/>
    <n v="15.09880079"/>
    <m/>
    <m/>
    <m/>
    <m/>
    <m/>
    <m/>
    <n v="107"/>
    <n v="3"/>
    <n v="36.388259109000003"/>
    <n v="1.6349566081"/>
    <m/>
    <m/>
  </r>
  <r>
    <x v="0"/>
    <x v="4"/>
    <x v="119"/>
    <d v="2013-06-08T00:00:00"/>
    <m/>
    <n v="28"/>
    <n v="3586.8571428999999"/>
    <n v="-86.160714290000001"/>
    <n v="33.202836359000003"/>
    <m/>
    <m/>
    <m/>
    <m/>
    <m/>
    <m/>
    <n v="89"/>
    <n v="9"/>
    <n v="40.096428570999997"/>
    <n v="5.3719398380000003"/>
    <m/>
    <m/>
  </r>
  <r>
    <x v="0"/>
    <x v="4"/>
    <x v="120"/>
    <d v="2014-02-14T00:00:00"/>
    <m/>
    <n v="28"/>
    <n v="3926.5714286000002"/>
    <n v="-86.567857140000001"/>
    <n v="39.666014418000003"/>
    <m/>
    <m/>
    <m/>
    <m/>
    <m/>
    <m/>
    <n v="116"/>
    <n v="11"/>
    <n v="33.42"/>
    <n v="3.7395053149000002"/>
    <m/>
    <m/>
  </r>
  <r>
    <x v="0"/>
    <x v="3"/>
    <x v="121"/>
    <d v="2013-10-10T00:00:00"/>
    <m/>
    <n v="38"/>
    <n v="3848.7894737000001"/>
    <n v="-86.660526320000002"/>
    <n v="37.211571399999997"/>
    <m/>
    <m/>
    <m/>
    <m/>
    <m/>
    <m/>
    <n v="108"/>
    <n v="8"/>
    <n v="33.6"/>
    <n v="3.9893082570999998"/>
    <m/>
    <m/>
  </r>
  <r>
    <x v="0"/>
    <x v="4"/>
    <x v="122"/>
    <d v="2014-02-25T00:00:00"/>
    <m/>
    <n v="48"/>
    <n v="5231.125"/>
    <n v="-88.260416669999998"/>
    <n v="34.120943208"/>
    <m/>
    <m/>
    <m/>
    <m/>
    <m/>
    <m/>
    <n v="111"/>
    <n v="7"/>
    <n v="32.646808511000003"/>
    <n v="4.2532556513999999"/>
    <m/>
    <m/>
  </r>
  <r>
    <x v="0"/>
    <x v="8"/>
    <x v="123"/>
    <d v="2014-02-04T00:00:00"/>
    <m/>
    <n v="46"/>
    <n v="2726.6086957000002"/>
    <n v="-90.836956520000001"/>
    <n v="28.579821326000001"/>
    <m/>
    <m/>
    <m/>
    <m/>
    <m/>
    <m/>
    <n v="182"/>
    <n v="12"/>
    <n v="14.756521739"/>
    <n v="1.0616624106000001"/>
    <m/>
    <m/>
  </r>
  <r>
    <x v="0"/>
    <x v="3"/>
    <x v="124"/>
    <d v="2014-02-15T00:00:00"/>
    <n v="1.48780488E-2"/>
    <n v="82"/>
    <n v="4589.4878048999999"/>
    <n v="-91.420731709999998"/>
    <n v="28.954135914999998"/>
    <m/>
    <m/>
    <m/>
    <m/>
    <m/>
    <m/>
    <n v="125"/>
    <n v="7"/>
    <n v="32.193750000000001"/>
    <n v="3.4907102500999998"/>
    <m/>
    <m/>
  </r>
  <r>
    <x v="0"/>
    <x v="0"/>
    <x v="125"/>
    <d v="2013-05-28T00:00:00"/>
    <m/>
    <n v="73"/>
    <n v="5640.1232877000002"/>
    <n v="-92.164383560000005"/>
    <n v="25.990837014"/>
    <m/>
    <m/>
    <m/>
    <m/>
    <m/>
    <m/>
    <n v="130"/>
    <n v="7"/>
    <n v="33.145070423"/>
    <n v="2.5942699502000002"/>
    <m/>
    <m/>
  </r>
  <r>
    <x v="0"/>
    <x v="1"/>
    <x v="126"/>
    <d v="2014-01-23T00:00:00"/>
    <n v="4.6585365900000002E-2"/>
    <n v="41"/>
    <n v="4364.5121951000001"/>
    <n v="-92.941463409999997"/>
    <n v="44.269914765999999"/>
    <m/>
    <m/>
    <m/>
    <m/>
    <m/>
    <m/>
    <n v="115"/>
    <n v="8"/>
    <n v="30.153658536999998"/>
    <n v="3.5895344108999998"/>
    <m/>
    <m/>
  </r>
  <r>
    <x v="0"/>
    <x v="4"/>
    <x v="127"/>
    <d v="2014-02-18T00:00:00"/>
    <m/>
    <n v="31"/>
    <n v="5294.8709676999997"/>
    <n v="-93.006451609999999"/>
    <n v="27.760156306999999"/>
    <m/>
    <m/>
    <m/>
    <m/>
    <m/>
    <m/>
    <n v="119"/>
    <n v="15"/>
    <n v="47.406666667000003"/>
    <n v="6.2101491519999996"/>
    <m/>
    <m/>
  </r>
  <r>
    <x v="0"/>
    <x v="4"/>
    <x v="128"/>
    <d v="2014-01-22T00:00:00"/>
    <n v="7.0793650799999996E-2"/>
    <n v="252"/>
    <n v="3710.3730159000002"/>
    <n v="-93.039682540000001"/>
    <n v="17.768615052000001"/>
    <m/>
    <m/>
    <m/>
    <m/>
    <m/>
    <m/>
    <n v="172"/>
    <n v="4"/>
    <n v="22.415573770000002"/>
    <n v="1.0108980875"/>
    <m/>
    <m/>
  </r>
  <r>
    <x v="0"/>
    <x v="0"/>
    <x v="129"/>
    <d v="2014-03-13T00:00:00"/>
    <n v="1.3472727273"/>
    <n v="99"/>
    <n v="5267.3434342999999"/>
    <n v="-93.268686869999996"/>
    <n v="35.111558484"/>
    <m/>
    <m/>
    <m/>
    <m/>
    <m/>
    <m/>
    <n v="116"/>
    <n v="5"/>
    <n v="47.293617021000003"/>
    <n v="3.4294913819000001"/>
    <m/>
    <m/>
  </r>
  <r>
    <x v="0"/>
    <x v="4"/>
    <x v="130"/>
    <d v="2014-01-23T00:00:00"/>
    <m/>
    <n v="30"/>
    <n v="2953.5333332999999"/>
    <n v="-93.41333333"/>
    <n v="35.238532571"/>
    <m/>
    <m/>
    <m/>
    <m/>
    <m/>
    <m/>
    <n v="90"/>
    <n v="10"/>
    <n v="22.956666667"/>
    <n v="2.9148517177"/>
    <m/>
    <m/>
  </r>
  <r>
    <x v="0"/>
    <x v="3"/>
    <x v="131"/>
    <d v="2014-02-03T00:00:00"/>
    <n v="1.7027027E-2"/>
    <n v="37"/>
    <n v="4782.5135135"/>
    <n v="-94.589189189999999"/>
    <n v="33.317218128"/>
    <m/>
    <m/>
    <m/>
    <m/>
    <m/>
    <m/>
    <n v="133"/>
    <n v="9"/>
    <n v="33.619444444000003"/>
    <n v="3.7735247709999999"/>
    <m/>
    <m/>
  </r>
  <r>
    <x v="0"/>
    <x v="0"/>
    <x v="132"/>
    <d v="2014-01-22T00:00:00"/>
    <m/>
    <n v="52"/>
    <n v="3799.5"/>
    <n v="-94.919230769999999"/>
    <n v="26.778770074000001"/>
    <m/>
    <m/>
    <m/>
    <m/>
    <m/>
    <m/>
    <n v="148"/>
    <n v="11"/>
    <n v="30.990196078"/>
    <n v="3.2345272769000002"/>
    <m/>
    <m/>
  </r>
  <r>
    <x v="0"/>
    <x v="4"/>
    <x v="133"/>
    <d v="2014-01-03T00:00:00"/>
    <m/>
    <n v="283"/>
    <n v="4981.4770318000001"/>
    <n v="-95.128621910000007"/>
    <n v="16.451108777000002"/>
    <m/>
    <m/>
    <m/>
    <m/>
    <m/>
    <m/>
    <n v="104"/>
    <n v="4"/>
    <n v="51.950176677999998"/>
    <n v="1.6069393454000001"/>
    <m/>
    <m/>
  </r>
  <r>
    <x v="0"/>
    <x v="4"/>
    <x v="134"/>
    <d v="2013-12-11T00:00:00"/>
    <m/>
    <n v="26"/>
    <n v="6292.0384615000003"/>
    <n v="-95.6"/>
    <n v="35.508106982999998"/>
    <m/>
    <m/>
    <m/>
    <m/>
    <m/>
    <m/>
    <n v="117"/>
    <n v="13"/>
    <n v="50.815384614999999"/>
    <n v="4.7782767807999997"/>
    <m/>
    <m/>
  </r>
  <r>
    <x v="0"/>
    <x v="0"/>
    <x v="135"/>
    <d v="2013-08-21T00:00:00"/>
    <m/>
    <n v="38"/>
    <n v="3030.1578946999998"/>
    <n v="-95.602631579999994"/>
    <n v="24.797586403"/>
    <m/>
    <m/>
    <m/>
    <m/>
    <m/>
    <m/>
    <n v="192"/>
    <n v="14"/>
    <n v="21.271052632"/>
    <n v="1.6164468872"/>
    <m/>
    <m/>
  </r>
  <r>
    <x v="0"/>
    <x v="0"/>
    <x v="136"/>
    <d v="2014-08-27T00:00:00"/>
    <m/>
    <n v="35"/>
    <n v="3573.6857143000002"/>
    <n v="-95.74"/>
    <n v="38.494096939000002"/>
    <m/>
    <m/>
    <m/>
    <m/>
    <m/>
    <m/>
    <n v="170"/>
    <n v="12"/>
    <n v="21.987500000000001"/>
    <n v="2.0763634755"/>
    <m/>
    <m/>
  </r>
  <r>
    <x v="0"/>
    <x v="3"/>
    <x v="137"/>
    <d v="2014-02-17T00:00:00"/>
    <m/>
    <n v="34"/>
    <n v="3745.9117646999998"/>
    <n v="-96.238235290000006"/>
    <n v="33.846811506000002"/>
    <m/>
    <m/>
    <m/>
    <m/>
    <m/>
    <m/>
    <n v="144"/>
    <n v="14"/>
    <n v="23.471875000000001"/>
    <n v="2.0509647334999999"/>
    <m/>
    <m/>
  </r>
  <r>
    <x v="0"/>
    <x v="4"/>
    <x v="138"/>
    <d v="2014-08-05T00:00:00"/>
    <m/>
    <n v="33"/>
    <n v="4632.5151514999998"/>
    <n v="-96.345454549999999"/>
    <n v="30.996458158999999"/>
    <m/>
    <m/>
    <m/>
    <m/>
    <m/>
    <m/>
    <n v="95"/>
    <n v="9"/>
    <n v="35.421875"/>
    <n v="4.6630015391999997"/>
    <m/>
    <m/>
  </r>
  <r>
    <x v="0"/>
    <x v="0"/>
    <x v="139"/>
    <d v="2014-02-14T00:00:00"/>
    <n v="1.3921153846000001"/>
    <n v="52"/>
    <n v="4695.4230768999996"/>
    <n v="-97.123076920000003"/>
    <n v="38.391709921999997"/>
    <m/>
    <m/>
    <m/>
    <m/>
    <m/>
    <m/>
    <n v="110"/>
    <n v="7"/>
    <n v="38.204444444000004"/>
    <n v="4.1118490464999997"/>
    <m/>
    <m/>
  </r>
  <r>
    <x v="0"/>
    <x v="4"/>
    <x v="140"/>
    <d v="2014-02-10T00:00:00"/>
    <m/>
    <n v="54"/>
    <n v="4769.5555555999999"/>
    <n v="-97.398148149999997"/>
    <n v="37.337284484000001"/>
    <m/>
    <m/>
    <m/>
    <m/>
    <m/>
    <m/>
    <n v="135"/>
    <n v="7"/>
    <n v="31.287037037000001"/>
    <n v="2.1910146956999998"/>
    <m/>
    <m/>
  </r>
  <r>
    <x v="0"/>
    <x v="7"/>
    <x v="141"/>
    <d v="2014-08-04T00:00:00"/>
    <n v="0.34930875579999998"/>
    <n v="217"/>
    <n v="6519.4423962999999"/>
    <n v="-97.68801843"/>
    <n v="23.657680178"/>
    <n v="200"/>
    <n v="271.95999999999998"/>
    <n v="232.75621891"/>
    <n v="859.86069652000003"/>
    <n v="6.7069999999999999"/>
    <n v="6.7000000000000004E-2"/>
    <n v="116"/>
    <n v="3"/>
    <n v="59.524598930000003"/>
    <n v="2.3515017146999999"/>
    <n v="-41.231308409999997"/>
    <n v="8.3537871755000008"/>
  </r>
  <r>
    <x v="0"/>
    <x v="7"/>
    <x v="142"/>
    <d v="2014-08-03T00:00:00"/>
    <m/>
    <n v="26"/>
    <n v="3705.7692308000001"/>
    <n v="-100.27307690000001"/>
    <n v="40.248235338999997"/>
    <m/>
    <m/>
    <m/>
    <m/>
    <m/>
    <m/>
    <n v="76"/>
    <n v="8"/>
    <n v="36.704347826000003"/>
    <n v="5.2034173867"/>
    <m/>
    <m/>
  </r>
  <r>
    <x v="0"/>
    <x v="4"/>
    <x v="143"/>
    <d v="2014-01-22T00:00:00"/>
    <n v="0.68109090910000003"/>
    <n v="55"/>
    <n v="4412.8181818000003"/>
    <n v="-101.56"/>
    <n v="35.409615254999999"/>
    <m/>
    <m/>
    <m/>
    <m/>
    <m/>
    <m/>
    <n v="134"/>
    <n v="9"/>
    <n v="26.996363636000002"/>
    <n v="2.4765036770000002"/>
    <m/>
    <m/>
  </r>
  <r>
    <x v="0"/>
    <x v="2"/>
    <x v="144"/>
    <d v="2014-07-03T00:00:00"/>
    <m/>
    <n v="70"/>
    <n v="5931.5285714000001"/>
    <n v="-102.72"/>
    <n v="24.013160177"/>
    <m/>
    <m/>
    <m/>
    <m/>
    <m/>
    <m/>
    <n v="145"/>
    <n v="7"/>
    <n v="43.307246376999998"/>
    <n v="3.6136005280000001"/>
    <m/>
    <m/>
  </r>
  <r>
    <x v="0"/>
    <x v="4"/>
    <x v="145"/>
    <d v="2014-02-13T00:00:00"/>
    <m/>
    <n v="29"/>
    <n v="4847.1379310000002"/>
    <n v="-103.24482759999999"/>
    <n v="39.527716343000002"/>
    <m/>
    <m/>
    <m/>
    <m/>
    <m/>
    <m/>
    <n v="227"/>
    <n v="13"/>
    <n v="24.488888888999998"/>
    <n v="2.4558977988000001"/>
    <m/>
    <m/>
  </r>
  <r>
    <x v="0"/>
    <x v="5"/>
    <x v="146"/>
    <d v="2014-01-16T00:00:00"/>
    <m/>
    <n v="68"/>
    <n v="4462.5735293999996"/>
    <n v="-103.3823529"/>
    <n v="26.12027265"/>
    <m/>
    <m/>
    <m/>
    <m/>
    <m/>
    <m/>
    <n v="119"/>
    <n v="8"/>
    <n v="26.229411764999998"/>
    <n v="2.9739910447"/>
    <m/>
    <m/>
  </r>
  <r>
    <x v="0"/>
    <x v="3"/>
    <x v="147"/>
    <d v="2014-08-12T00:00:00"/>
    <m/>
    <n v="192"/>
    <n v="5358.7239583"/>
    <n v="-103.5203125"/>
    <n v="20.143079062999998"/>
    <m/>
    <m/>
    <m/>
    <m/>
    <m/>
    <m/>
    <n v="127"/>
    <n v="4"/>
    <n v="41.251322750999996"/>
    <n v="2.0317137748"/>
    <m/>
    <m/>
  </r>
  <r>
    <x v="0"/>
    <x v="1"/>
    <x v="148"/>
    <d v="2014-05-14T00:00:00"/>
    <m/>
    <n v="30"/>
    <n v="6524.7333332999997"/>
    <n v="-106.0666667"/>
    <n v="46.475397356000002"/>
    <m/>
    <m/>
    <m/>
    <n v="975.28571428999999"/>
    <m/>
    <m/>
    <n v="112"/>
    <n v="11"/>
    <n v="42.784615385000002"/>
    <n v="3.5244407839999998"/>
    <m/>
    <m/>
  </r>
  <r>
    <x v="0"/>
    <x v="0"/>
    <x v="149"/>
    <d v="2014-02-05T00:00:00"/>
    <m/>
    <n v="38"/>
    <n v="4445.2368421000001"/>
    <n v="-106.4552632"/>
    <n v="45.772482478000001"/>
    <m/>
    <m/>
    <m/>
    <m/>
    <m/>
    <m/>
    <n v="137"/>
    <n v="8"/>
    <n v="30.815789473999999"/>
    <n v="3.0846601752999998"/>
    <m/>
    <m/>
  </r>
  <r>
    <x v="0"/>
    <x v="6"/>
    <x v="150"/>
    <d v="2013-12-21T00:00:00"/>
    <m/>
    <n v="38"/>
    <n v="4153.6842104999996"/>
    <n v="-106.4657895"/>
    <n v="47.172035751999999"/>
    <m/>
    <m/>
    <m/>
    <m/>
    <m/>
    <m/>
    <n v="139"/>
    <n v="12"/>
    <n v="34.240540541000001"/>
    <n v="6.1852003683000003"/>
    <m/>
    <m/>
  </r>
  <r>
    <x v="0"/>
    <x v="4"/>
    <x v="151"/>
    <d v="2013-10-05T00:00:00"/>
    <m/>
    <n v="42"/>
    <n v="3433.0476189999999"/>
    <n v="-108.8833333"/>
    <n v="34.182703568000001"/>
    <m/>
    <m/>
    <m/>
    <m/>
    <m/>
    <m/>
    <n v="88"/>
    <n v="9"/>
    <n v="32.972499999999997"/>
    <n v="3.8970698847"/>
    <m/>
    <m/>
  </r>
  <r>
    <x v="0"/>
    <x v="4"/>
    <x v="152"/>
    <d v="2014-01-23T00:00:00"/>
    <m/>
    <n v="625"/>
    <n v="4466.1952000000001"/>
    <n v="-110.57344000000001"/>
    <n v="10.91699912"/>
    <m/>
    <m/>
    <m/>
    <m/>
    <m/>
    <m/>
    <n v="113"/>
    <n v="3"/>
    <n v="15.973129252"/>
    <n v="0.44077739960000001"/>
    <m/>
    <m/>
  </r>
  <r>
    <x v="0"/>
    <x v="3"/>
    <x v="153"/>
    <d v="2014-08-07T00:00:00"/>
    <m/>
    <n v="36"/>
    <n v="4995.25"/>
    <n v="-112.7194444"/>
    <n v="38.564418756000002"/>
    <m/>
    <m/>
    <m/>
    <m/>
    <m/>
    <m/>
    <n v="116"/>
    <n v="10"/>
    <n v="35.078787878999997"/>
    <n v="4.2930324928000001"/>
    <m/>
    <m/>
  </r>
  <r>
    <x v="0"/>
    <x v="2"/>
    <x v="154"/>
    <d v="2014-03-10T00:00:00"/>
    <n v="0.3942307692"/>
    <n v="78"/>
    <n v="5874.7564103000004"/>
    <n v="-113.0769231"/>
    <n v="23.772026638"/>
    <m/>
    <m/>
    <m/>
    <m/>
    <m/>
    <m/>
    <n v="107"/>
    <n v="6"/>
    <n v="40.621917807999999"/>
    <n v="3.9050830583999998"/>
    <m/>
    <m/>
  </r>
  <r>
    <x v="0"/>
    <x v="1"/>
    <x v="155"/>
    <d v="2013-10-26T00:00:00"/>
    <n v="4.8771929800000002E-2"/>
    <n v="57"/>
    <n v="4173.4035088000001"/>
    <n v="-113.98771929999999"/>
    <n v="26.204169691000001"/>
    <m/>
    <m/>
    <m/>
    <m/>
    <m/>
    <m/>
    <n v="127"/>
    <n v="7"/>
    <n v="30.705769231000001"/>
    <n v="3.1235752873"/>
    <m/>
    <m/>
  </r>
  <r>
    <x v="0"/>
    <x v="0"/>
    <x v="156"/>
    <d v="2014-03-31T00:00:00"/>
    <m/>
    <n v="33"/>
    <n v="3242.5757576000001"/>
    <n v="-114.8060606"/>
    <n v="37.275432119999998"/>
    <m/>
    <m/>
    <m/>
    <m/>
    <m/>
    <m/>
    <n v="117"/>
    <n v="7"/>
    <n v="18.872727272999999"/>
    <n v="2.7393259536999999"/>
    <m/>
    <m/>
  </r>
  <r>
    <x v="0"/>
    <x v="4"/>
    <x v="157"/>
    <d v="2014-03-11T00:00:00"/>
    <n v="2.6923076999999999E-3"/>
    <n v="26"/>
    <n v="7390.6153845999997"/>
    <n v="-115.0615385"/>
    <n v="39.361021749000003"/>
    <m/>
    <m/>
    <m/>
    <m/>
    <m/>
    <m/>
    <n v="133"/>
    <n v="12"/>
    <n v="39.970833333000002"/>
    <n v="4.9184931973000001"/>
    <m/>
    <m/>
  </r>
  <r>
    <x v="0"/>
    <x v="3"/>
    <x v="158"/>
    <d v="2014-07-25T00:00:00"/>
    <n v="3.4500000000000003E-2"/>
    <n v="80"/>
    <n v="4563.8999999999996"/>
    <n v="-115.89125"/>
    <n v="21.160228635999999"/>
    <m/>
    <m/>
    <m/>
    <m/>
    <m/>
    <m/>
    <n v="129"/>
    <n v="6"/>
    <n v="42.475000000000001"/>
    <n v="3.4426979687000001"/>
    <m/>
    <m/>
  </r>
  <r>
    <x v="0"/>
    <x v="7"/>
    <x v="159"/>
    <d v="2014-06-28T00:00:00"/>
    <m/>
    <n v="53"/>
    <n v="5030.9622642000004"/>
    <n v="-120.5924528"/>
    <n v="32.917499663999997"/>
    <m/>
    <m/>
    <m/>
    <m/>
    <n v="7.3959999999999999"/>
    <n v="0.183"/>
    <n v="115"/>
    <n v="7"/>
    <n v="41.602272726999999"/>
    <n v="4.2494253916"/>
    <m/>
    <m/>
  </r>
  <r>
    <x v="0"/>
    <x v="0"/>
    <x v="160"/>
    <d v="2013-09-25T00:00:00"/>
    <m/>
    <n v="28"/>
    <n v="2934.6071428999999"/>
    <n v="-123.0535714"/>
    <n v="41.091544298000002"/>
    <m/>
    <m/>
    <m/>
    <m/>
    <m/>
    <m/>
    <n v="163"/>
    <n v="17"/>
    <n v="24.577272727"/>
    <n v="3.2291953604999999"/>
    <m/>
    <m/>
  </r>
  <r>
    <x v="0"/>
    <x v="3"/>
    <x v="161"/>
    <d v="2014-07-15T00:00:00"/>
    <n v="5.1311475400000001E-2"/>
    <n v="61"/>
    <n v="4502.9344262000004"/>
    <n v="-127.54262300000001"/>
    <n v="28.311925933000001"/>
    <m/>
    <m/>
    <m/>
    <m/>
    <m/>
    <m/>
    <n v="141"/>
    <n v="8"/>
    <n v="35.655357143000003"/>
    <n v="3.6103880783000002"/>
    <m/>
    <m/>
  </r>
  <r>
    <x v="0"/>
    <x v="1"/>
    <x v="162"/>
    <d v="2014-08-07T00:00:00"/>
    <n v="0.3586792453"/>
    <n v="53"/>
    <n v="6357.8490566"/>
    <n v="-128.6679245"/>
    <n v="32.343345436"/>
    <n v="44"/>
    <n v="256.77272727000002"/>
    <n v="242.29545454999999"/>
    <n v="867.61363635999999"/>
    <n v="7.25"/>
    <n v="0.13100000000000001"/>
    <n v="132"/>
    <n v="6"/>
    <n v="57.702173913000003"/>
    <n v="5.0892047243"/>
    <n v="2.6551020408000001"/>
    <n v="14.336648207"/>
  </r>
  <r>
    <x v="0"/>
    <x v="0"/>
    <x v="163"/>
    <d v="2014-04-04T00:00:00"/>
    <n v="4.5914396999999999E-3"/>
    <n v="257"/>
    <n v="4005.8404669000001"/>
    <n v="-129.5416342"/>
    <n v="18.590751129000001"/>
    <m/>
    <m/>
    <m/>
    <m/>
    <m/>
    <m/>
    <n v="159"/>
    <n v="5"/>
    <n v="23.250196077999998"/>
    <n v="1.0872195173999999"/>
    <m/>
    <m/>
  </r>
  <r>
    <x v="0"/>
    <x v="1"/>
    <x v="164"/>
    <d v="2013-08-20T00:00:00"/>
    <m/>
    <n v="62"/>
    <n v="4719.4193548000003"/>
    <n v="-130.5016129"/>
    <n v="38.457779324000001"/>
    <n v="50"/>
    <n v="211.04"/>
    <n v="172.54"/>
    <n v="638.70000000000005"/>
    <n v="8.2240000000000002"/>
    <n v="0.222"/>
    <n v="136"/>
    <n v="7"/>
    <n v="35.037288136000001"/>
    <n v="3.1420777877999999"/>
    <n v="2.1725806452"/>
    <n v="9.0235912586999998"/>
  </r>
  <r>
    <x v="0"/>
    <x v="3"/>
    <x v="165"/>
    <d v="2014-07-18T00:00:00"/>
    <m/>
    <n v="129"/>
    <n v="4028.3023256000001"/>
    <n v="-133.03798449999999"/>
    <n v="20.762100153999999"/>
    <m/>
    <m/>
    <m/>
    <m/>
    <m/>
    <m/>
    <n v="126"/>
    <n v="6"/>
    <n v="26.387499999999999"/>
    <n v="1.4554557286000001"/>
    <m/>
    <m/>
  </r>
  <r>
    <x v="0"/>
    <x v="0"/>
    <x v="166"/>
    <d v="2014-04-03T00:00:00"/>
    <m/>
    <n v="28"/>
    <n v="6005.4642856999999"/>
    <n v="-134.625"/>
    <n v="44.032141826999997"/>
    <m/>
    <m/>
    <m/>
    <m/>
    <m/>
    <m/>
    <n v="121"/>
    <n v="12"/>
    <n v="47.453571429"/>
    <n v="4.9169437159999996"/>
    <m/>
    <m/>
  </r>
  <r>
    <x v="0"/>
    <x v="4"/>
    <x v="167"/>
    <d v="2014-02-10T00:00:00"/>
    <n v="0.31524999999999997"/>
    <n v="40"/>
    <n v="4573.7749999999996"/>
    <n v="-142.54"/>
    <n v="36.658050293000002"/>
    <m/>
    <m/>
    <m/>
    <m/>
    <m/>
    <m/>
    <n v="143"/>
    <n v="9"/>
    <n v="35.375"/>
    <n v="4.2415296435999998"/>
    <m/>
    <m/>
  </r>
  <r>
    <x v="0"/>
    <x v="1"/>
    <x v="168"/>
    <d v="2014-01-25T00:00:00"/>
    <n v="0.2017777778"/>
    <n v="45"/>
    <n v="5124.4666667000001"/>
    <n v="-152.46444439999999"/>
    <n v="28.789112026000002"/>
    <m/>
    <m/>
    <m/>
    <n v="740.27272727000002"/>
    <n v="5.9119999999999999"/>
    <n v="0.222"/>
    <n v="120"/>
    <n v="4"/>
    <n v="37.456756757000001"/>
    <n v="2.8932990317999998"/>
    <m/>
    <m/>
  </r>
  <r>
    <x v="0"/>
    <x v="4"/>
    <x v="169"/>
    <d v="2014-02-12T00:00:00"/>
    <n v="0.37878787879999998"/>
    <n v="66"/>
    <n v="3704.9848485000002"/>
    <n v="-171.7378788"/>
    <n v="31.766059555999998"/>
    <m/>
    <m/>
    <m/>
    <m/>
    <m/>
    <m/>
    <n v="118"/>
    <n v="8"/>
    <n v="19.624615384999998"/>
    <n v="1.7418229713"/>
    <m/>
    <m/>
  </r>
  <r>
    <x v="0"/>
    <x v="0"/>
    <x v="170"/>
    <d v="2014-08-12T00:00:00"/>
    <n v="0.54571428570000002"/>
    <n v="49"/>
    <n v="5571.2653061000001"/>
    <n v="-173.53877550000001"/>
    <n v="33.537852106999999"/>
    <n v="44"/>
    <n v="236.77272726999999"/>
    <n v="203.84090909"/>
    <n v="745.95454544999996"/>
    <n v="7.0110000000000001"/>
    <n v="0.106"/>
    <n v="118"/>
    <n v="8"/>
    <n v="32.01"/>
    <n v="2.5552555194000002"/>
    <n v="-35.76363636"/>
    <n v="9.2568853814000001"/>
  </r>
  <r>
    <x v="0"/>
    <x v="7"/>
    <x v="171"/>
    <d v="2014-07-23T00:00:00"/>
    <n v="3.452381E-3"/>
    <n v="84"/>
    <n v="4307.2380952000003"/>
    <n v="-175.31309519999999"/>
    <n v="30.066518614"/>
    <m/>
    <m/>
    <m/>
    <m/>
    <m/>
    <m/>
    <n v="121"/>
    <n v="5"/>
    <n v="30.077777778000002"/>
    <n v="2.7025513779999999"/>
    <m/>
    <m/>
  </r>
  <r>
    <x v="0"/>
    <x v="3"/>
    <x v="172"/>
    <d v="2014-07-05T00:00:00"/>
    <n v="0.62158904110000002"/>
    <n v="365"/>
    <n v="4266.4246574999997"/>
    <n v="-176.88328770000001"/>
    <n v="18.084725847000001"/>
    <m/>
    <m/>
    <m/>
    <m/>
    <m/>
    <m/>
    <n v="131"/>
    <n v="3"/>
    <n v="32.034090909"/>
    <n v="1.5080075021999999"/>
    <m/>
    <m/>
  </r>
  <r>
    <x v="0"/>
    <x v="0"/>
    <x v="173"/>
    <d v="2014-06-05T00:00:00"/>
    <n v="0.44246153849999997"/>
    <n v="65"/>
    <n v="4404"/>
    <n v="-219.87846149999999"/>
    <n v="32.246304311999999"/>
    <m/>
    <m/>
    <m/>
    <n v="729.66666667000004"/>
    <n v="7.21"/>
    <n v="0.17899999999999999"/>
    <n v="141"/>
    <n v="7"/>
    <n v="25.137931034000001"/>
    <n v="2.1368385085999999"/>
    <m/>
    <m/>
  </r>
  <r>
    <x v="1"/>
    <x v="6"/>
    <x v="174"/>
    <d v="2014-03-19T00:00:00"/>
    <n v="7.5208333299999999E-2"/>
    <n v="48"/>
    <n v="6293.2083333"/>
    <n v="228.92708332999999"/>
    <n v="39.697061490000003"/>
    <m/>
    <m/>
    <m/>
    <m/>
    <m/>
    <m/>
    <n v="134"/>
    <n v="9"/>
    <n v="50.635416667000001"/>
    <n v="4.5093111801000001"/>
    <m/>
    <m/>
  </r>
  <r>
    <x v="1"/>
    <x v="3"/>
    <x v="29"/>
    <d v="2013-08-09T00:00:00"/>
    <n v="0.2332894737"/>
    <n v="76"/>
    <n v="5533.5394736999997"/>
    <n v="161.70131579"/>
    <n v="35.657234520999999"/>
    <m/>
    <m/>
    <m/>
    <n v="731.4"/>
    <n v="7.3289999999999997"/>
    <n v="0.218"/>
    <n v="120"/>
    <n v="7"/>
    <n v="39.793150685000001"/>
    <n v="3.7112356292999999"/>
    <m/>
    <m/>
  </r>
  <r>
    <x v="1"/>
    <x v="3"/>
    <x v="22"/>
    <d v="2014-02-17T00:00:00"/>
    <n v="0.2546822742"/>
    <n v="299"/>
    <n v="6395.7224079999996"/>
    <n v="126.62441472"/>
    <n v="17.769707059000002"/>
    <m/>
    <m/>
    <m/>
    <m/>
    <m/>
    <m/>
    <n v="134"/>
    <n v="3"/>
    <n v="45.223745819000001"/>
    <n v="2.1346113288000002"/>
    <m/>
    <m/>
  </r>
  <r>
    <x v="1"/>
    <x v="4"/>
    <x v="47"/>
    <d v="2014-03-17T00:00:00"/>
    <n v="5.0980391999999996E-3"/>
    <n v="51"/>
    <n v="5837.6862744999999"/>
    <n v="108.92941175999999"/>
    <n v="38.155332811000001"/>
    <m/>
    <m/>
    <m/>
    <m/>
    <m/>
    <m/>
    <n v="101"/>
    <n v="5"/>
    <n v="36.277272727000003"/>
    <n v="3.7556875314"/>
    <m/>
    <m/>
  </r>
  <r>
    <x v="1"/>
    <x v="1"/>
    <x v="175"/>
    <d v="2014-08-04T00:00:00"/>
    <n v="4.6153846000000004E-3"/>
    <n v="65"/>
    <n v="7180.8307691999998"/>
    <n v="68.533846154000003"/>
    <n v="30.408210103999998"/>
    <m/>
    <m/>
    <m/>
    <m/>
    <m/>
    <m/>
    <n v="101"/>
    <n v="5"/>
    <n v="63.115517240999999"/>
    <n v="4.8717600502999998"/>
    <m/>
    <m/>
  </r>
  <r>
    <x v="1"/>
    <x v="1"/>
    <x v="176"/>
    <d v="2014-04-01T00:00:00"/>
    <n v="0.2444017094"/>
    <n v="234"/>
    <n v="5989.0170939999998"/>
    <n v="64.760256409999997"/>
    <n v="18.971590094"/>
    <n v="126"/>
    <n v="245.09523809999999"/>
    <n v="210.27559055"/>
    <n v="792.84251969000002"/>
    <n v="7.5119999999999996"/>
    <n v="0.11700000000000001"/>
    <n v="129"/>
    <n v="4"/>
    <n v="41.885589520000003"/>
    <n v="2.5739007729000001"/>
    <n v="16.781739129999998"/>
    <n v="6.8311100573000001"/>
  </r>
  <r>
    <x v="1"/>
    <x v="0"/>
    <x v="177"/>
    <d v="2014-07-19T00:00:00"/>
    <m/>
    <n v="116"/>
    <n v="4825.1637930999996"/>
    <n v="55.158620689999999"/>
    <n v="26.904305877999999"/>
    <m/>
    <m/>
    <m/>
    <m/>
    <m/>
    <m/>
    <n v="117"/>
    <n v="4"/>
    <n v="44.460344827999997"/>
    <n v="3.3923568910999999"/>
    <m/>
    <m/>
  </r>
  <r>
    <x v="1"/>
    <x v="2"/>
    <x v="23"/>
    <d v="2014-02-06T00:00:00"/>
    <n v="1.1229946500000001E-2"/>
    <n v="187"/>
    <n v="5698.1657753999998"/>
    <n v="54.535828877"/>
    <n v="23.032066789000002"/>
    <m/>
    <m/>
    <m/>
    <m/>
    <m/>
    <m/>
    <n v="118"/>
    <n v="4"/>
    <n v="46.583146067000001"/>
    <n v="2.3117501396"/>
    <m/>
    <m/>
  </r>
  <r>
    <x v="1"/>
    <x v="1"/>
    <x v="178"/>
    <d v="2014-02-21T00:00:00"/>
    <n v="0.1372932331"/>
    <n v="133"/>
    <n v="8030.0526315999996"/>
    <n v="42.873684210999997"/>
    <n v="21.192678195999999"/>
    <m/>
    <m/>
    <m/>
    <n v="914.55555556000002"/>
    <n v="5.7690000000000001"/>
    <n v="0.16300000000000001"/>
    <n v="114"/>
    <n v="4"/>
    <n v="40.010256409999997"/>
    <n v="2.3772104159"/>
    <m/>
    <m/>
  </r>
  <r>
    <x v="1"/>
    <x v="2"/>
    <x v="34"/>
    <d v="2013-11-24T00:00:00"/>
    <n v="0.30757894740000002"/>
    <n v="95"/>
    <n v="5743.1473684000002"/>
    <n v="37.625263158000003"/>
    <n v="25.728403743000001"/>
    <n v="33"/>
    <n v="232.48484848000001"/>
    <n v="203.02941175999999"/>
    <n v="747.91176471000006"/>
    <n v="7.9180000000000001"/>
    <n v="0.27100000000000002"/>
    <n v="133"/>
    <n v="6"/>
    <n v="38.565217390999997"/>
    <n v="3.6510751594999999"/>
    <n v="19.934117647000001"/>
    <n v="9.4298987451999992"/>
  </r>
  <r>
    <x v="1"/>
    <x v="2"/>
    <x v="154"/>
    <d v="2014-03-10T00:00:00"/>
    <m/>
    <n v="81"/>
    <n v="6600.4197531"/>
    <n v="35.111111111"/>
    <n v="29.156369186999999"/>
    <m/>
    <m/>
    <m/>
    <m/>
    <m/>
    <m/>
    <n v="107"/>
    <n v="6"/>
    <n v="53.532911392000003"/>
    <n v="4.6165116923999996"/>
    <m/>
    <m/>
  </r>
  <r>
    <x v="1"/>
    <x v="0"/>
    <x v="30"/>
    <d v="2013-10-25T00:00:00"/>
    <n v="3.03196347E-2"/>
    <n v="219"/>
    <n v="5552.1278539000004"/>
    <n v="33.393607306"/>
    <n v="19.967992165999998"/>
    <m/>
    <m/>
    <m/>
    <n v="787.92307691999997"/>
    <m/>
    <m/>
    <n v="113"/>
    <n v="4"/>
    <n v="32.835784314000001"/>
    <n v="1.7912761267999999"/>
    <m/>
    <m/>
  </r>
  <r>
    <x v="1"/>
    <x v="0"/>
    <x v="139"/>
    <d v="2014-02-14T00:00:00"/>
    <n v="0.16373033710000001"/>
    <n v="890"/>
    <n v="5486.5853932999999"/>
    <n v="27.959887640000002"/>
    <n v="11.883863586"/>
    <m/>
    <m/>
    <m/>
    <m/>
    <n v="6.7750000000000004"/>
    <n v="0.39800000000000002"/>
    <n v="126"/>
    <n v="2"/>
    <n v="33.403803680999999"/>
    <n v="0.87396231599999996"/>
    <m/>
    <m/>
  </r>
  <r>
    <x v="1"/>
    <x v="0"/>
    <x v="179"/>
    <d v="2014-03-13T00:00:00"/>
    <n v="0.1152112676"/>
    <n v="71"/>
    <n v="4305.3521127000004"/>
    <n v="24.705633803000001"/>
    <n v="37.916228529000001"/>
    <m/>
    <m/>
    <m/>
    <m/>
    <m/>
    <m/>
    <n v="125"/>
    <n v="6"/>
    <n v="37.561971831000001"/>
    <n v="3.1209323571000001"/>
    <m/>
    <m/>
  </r>
  <r>
    <x v="1"/>
    <x v="2"/>
    <x v="55"/>
    <d v="2014-01-29T00:00:00"/>
    <n v="3.2000000000000001E-2"/>
    <n v="55"/>
    <n v="6115.9818181999999"/>
    <n v="4.6890909090999999"/>
    <n v="37.389759367000003"/>
    <m/>
    <m/>
    <m/>
    <m/>
    <m/>
    <m/>
    <n v="136"/>
    <n v="7"/>
    <n v="46.732727273000002"/>
    <n v="5.3099696934000002"/>
    <m/>
    <m/>
  </r>
  <r>
    <x v="1"/>
    <x v="0"/>
    <x v="173"/>
    <d v="2014-06-05T00:00:00"/>
    <n v="2.13333333E-2"/>
    <n v="30"/>
    <n v="5576.5666666999996"/>
    <n v="0.45"/>
    <n v="48.035013988999999"/>
    <m/>
    <m/>
    <m/>
    <n v="781.92857143000003"/>
    <n v="7.7060000000000004"/>
    <n v="0.187"/>
    <n v="129"/>
    <n v="9"/>
    <n v="29.707407407000002"/>
    <n v="3.2612895126999999"/>
    <m/>
    <m/>
  </r>
  <r>
    <x v="1"/>
    <x v="5"/>
    <x v="180"/>
    <d v="2013-08-04T00:00:00"/>
    <m/>
    <n v="28"/>
    <n v="8128.6071429000003"/>
    <n v="-3.2074074069999998"/>
    <n v="41.821153580000001"/>
    <m/>
    <m/>
    <m/>
    <m/>
    <m/>
    <m/>
    <n v="113"/>
    <n v="12"/>
    <n v="58.104347826000001"/>
    <n v="6.5676728911"/>
    <m/>
    <m/>
  </r>
  <r>
    <x v="1"/>
    <x v="4"/>
    <x v="181"/>
    <d v="2014-02-24T00:00:00"/>
    <n v="0.15220338980000001"/>
    <n v="59"/>
    <n v="5584.8474575999999"/>
    <n v="-7.6508474580000003"/>
    <n v="42.160767311000001"/>
    <m/>
    <m/>
    <m/>
    <m/>
    <m/>
    <m/>
    <n v="126"/>
    <n v="7"/>
    <n v="49.206896552000003"/>
    <n v="5.3564367609000003"/>
    <m/>
    <m/>
  </r>
  <r>
    <x v="1"/>
    <x v="0"/>
    <x v="182"/>
    <d v="2013-06-19T00:00:00"/>
    <n v="7.3103448299999998E-2"/>
    <n v="29"/>
    <n v="5338.6896551999998"/>
    <n v="-12.96551724"/>
    <n v="57.850095111000002"/>
    <m/>
    <m/>
    <m/>
    <m/>
    <m/>
    <m/>
    <n v="155"/>
    <n v="11"/>
    <n v="21.913793103"/>
    <n v="3.4079764597"/>
    <m/>
    <m/>
  </r>
  <r>
    <x v="1"/>
    <x v="4"/>
    <x v="62"/>
    <d v="2014-08-22T00:00:00"/>
    <n v="0.17126315789999999"/>
    <n v="285"/>
    <n v="4915.8842105000003"/>
    <n v="-13.890526319999999"/>
    <n v="17.497300030000002"/>
    <m/>
    <m/>
    <m/>
    <m/>
    <n v="8.3780000000000001"/>
    <n v="0.32400000000000001"/>
    <n v="112"/>
    <n v="3"/>
    <n v="23.767971530000001"/>
    <n v="1.1790923054"/>
    <m/>
    <m/>
  </r>
  <r>
    <x v="1"/>
    <x v="4"/>
    <x v="63"/>
    <d v="2014-03-14T00:00:00"/>
    <n v="1.15116279E-2"/>
    <n v="258"/>
    <n v="5962.3604650999996"/>
    <n v="-14.2496124"/>
    <n v="19.923757083999998"/>
    <m/>
    <m/>
    <m/>
    <m/>
    <m/>
    <m/>
    <n v="111"/>
    <n v="3"/>
    <n v="29.532098765000001"/>
    <n v="1.5908617897999999"/>
    <m/>
    <m/>
  </r>
  <r>
    <x v="1"/>
    <x v="0"/>
    <x v="183"/>
    <d v="2014-02-08T00:00:00"/>
    <n v="0.2314814815"/>
    <n v="54"/>
    <n v="6370.6481481000001"/>
    <n v="-14.771698110000001"/>
    <n v="38.052149817999997"/>
    <m/>
    <m/>
    <m/>
    <m/>
    <m/>
    <m/>
    <n v="120"/>
    <n v="7"/>
    <n v="33.439622642000003"/>
    <n v="3.5723756082000002"/>
    <m/>
    <m/>
  </r>
  <r>
    <x v="1"/>
    <x v="0"/>
    <x v="37"/>
    <d v="2014-02-11T00:00:00"/>
    <n v="0.15461538459999999"/>
    <n v="39"/>
    <n v="5835.8717949000002"/>
    <n v="-15.35128205"/>
    <n v="38.531381758000002"/>
    <n v="39"/>
    <n v="252.64102564000001"/>
    <n v="210.42105262999999"/>
    <n v="772.8974359"/>
    <n v="8.2780000000000005"/>
    <n v="0.05"/>
    <n v="120"/>
    <n v="8"/>
    <n v="36.730769230999996"/>
    <n v="4.2666916863999997"/>
    <n v="2.9743589743999999"/>
    <n v="19.293132521"/>
  </r>
  <r>
    <x v="1"/>
    <x v="4"/>
    <x v="79"/>
    <d v="2014-08-13T00:00:00"/>
    <n v="0.1489568345"/>
    <n v="278"/>
    <n v="5116.7230215999998"/>
    <n v="-17.73057554"/>
    <n v="17.365802334000001"/>
    <n v="274"/>
    <n v="186.47445255"/>
    <n v="173.7080292"/>
    <n v="641.27372262999995"/>
    <n v="7.4749999999999996"/>
    <n v="6.0999999999999999E-2"/>
    <n v="126"/>
    <n v="3"/>
    <n v="40.157835820999999"/>
    <n v="2.0702015455999998"/>
    <n v="-1.39676259"/>
    <n v="6.047468909"/>
  </r>
  <r>
    <x v="1"/>
    <x v="4"/>
    <x v="184"/>
    <d v="2014-01-26T00:00:00"/>
    <m/>
    <n v="43"/>
    <n v="6809.9069767000001"/>
    <n v="-21.004761899999998"/>
    <n v="34.227113287999998"/>
    <m/>
    <m/>
    <m/>
    <n v="874.1875"/>
    <n v="7.181"/>
    <n v="0.251"/>
    <n v="137"/>
    <n v="8"/>
    <n v="62.230232557999997"/>
    <n v="4.9313880830999999"/>
    <m/>
    <m/>
  </r>
  <r>
    <x v="1"/>
    <x v="1"/>
    <x v="59"/>
    <d v="2014-01-12T00:00:00"/>
    <n v="1.2077295E-3"/>
    <n v="621"/>
    <n v="7131.3043478"/>
    <n v="-22.08615137"/>
    <n v="12.60018625"/>
    <m/>
    <m/>
    <m/>
    <m/>
    <n v="7.0279999999999996"/>
    <n v="0.129"/>
    <n v="96"/>
    <n v="2"/>
    <n v="45.770621468999998"/>
    <n v="1.2416057223000001"/>
    <m/>
    <m/>
  </r>
  <r>
    <x v="1"/>
    <x v="4"/>
    <x v="185"/>
    <d v="2014-06-18T00:00:00"/>
    <n v="9.8368678599999995E-2"/>
    <n v="613"/>
    <n v="5049.5187601999996"/>
    <n v="-27.15464927"/>
    <n v="11.610907252000001"/>
    <m/>
    <m/>
    <m/>
    <m/>
    <m/>
    <m/>
    <n v="158"/>
    <n v="2"/>
    <n v="30.593939394"/>
    <n v="0.90299101020000005"/>
    <m/>
    <m/>
  </r>
  <r>
    <x v="1"/>
    <x v="4"/>
    <x v="186"/>
    <d v="2014-03-26T00:00:00"/>
    <n v="0.113"/>
    <n v="70"/>
    <n v="7593.4571428999998"/>
    <n v="-28.728571429999999"/>
    <n v="40.114541031999998"/>
    <m/>
    <m/>
    <m/>
    <m/>
    <m/>
    <m/>
    <n v="115"/>
    <n v="6"/>
    <n v="67.296969696999994"/>
    <n v="4.6932054094"/>
    <m/>
    <m/>
  </r>
  <r>
    <x v="1"/>
    <x v="0"/>
    <x v="36"/>
    <d v="2014-06-14T00:00:00"/>
    <n v="2.70967742E-2"/>
    <n v="31"/>
    <n v="6062.3870968000001"/>
    <n v="-30.446666669999999"/>
    <n v="46.492703601000002"/>
    <m/>
    <m/>
    <m/>
    <n v="705.9"/>
    <m/>
    <m/>
    <n v="147"/>
    <n v="10"/>
    <n v="48.006666666999998"/>
    <n v="5.6144045718999998"/>
    <m/>
    <m/>
  </r>
  <r>
    <x v="1"/>
    <x v="3"/>
    <x v="187"/>
    <d v="2014-08-14T00:00:00"/>
    <n v="0.10859649120000001"/>
    <n v="57"/>
    <n v="7671.1754386000002"/>
    <n v="-34.819298250000003"/>
    <n v="34.463312594999998"/>
    <m/>
    <m/>
    <m/>
    <n v="1029.1666667"/>
    <n v="6.569"/>
    <n v="0.23200000000000001"/>
    <n v="112"/>
    <n v="5"/>
    <n v="60.880769231000002"/>
    <n v="4.8026419628000001"/>
    <m/>
    <m/>
  </r>
  <r>
    <x v="1"/>
    <x v="0"/>
    <x v="72"/>
    <d v="2014-01-29T00:00:00"/>
    <n v="0.1163793103"/>
    <n v="58"/>
    <n v="6095.5344827999998"/>
    <n v="-36.948275860000003"/>
    <n v="38.290385702999998"/>
    <m/>
    <m/>
    <m/>
    <n v="826.5"/>
    <n v="6.7640000000000002"/>
    <n v="0.36399999999999999"/>
    <n v="117"/>
    <n v="6"/>
    <n v="51.378571428999997"/>
    <n v="5.6256541982000003"/>
    <m/>
    <m/>
  </r>
  <r>
    <x v="1"/>
    <x v="4"/>
    <x v="188"/>
    <d v="2013-03-23T00:00:00"/>
    <m/>
    <n v="39"/>
    <n v="4290.0769231000004"/>
    <n v="-38.097435900000001"/>
    <n v="26.660458240000001"/>
    <m/>
    <m/>
    <m/>
    <m/>
    <m/>
    <m/>
    <n v="114"/>
    <n v="12"/>
    <n v="16.579487179000001"/>
    <n v="2.1203505282999999"/>
    <m/>
    <m/>
  </r>
  <r>
    <x v="1"/>
    <x v="2"/>
    <x v="189"/>
    <d v="2014-04-08T00:00:00"/>
    <n v="1.7560975600000001E-2"/>
    <n v="41"/>
    <n v="8271.0487804999993"/>
    <n v="-40.1"/>
    <n v="35.312470920999999"/>
    <m/>
    <m/>
    <m/>
    <m/>
    <m/>
    <m/>
    <n v="114"/>
    <n v="8"/>
    <n v="53.373684210999997"/>
    <n v="5.1863628547999996"/>
    <m/>
    <m/>
  </r>
  <r>
    <x v="1"/>
    <x v="4"/>
    <x v="32"/>
    <d v="2014-02-16T00:00:00"/>
    <n v="0.2020192308"/>
    <n v="312"/>
    <n v="4880.0961538000001"/>
    <n v="-43.006730769999997"/>
    <n v="18.234431674"/>
    <m/>
    <m/>
    <m/>
    <m/>
    <m/>
    <m/>
    <n v="124"/>
    <n v="3"/>
    <n v="35.541077440999999"/>
    <n v="1.7144100118000001"/>
    <m/>
    <m/>
  </r>
  <r>
    <x v="1"/>
    <x v="1"/>
    <x v="85"/>
    <d v="2014-03-31T00:00:00"/>
    <n v="8.7126436799999998E-2"/>
    <n v="87"/>
    <n v="7860.5402298999998"/>
    <n v="-43.419540230000003"/>
    <n v="31.295410623999999"/>
    <n v="61"/>
    <n v="292.34426230000003"/>
    <n v="264.36507936999999"/>
    <n v="994.55555556000002"/>
    <n v="7.3769999999999998"/>
    <n v="0.114"/>
    <n v="122"/>
    <n v="5"/>
    <n v="50.554022989000003"/>
    <n v="3.2952647633000001"/>
    <n v="-6.3860465120000001"/>
    <n v="10.949505690000001"/>
  </r>
  <r>
    <x v="1"/>
    <x v="0"/>
    <x v="190"/>
    <d v="2014-02-25T00:00:00"/>
    <n v="0.35168316830000002"/>
    <n v="101"/>
    <n v="7486.3069306999996"/>
    <n v="-47.575247519999998"/>
    <n v="28.127432520999999"/>
    <m/>
    <m/>
    <m/>
    <m/>
    <m/>
    <m/>
    <n v="125"/>
    <n v="5"/>
    <n v="39.547916667000003"/>
    <n v="3.0098307419000001"/>
    <m/>
    <m/>
  </r>
  <r>
    <x v="1"/>
    <x v="5"/>
    <x v="41"/>
    <d v="2014-03-19T00:00:00"/>
    <m/>
    <n v="27"/>
    <n v="6561.5555555999999"/>
    <n v="-54.503703700000003"/>
    <n v="45.784197276999997"/>
    <m/>
    <m/>
    <m/>
    <m/>
    <m/>
    <m/>
    <n v="102"/>
    <n v="7"/>
    <n v="52.638461538000001"/>
    <n v="6.6960150651000001"/>
    <m/>
    <m/>
  </r>
  <r>
    <x v="1"/>
    <x v="0"/>
    <x v="18"/>
    <d v="2014-05-05T00:00:00"/>
    <m/>
    <n v="35"/>
    <n v="3335.4"/>
    <n v="-56.402857140000002"/>
    <n v="37.244039731999997"/>
    <m/>
    <m/>
    <m/>
    <m/>
    <m/>
    <m/>
    <n v="117"/>
    <n v="9"/>
    <n v="33.417647058999997"/>
    <n v="3.9749762510000002"/>
    <m/>
    <m/>
  </r>
  <r>
    <x v="1"/>
    <x v="7"/>
    <x v="191"/>
    <d v="2014-07-18T00:00:00"/>
    <n v="0.24382352939999999"/>
    <n v="102"/>
    <n v="5852.1862744999999"/>
    <n v="-57.490196079999997"/>
    <n v="28.252164382"/>
    <m/>
    <m/>
    <m/>
    <m/>
    <m/>
    <m/>
    <n v="152"/>
    <n v="6"/>
    <n v="36.389000000000003"/>
    <n v="3.0469000292000001"/>
    <m/>
    <m/>
  </r>
  <r>
    <x v="1"/>
    <x v="4"/>
    <x v="12"/>
    <d v="2014-07-17T00:00:00"/>
    <n v="4.09836066E-2"/>
    <n v="61"/>
    <n v="5028.2950819999996"/>
    <n v="-61.39016393"/>
    <n v="30.416582486999999"/>
    <m/>
    <m/>
    <m/>
    <m/>
    <m/>
    <m/>
    <n v="177"/>
    <n v="10"/>
    <n v="24.095081966999999"/>
    <n v="1.899832357"/>
    <m/>
    <m/>
  </r>
  <r>
    <x v="1"/>
    <x v="4"/>
    <x v="192"/>
    <d v="2014-01-04T00:00:00"/>
    <n v="0.10527272729999999"/>
    <n v="55"/>
    <n v="4135.7636364"/>
    <n v="-66.492727270000003"/>
    <n v="40.775096369000003"/>
    <m/>
    <m/>
    <m/>
    <m/>
    <m/>
    <m/>
    <n v="159"/>
    <n v="10"/>
    <n v="21.972727273"/>
    <n v="1.9852324402999999"/>
    <m/>
    <m/>
  </r>
  <r>
    <x v="1"/>
    <x v="0"/>
    <x v="118"/>
    <d v="2014-03-07T00:00:00"/>
    <n v="0.18209125479999999"/>
    <n v="526"/>
    <n v="7523.8802280999998"/>
    <n v="-69.121292780000005"/>
    <n v="12.389950677"/>
    <m/>
    <m/>
    <m/>
    <m/>
    <m/>
    <m/>
    <n v="100"/>
    <n v="2"/>
    <n v="51.231863726999997"/>
    <n v="1.4223372060999999"/>
    <m/>
    <m/>
  </r>
  <r>
    <x v="1"/>
    <x v="3"/>
    <x v="103"/>
    <d v="2014-03-03T00:00:00"/>
    <m/>
    <n v="78"/>
    <n v="5471.1153845999997"/>
    <n v="-76.484615379999994"/>
    <n v="31.008873353999999"/>
    <m/>
    <m/>
    <m/>
    <m/>
    <m/>
    <m/>
    <n v="126"/>
    <n v="6"/>
    <n v="50.138461538000001"/>
    <n v="4.3688244958000002"/>
    <m/>
    <m/>
  </r>
  <r>
    <x v="1"/>
    <x v="5"/>
    <x v="193"/>
    <d v="2014-04-24T00:00:00"/>
    <m/>
    <n v="29"/>
    <n v="5933.2413792999996"/>
    <n v="-80.09642857"/>
    <n v="52.267446008"/>
    <m/>
    <m/>
    <m/>
    <m/>
    <m/>
    <m/>
    <n v="120"/>
    <n v="10"/>
    <n v="42.533333333000002"/>
    <n v="5.4778859333999996"/>
    <m/>
    <m/>
  </r>
  <r>
    <x v="1"/>
    <x v="4"/>
    <x v="49"/>
    <d v="2014-06-02T00:00:00"/>
    <n v="4.6962617E-3"/>
    <n v="428"/>
    <n v="4503.6144860000004"/>
    <n v="-82.632009350000004"/>
    <n v="14.733490461000001"/>
    <m/>
    <m/>
    <m/>
    <m/>
    <m/>
    <m/>
    <n v="181"/>
    <n v="4"/>
    <n v="18.588785046999998"/>
    <n v="0.71330315180000003"/>
    <m/>
    <m/>
  </r>
  <r>
    <x v="1"/>
    <x v="4"/>
    <x v="194"/>
    <d v="2014-08-07T00:00:00"/>
    <m/>
    <n v="58"/>
    <n v="4539.8793102999998"/>
    <n v="-88.436206900000002"/>
    <n v="40.689239917000002"/>
    <m/>
    <m/>
    <m/>
    <m/>
    <m/>
    <m/>
    <n v="137"/>
    <n v="7"/>
    <n v="33.912068966"/>
    <n v="3.3796758093000001"/>
    <m/>
    <m/>
  </r>
  <r>
    <x v="1"/>
    <x v="4"/>
    <x v="44"/>
    <d v="2014-02-27T00:00:00"/>
    <n v="6.4893616999999997E-3"/>
    <n v="94"/>
    <n v="4512.5106383000002"/>
    <n v="-88.670967739999995"/>
    <n v="38.222168373000002"/>
    <m/>
    <m/>
    <m/>
    <m/>
    <m/>
    <m/>
    <n v="104"/>
    <n v="5"/>
    <n v="33.218681318999998"/>
    <n v="3.1265892319000002"/>
    <m/>
    <m/>
  </r>
  <r>
    <x v="1"/>
    <x v="0"/>
    <x v="84"/>
    <d v="2014-03-19T00:00:00"/>
    <m/>
    <n v="51"/>
    <n v="5096.7254902000004"/>
    <n v="-89.241176469999999"/>
    <n v="33.430422352000001"/>
    <m/>
    <m/>
    <m/>
    <m/>
    <m/>
    <m/>
    <n v="110"/>
    <n v="7"/>
    <n v="36.520930233000001"/>
    <n v="3.4062845933000001"/>
    <m/>
    <m/>
  </r>
  <r>
    <x v="1"/>
    <x v="7"/>
    <x v="159"/>
    <d v="2014-06-28T00:00:00"/>
    <m/>
    <n v="53"/>
    <n v="5655.3773584999999"/>
    <n v="-91.986792449999996"/>
    <n v="42.779300642000003"/>
    <m/>
    <m/>
    <m/>
    <m/>
    <n v="7.5730000000000004"/>
    <n v="0.26300000000000001"/>
    <n v="107"/>
    <n v="5"/>
    <n v="45.092682926999998"/>
    <n v="4.5111479668000003"/>
    <m/>
    <m/>
  </r>
  <r>
    <x v="1"/>
    <x v="3"/>
    <x v="112"/>
    <d v="2013-04-10T00:00:00"/>
    <n v="3.0081301E-3"/>
    <n v="123"/>
    <n v="4962.5284553000001"/>
    <n v="-93.06097561"/>
    <n v="25.274480089000001"/>
    <m/>
    <m/>
    <m/>
    <m/>
    <m/>
    <m/>
    <n v="154"/>
    <n v="7"/>
    <n v="32.548360656"/>
    <n v="2.0186098126999998"/>
    <m/>
    <m/>
  </r>
  <r>
    <x v="1"/>
    <x v="0"/>
    <x v="195"/>
    <d v="2014-02-10T00:00:00"/>
    <n v="0.46296296300000001"/>
    <n v="54"/>
    <n v="3712.8148148"/>
    <n v="-94.170370370000001"/>
    <n v="25.319130774000001"/>
    <m/>
    <m/>
    <m/>
    <m/>
    <m/>
    <m/>
    <n v="107"/>
    <n v="8"/>
    <n v="27.328301886999999"/>
    <n v="3.0117095827"/>
    <m/>
    <m/>
  </r>
  <r>
    <x v="1"/>
    <x v="1"/>
    <x v="196"/>
    <d v="2014-05-04T00:00:00"/>
    <n v="0.1106410256"/>
    <n v="78"/>
    <n v="5267.7692307999996"/>
    <n v="-95.466666669999995"/>
    <n v="28.112673177000001"/>
    <m/>
    <m/>
    <m/>
    <m/>
    <n v="8.0809999999999995"/>
    <n v="0.31"/>
    <n v="118"/>
    <n v="7"/>
    <n v="34.271052632"/>
    <n v="2.7600882364000001"/>
    <m/>
    <m/>
  </r>
  <r>
    <x v="1"/>
    <x v="4"/>
    <x v="93"/>
    <d v="2014-02-03T00:00:00"/>
    <m/>
    <n v="40"/>
    <n v="3645"/>
    <n v="-100.0025"/>
    <n v="43.741356140999997"/>
    <n v="39"/>
    <n v="155.51282051000001"/>
    <n v="121.48717949"/>
    <n v="471.15384614999999"/>
    <n v="6.9279999999999999"/>
    <n v="0.17100000000000001"/>
    <n v="132"/>
    <n v="7"/>
    <n v="29.66"/>
    <n v="3.6681893108999999"/>
    <n v="34.457500000000003"/>
    <n v="15.667329182"/>
  </r>
  <r>
    <x v="1"/>
    <x v="1"/>
    <x v="197"/>
    <d v="2014-01-29T00:00:00"/>
    <m/>
    <n v="39"/>
    <n v="6156.2820512999997"/>
    <n v="-100.125641"/>
    <n v="33.33311337"/>
    <m/>
    <m/>
    <m/>
    <m/>
    <m/>
    <m/>
    <n v="113"/>
    <n v="12"/>
    <n v="59.515384615000002"/>
    <n v="7.4524000412999998"/>
    <m/>
    <m/>
  </r>
  <r>
    <x v="1"/>
    <x v="1"/>
    <x v="198"/>
    <d v="2014-07-13T00:00:00"/>
    <m/>
    <n v="26"/>
    <n v="4501.3846154000003"/>
    <n v="-101.8576923"/>
    <n v="63.228504567999998"/>
    <m/>
    <m/>
    <m/>
    <m/>
    <m/>
    <m/>
    <n v="153"/>
    <n v="13"/>
    <n v="29.1"/>
    <n v="4.3282115687999996"/>
    <m/>
    <m/>
  </r>
  <r>
    <x v="1"/>
    <x v="4"/>
    <x v="199"/>
    <d v="2014-03-24T00:00:00"/>
    <n v="0.17032786890000001"/>
    <n v="183"/>
    <n v="7205.9508196999996"/>
    <n v="-103.8240437"/>
    <n v="19.184465541000002"/>
    <m/>
    <m/>
    <m/>
    <m/>
    <m/>
    <m/>
    <n v="128"/>
    <n v="4"/>
    <n v="43.186111111000002"/>
    <n v="2.5571743701999998"/>
    <m/>
    <m/>
  </r>
  <r>
    <x v="1"/>
    <x v="1"/>
    <x v="168"/>
    <d v="2014-01-25T00:00:00"/>
    <n v="0.14797468350000001"/>
    <n v="79"/>
    <n v="5811.3797468000002"/>
    <n v="-105.89873420000001"/>
    <n v="32.016917159999998"/>
    <m/>
    <m/>
    <m/>
    <n v="833.52"/>
    <n v="6.0010000000000003"/>
    <n v="0.184"/>
    <n v="113"/>
    <n v="6"/>
    <n v="45.790540540999999"/>
    <n v="2.7268293954999998"/>
    <m/>
    <m/>
  </r>
  <r>
    <x v="1"/>
    <x v="6"/>
    <x v="200"/>
    <d v="2013-09-28T00:00:00"/>
    <m/>
    <n v="61"/>
    <n v="6520.7213115000004"/>
    <n v="-106.79508199999999"/>
    <n v="30.699178308"/>
    <m/>
    <m/>
    <m/>
    <m/>
    <m/>
    <m/>
    <n v="132"/>
    <n v="7"/>
    <n v="44.611864406999999"/>
    <n v="4.0413179337000003"/>
    <m/>
    <m/>
  </r>
  <r>
    <x v="1"/>
    <x v="0"/>
    <x v="163"/>
    <d v="2014-04-04T00:00:00"/>
    <m/>
    <n v="33"/>
    <n v="4754.6363635999996"/>
    <n v="-108.1545455"/>
    <n v="49.457931903999999"/>
    <m/>
    <m/>
    <m/>
    <m/>
    <m/>
    <m/>
    <n v="142"/>
    <n v="11"/>
    <n v="22.96875"/>
    <n v="2.5905513701"/>
    <m/>
    <m/>
  </r>
  <r>
    <x v="1"/>
    <x v="4"/>
    <x v="201"/>
    <d v="2014-05-28T00:00:00"/>
    <m/>
    <n v="27"/>
    <n v="6290.1851852"/>
    <n v="-109.8"/>
    <n v="52.264275574999999"/>
    <m/>
    <m/>
    <m/>
    <m/>
    <m/>
    <m/>
    <n v="147"/>
    <n v="14"/>
    <n v="70.944444443999998"/>
    <n v="8.7874332916999993"/>
    <m/>
    <m/>
  </r>
  <r>
    <x v="1"/>
    <x v="6"/>
    <x v="202"/>
    <d v="2014-05-27T00:00:00"/>
    <m/>
    <n v="42"/>
    <n v="3639.3333333"/>
    <n v="-109.85238099999999"/>
    <n v="31.135763788999999"/>
    <m/>
    <m/>
    <m/>
    <m/>
    <m/>
    <m/>
    <n v="120"/>
    <n v="9"/>
    <n v="18.673809523999999"/>
    <n v="2.2076970714000002"/>
    <m/>
    <m/>
  </r>
  <r>
    <x v="1"/>
    <x v="6"/>
    <x v="203"/>
    <d v="2014-04-24T00:00:00"/>
    <n v="6.33628319E-2"/>
    <n v="113"/>
    <n v="4887.1061946999998"/>
    <n v="-110.1460177"/>
    <n v="27.523364085000001"/>
    <m/>
    <m/>
    <m/>
    <m/>
    <m/>
    <m/>
    <n v="136"/>
    <n v="5"/>
    <n v="31.757522124000001"/>
    <n v="1.7450022573999999"/>
    <m/>
    <m/>
  </r>
  <r>
    <x v="1"/>
    <x v="0"/>
    <x v="204"/>
    <d v="2014-02-16T00:00:00"/>
    <m/>
    <n v="26"/>
    <n v="3063.5"/>
    <n v="-110.8115385"/>
    <n v="37.751361596000002"/>
    <m/>
    <m/>
    <m/>
    <m/>
    <m/>
    <m/>
    <n v="126"/>
    <n v="13"/>
    <n v="17.334615384999999"/>
    <n v="1.8143610216999999"/>
    <m/>
    <m/>
  </r>
  <r>
    <x v="1"/>
    <x v="4"/>
    <x v="205"/>
    <d v="2014-03-21T00:00:00"/>
    <m/>
    <n v="135"/>
    <n v="4464.3703704"/>
    <n v="-111.0148148"/>
    <n v="23.170818830000002"/>
    <m/>
    <m/>
    <m/>
    <m/>
    <m/>
    <m/>
    <n v="126"/>
    <n v="5"/>
    <n v="31.97751938"/>
    <n v="2.0874437862000002"/>
    <m/>
    <m/>
  </r>
  <r>
    <x v="1"/>
    <x v="0"/>
    <x v="206"/>
    <d v="2014-03-25T00:00:00"/>
    <m/>
    <n v="133"/>
    <n v="4392.8120300999999"/>
    <n v="-111.0879699"/>
    <n v="23.418924196999999"/>
    <m/>
    <m/>
    <m/>
    <m/>
    <m/>
    <m/>
    <n v="174"/>
    <n v="6"/>
    <n v="18.386466165000002"/>
    <n v="1.2367031585999999"/>
    <m/>
    <m/>
  </r>
  <r>
    <x v="1"/>
    <x v="0"/>
    <x v="207"/>
    <d v="2014-02-27T00:00:00"/>
    <m/>
    <n v="40"/>
    <n v="3712.65"/>
    <n v="-112.3923077"/>
    <n v="29.597205841000001"/>
    <m/>
    <m/>
    <m/>
    <m/>
    <m/>
    <m/>
    <n v="163"/>
    <n v="12"/>
    <n v="10.44"/>
    <n v="1.3479414505"/>
    <m/>
    <m/>
  </r>
  <r>
    <x v="1"/>
    <x v="4"/>
    <x v="208"/>
    <d v="2013-06-21T00:00:00"/>
    <n v="0.1225742574"/>
    <n v="101"/>
    <n v="3946.5346534999999"/>
    <n v="-114.1079208"/>
    <n v="25.120592030000001"/>
    <m/>
    <m/>
    <m/>
    <m/>
    <m/>
    <m/>
    <n v="120"/>
    <n v="6"/>
    <n v="23.244554454999999"/>
    <n v="2.1830129398000002"/>
    <m/>
    <m/>
  </r>
  <r>
    <x v="1"/>
    <x v="0"/>
    <x v="46"/>
    <d v="2014-01-23T00:00:00"/>
    <n v="9.6153846000000005E-3"/>
    <n v="52"/>
    <n v="6609.1730768999996"/>
    <n v="-116.4519231"/>
    <n v="42.133789950000001"/>
    <m/>
    <m/>
    <m/>
    <m/>
    <m/>
    <m/>
    <n v="109"/>
    <n v="6"/>
    <n v="45.326000000000001"/>
    <n v="5.3550379178999998"/>
    <m/>
    <m/>
  </r>
  <r>
    <x v="1"/>
    <x v="4"/>
    <x v="128"/>
    <d v="2014-01-22T00:00:00"/>
    <m/>
    <n v="113"/>
    <n v="3966.0176990999998"/>
    <n v="-117.1460177"/>
    <n v="27.556570507"/>
    <m/>
    <m/>
    <m/>
    <m/>
    <m/>
    <m/>
    <n v="168"/>
    <n v="6"/>
    <n v="23.339449541"/>
    <n v="1.594933374"/>
    <m/>
    <m/>
  </r>
  <r>
    <x v="1"/>
    <x v="0"/>
    <x v="102"/>
    <d v="2014-01-30T00:00:00"/>
    <n v="0.13"/>
    <n v="26"/>
    <n v="4601.4615384999997"/>
    <n v="-118.03461540000001"/>
    <n v="41.753901315999997"/>
    <m/>
    <m/>
    <m/>
    <n v="566.5"/>
    <m/>
    <m/>
    <n v="157"/>
    <n v="14"/>
    <n v="32.830769230999998"/>
    <n v="5.3746721381000002"/>
    <m/>
    <m/>
  </r>
  <r>
    <x v="1"/>
    <x v="6"/>
    <x v="209"/>
    <d v="2013-10-13T00:00:00"/>
    <n v="0.2403846154"/>
    <n v="104"/>
    <n v="3685.4807691999999"/>
    <n v="-118.6788462"/>
    <n v="22.209046848"/>
    <m/>
    <m/>
    <m/>
    <m/>
    <m/>
    <m/>
    <n v="138"/>
    <n v="6"/>
    <n v="20.976530612000001"/>
    <n v="1.7733247969000001"/>
    <m/>
    <m/>
  </r>
  <r>
    <x v="1"/>
    <x v="3"/>
    <x v="210"/>
    <d v="2013-08-22T00:00:00"/>
    <n v="9.8571428599999997E-2"/>
    <n v="28"/>
    <n v="5419.8214286000002"/>
    <n v="-120.7178571"/>
    <n v="48.753022442000002"/>
    <m/>
    <m/>
    <m/>
    <m/>
    <m/>
    <m/>
    <n v="123"/>
    <n v="10"/>
    <n v="28.231999999999999"/>
    <n v="4.3644347476999998"/>
    <m/>
    <m/>
  </r>
  <r>
    <x v="1"/>
    <x v="0"/>
    <x v="74"/>
    <d v="2014-03-17T00:00:00"/>
    <m/>
    <n v="169"/>
    <n v="3214.1005917000002"/>
    <n v="-121.0035503"/>
    <n v="21.365045412000001"/>
    <m/>
    <m/>
    <m/>
    <m/>
    <m/>
    <m/>
    <n v="177"/>
    <n v="5"/>
    <n v="16.213017750999999"/>
    <n v="0.93129112609999998"/>
    <m/>
    <m/>
  </r>
  <r>
    <x v="1"/>
    <x v="4"/>
    <x v="94"/>
    <d v="2013-10-08T00:00:00"/>
    <n v="8.12142857E-2"/>
    <n v="140"/>
    <n v="4886.3357143000003"/>
    <n v="-122.4735714"/>
    <n v="22.666682963"/>
    <m/>
    <m/>
    <m/>
    <m/>
    <m/>
    <m/>
    <n v="113"/>
    <n v="4"/>
    <n v="33.931617647000003"/>
    <n v="2.1110534140000001"/>
    <m/>
    <m/>
  </r>
  <r>
    <x v="1"/>
    <x v="0"/>
    <x v="86"/>
    <d v="2014-04-01T00:00:00"/>
    <m/>
    <n v="200"/>
    <n v="3904.0949999999998"/>
    <n v="-123.24850000000001"/>
    <n v="20.301729597000001"/>
    <m/>
    <m/>
    <m/>
    <m/>
    <m/>
    <m/>
    <n v="127"/>
    <n v="5"/>
    <n v="27.532804233"/>
    <n v="1.8638149186999999"/>
    <m/>
    <m/>
  </r>
  <r>
    <x v="1"/>
    <x v="2"/>
    <x v="35"/>
    <d v="2013-11-01T00:00:00"/>
    <n v="4.91111111E-2"/>
    <n v="45"/>
    <n v="6954.8666666999998"/>
    <n v="-124.2333333"/>
    <n v="50.903519355999997"/>
    <n v="40"/>
    <n v="277.27499999999998"/>
    <n v="239.45"/>
    <n v="888.35"/>
    <n v="6.4690000000000003"/>
    <n v="0.247"/>
    <n v="131"/>
    <n v="9"/>
    <n v="49.779487179"/>
    <n v="7.2846761866999996"/>
    <n v="4.8027777778000003"/>
    <n v="15.815723783999999"/>
  </r>
  <r>
    <x v="1"/>
    <x v="3"/>
    <x v="211"/>
    <d v="2014-04-17T00:00:00"/>
    <m/>
    <n v="67"/>
    <n v="5366.1791045"/>
    <n v="-125.4477612"/>
    <n v="29.330053476"/>
    <m/>
    <m/>
    <m/>
    <m/>
    <m/>
    <m/>
    <n v="141"/>
    <n v="8"/>
    <n v="34.207812500000003"/>
    <n v="3.3742153001999999"/>
    <m/>
    <m/>
  </r>
  <r>
    <x v="1"/>
    <x v="4"/>
    <x v="212"/>
    <d v="2014-01-02T00:00:00"/>
    <m/>
    <n v="51"/>
    <n v="3853.4313725000002"/>
    <n v="-125.945098"/>
    <n v="37.341839469999996"/>
    <m/>
    <m/>
    <m/>
    <m/>
    <m/>
    <m/>
    <n v="136"/>
    <n v="8"/>
    <n v="26.715686274999999"/>
    <n v="3.4361987349000001"/>
    <m/>
    <m/>
  </r>
  <r>
    <x v="1"/>
    <x v="3"/>
    <x v="213"/>
    <d v="2014-03-25T00:00:00"/>
    <m/>
    <n v="94"/>
    <n v="2623.0531915000001"/>
    <n v="-133.10106379999999"/>
    <n v="22.316288333999999"/>
    <m/>
    <m/>
    <m/>
    <m/>
    <m/>
    <m/>
    <n v="98"/>
    <n v="6"/>
    <n v="19.328723404000002"/>
    <n v="1.1504553547"/>
    <m/>
    <m/>
  </r>
  <r>
    <x v="1"/>
    <x v="4"/>
    <x v="214"/>
    <d v="2014-03-06T00:00:00"/>
    <n v="6.9230769000000001E-3"/>
    <n v="104"/>
    <n v="4889.5576922999999"/>
    <n v="-134.20865380000001"/>
    <n v="31.669700727999999"/>
    <m/>
    <m/>
    <m/>
    <m/>
    <m/>
    <m/>
    <n v="149"/>
    <n v="6"/>
    <n v="32.615384615000004"/>
    <n v="2.2224702703000001"/>
    <m/>
    <m/>
  </r>
  <r>
    <x v="1"/>
    <x v="0"/>
    <x v="215"/>
    <d v="2013-09-23T00:00:00"/>
    <m/>
    <n v="28"/>
    <n v="3944.1785713999998"/>
    <n v="-135.52500000000001"/>
    <n v="32.939348875999997"/>
    <m/>
    <m/>
    <m/>
    <m/>
    <m/>
    <m/>
    <n v="94"/>
    <n v="11"/>
    <n v="30.403703704000002"/>
    <n v="4.2052554335999996"/>
    <m/>
    <m/>
  </r>
  <r>
    <x v="1"/>
    <x v="3"/>
    <x v="153"/>
    <d v="2014-08-07T00:00:00"/>
    <m/>
    <n v="29"/>
    <n v="5981.6896551999998"/>
    <n v="-135.66896550000001"/>
    <n v="43.492070253999998"/>
    <m/>
    <m/>
    <m/>
    <m/>
    <m/>
    <m/>
    <n v="125"/>
    <n v="9"/>
    <n v="59.118518518999998"/>
    <n v="6.3557812636"/>
    <m/>
    <m/>
  </r>
  <r>
    <x v="1"/>
    <x v="3"/>
    <x v="216"/>
    <d v="2013-11-14T00:00:00"/>
    <m/>
    <n v="51"/>
    <n v="3934.2549020000001"/>
    <n v="-137.2490196"/>
    <n v="33.698330949999999"/>
    <m/>
    <m/>
    <m/>
    <m/>
    <m/>
    <m/>
    <n v="91"/>
    <n v="8"/>
    <n v="34.353999999999999"/>
    <n v="3.7755510045"/>
    <m/>
    <m/>
  </r>
  <r>
    <x v="1"/>
    <x v="4"/>
    <x v="70"/>
    <d v="2014-05-13T00:00:00"/>
    <m/>
    <n v="82"/>
    <n v="6673.0243902000002"/>
    <n v="-137.6060976"/>
    <n v="31.082230901999999"/>
    <m/>
    <m/>
    <m/>
    <m/>
    <n v="6.1580000000000004"/>
    <n v="0.17899999999999999"/>
    <n v="86"/>
    <n v="5"/>
    <n v="55.826582277999997"/>
    <n v="3.1633457921999999"/>
    <m/>
    <m/>
  </r>
  <r>
    <x v="1"/>
    <x v="3"/>
    <x v="217"/>
    <d v="2014-07-09T00:00:00"/>
    <m/>
    <n v="98"/>
    <n v="5039.9693877999998"/>
    <n v="-137.90103089999999"/>
    <n v="22.212654016999998"/>
    <m/>
    <m/>
    <m/>
    <m/>
    <m/>
    <m/>
    <n v="133"/>
    <n v="7"/>
    <n v="41.314666666999997"/>
    <n v="3.0695339278999998"/>
    <m/>
    <m/>
  </r>
  <r>
    <x v="1"/>
    <x v="4"/>
    <x v="218"/>
    <d v="2014-05-05T00:00:00"/>
    <m/>
    <n v="134"/>
    <n v="4748.8208955"/>
    <n v="-138.54179099999999"/>
    <n v="23.687128354999999"/>
    <m/>
    <m/>
    <m/>
    <m/>
    <m/>
    <m/>
    <n v="113"/>
    <n v="5"/>
    <n v="29.056716418000001"/>
    <n v="1.9007722319"/>
    <m/>
    <m/>
  </r>
  <r>
    <x v="1"/>
    <x v="4"/>
    <x v="219"/>
    <d v="2014-07-27T00:00:00"/>
    <m/>
    <n v="66"/>
    <n v="3420.3939393999999"/>
    <n v="-139.36363639999999"/>
    <n v="31.171479451"/>
    <m/>
    <m/>
    <m/>
    <m/>
    <m/>
    <m/>
    <n v="143"/>
    <n v="8"/>
    <n v="22.234375"/>
    <n v="1.862494299"/>
    <m/>
    <m/>
  </r>
  <r>
    <x v="1"/>
    <x v="1"/>
    <x v="77"/>
    <d v="2014-03-12T00:00:00"/>
    <m/>
    <n v="31"/>
    <n v="6072.3870968000001"/>
    <n v="-139.63870969999999"/>
    <n v="29.881192947999999"/>
    <m/>
    <m/>
    <m/>
    <m/>
    <m/>
    <m/>
    <n v="121"/>
    <n v="10"/>
    <n v="39.47"/>
    <n v="5.1422347438999996"/>
    <m/>
    <m/>
  </r>
  <r>
    <x v="1"/>
    <x v="3"/>
    <x v="220"/>
    <d v="2014-04-06T00:00:00"/>
    <n v="6.2893080000000004E-4"/>
    <n v="318"/>
    <n v="4242.0220126000004"/>
    <n v="-140.53773580000001"/>
    <n v="17.596980098"/>
    <m/>
    <m/>
    <m/>
    <m/>
    <m/>
    <m/>
    <n v="155"/>
    <n v="4"/>
    <n v="29.138225255999998"/>
    <n v="1.3144733356"/>
    <m/>
    <m/>
  </r>
  <r>
    <x v="1"/>
    <x v="4"/>
    <x v="221"/>
    <d v="2014-04-01T00:00:00"/>
    <n v="1.30263158E-2"/>
    <n v="76"/>
    <n v="5515.1973684000004"/>
    <n v="-141.43421050000001"/>
    <n v="29.476641990000001"/>
    <m/>
    <m/>
    <m/>
    <m/>
    <m/>
    <m/>
    <n v="108"/>
    <n v="5"/>
    <n v="36.201333333000001"/>
    <n v="3.0547222301999999"/>
    <m/>
    <m/>
  </r>
  <r>
    <x v="1"/>
    <x v="1"/>
    <x v="106"/>
    <d v="2014-01-14T00:00:00"/>
    <m/>
    <n v="80"/>
    <n v="5703.2875000000004"/>
    <n v="-143.09125"/>
    <n v="35.333255626000003"/>
    <m/>
    <m/>
    <m/>
    <m/>
    <m/>
    <m/>
    <n v="100"/>
    <n v="6"/>
    <n v="43.601408450999998"/>
    <n v="2.6121958915999999"/>
    <m/>
    <m/>
  </r>
  <r>
    <x v="1"/>
    <x v="3"/>
    <x v="45"/>
    <d v="2014-04-01T00:00:00"/>
    <m/>
    <n v="83"/>
    <n v="5664.6506024"/>
    <n v="-143.11325299999999"/>
    <n v="36.709563434000003"/>
    <m/>
    <m/>
    <m/>
    <m/>
    <n v="6.5049999999999999"/>
    <n v="0.23799999999999999"/>
    <n v="123"/>
    <n v="5"/>
    <n v="53.430120482"/>
    <n v="3.7361780672"/>
    <m/>
    <m/>
  </r>
  <r>
    <x v="1"/>
    <x v="3"/>
    <x v="222"/>
    <d v="2013-03-28T00:00:00"/>
    <m/>
    <n v="163"/>
    <n v="3781.8527607000001"/>
    <n v="-143.2656442"/>
    <n v="23.505013628"/>
    <m/>
    <m/>
    <m/>
    <m/>
    <m/>
    <m/>
    <n v="110"/>
    <n v="5"/>
    <n v="31.106451613000001"/>
    <n v="2.1591363689"/>
    <m/>
    <m/>
  </r>
  <r>
    <x v="1"/>
    <x v="6"/>
    <x v="223"/>
    <d v="2014-02-16T00:00:00"/>
    <m/>
    <n v="33"/>
    <n v="5454.7575758000003"/>
    <n v="-143.54545450000001"/>
    <n v="42.342060383000003"/>
    <m/>
    <m/>
    <m/>
    <m/>
    <m/>
    <m/>
    <n v="92"/>
    <n v="10"/>
    <n v="35.739285713999998"/>
    <n v="3.5887771100000001"/>
    <m/>
    <m/>
  </r>
  <r>
    <x v="1"/>
    <x v="0"/>
    <x v="156"/>
    <d v="2014-03-31T00:00:00"/>
    <m/>
    <n v="38"/>
    <n v="3752.1578946999998"/>
    <n v="-143.91621620000001"/>
    <n v="34.121918073000003"/>
    <m/>
    <m/>
    <m/>
    <m/>
    <m/>
    <m/>
    <n v="128"/>
    <n v="10"/>
    <n v="26.444736842000001"/>
    <n v="3.7937541269000001"/>
    <m/>
    <m/>
  </r>
  <r>
    <x v="1"/>
    <x v="1"/>
    <x v="224"/>
    <d v="2014-07-17T00:00:00"/>
    <m/>
    <n v="144"/>
    <n v="5580.3333333"/>
    <n v="-146.27430559999999"/>
    <n v="21.574677543"/>
    <m/>
    <m/>
    <m/>
    <m/>
    <n v="7.0369999999999999"/>
    <n v="0.14499999999999999"/>
    <n v="106"/>
    <n v="4"/>
    <n v="53.493283581999997"/>
    <n v="3.0724327678000001"/>
    <m/>
    <m/>
  </r>
  <r>
    <x v="1"/>
    <x v="4"/>
    <x v="122"/>
    <d v="2014-02-25T00:00:00"/>
    <m/>
    <n v="42"/>
    <n v="6065.8571429000003"/>
    <n v="-146.4595238"/>
    <n v="37.092623347999996"/>
    <m/>
    <m/>
    <m/>
    <m/>
    <m/>
    <m/>
    <n v="106"/>
    <n v="8"/>
    <n v="36.805"/>
    <n v="3.8192745820999998"/>
    <m/>
    <m/>
  </r>
  <r>
    <x v="1"/>
    <x v="4"/>
    <x v="43"/>
    <d v="2013-06-22T00:00:00"/>
    <n v="8.6860465100000006E-2"/>
    <n v="86"/>
    <n v="5822.9186047000003"/>
    <n v="-147.23372090000001"/>
    <n v="30.571590337"/>
    <m/>
    <m/>
    <m/>
    <m/>
    <m/>
    <m/>
    <n v="99"/>
    <n v="6"/>
    <n v="55.489411765"/>
    <n v="3.7883545660000002"/>
    <m/>
    <m/>
  </r>
  <r>
    <x v="1"/>
    <x v="0"/>
    <x v="58"/>
    <d v="2013-11-26T00:00:00"/>
    <m/>
    <n v="69"/>
    <n v="4698.2318840999997"/>
    <n v="-147.4811594"/>
    <n v="39.852088006999999"/>
    <m/>
    <m/>
    <m/>
    <m/>
    <m/>
    <m/>
    <n v="117"/>
    <n v="8"/>
    <n v="23.894117647000002"/>
    <n v="1.8092993156999999"/>
    <m/>
    <m/>
  </r>
  <r>
    <x v="1"/>
    <x v="3"/>
    <x v="107"/>
    <d v="2014-01-28T00:00:00"/>
    <m/>
    <n v="133"/>
    <n v="3965.0225564000002"/>
    <n v="-147.52556390000001"/>
    <n v="23.583978855000002"/>
    <m/>
    <m/>
    <m/>
    <m/>
    <m/>
    <m/>
    <n v="140"/>
    <n v="6"/>
    <n v="21.009090909000001"/>
    <n v="1.883114473"/>
    <m/>
    <m/>
  </r>
  <r>
    <x v="1"/>
    <x v="1"/>
    <x v="148"/>
    <d v="2014-05-14T00:00:00"/>
    <m/>
    <n v="52"/>
    <n v="7568.4807692000004"/>
    <n v="-148.52500000000001"/>
    <n v="35.664104256000002"/>
    <m/>
    <m/>
    <m/>
    <n v="1008.3333333"/>
    <n v="7.7519999999999998"/>
    <n v="0.20399999999999999"/>
    <n v="115"/>
    <n v="8"/>
    <n v="47.821276595999997"/>
    <n v="2.8724325884000002"/>
    <m/>
    <m/>
  </r>
  <r>
    <x v="1"/>
    <x v="3"/>
    <x v="131"/>
    <d v="2014-02-03T00:00:00"/>
    <m/>
    <n v="89"/>
    <n v="4979.7977528000001"/>
    <n v="-148.5863636"/>
    <n v="31.089484860999999"/>
    <m/>
    <m/>
    <m/>
    <m/>
    <m/>
    <m/>
    <n v="131"/>
    <n v="6"/>
    <n v="35.40625"/>
    <n v="2.7515360173999999"/>
    <m/>
    <m/>
  </r>
  <r>
    <x v="1"/>
    <x v="0"/>
    <x v="225"/>
    <d v="2014-01-03T00:00:00"/>
    <m/>
    <n v="34"/>
    <n v="3788.4411765"/>
    <n v="-151.24705879999999"/>
    <n v="24.693801944000001"/>
    <m/>
    <m/>
    <m/>
    <m/>
    <m/>
    <m/>
    <n v="115"/>
    <n v="10"/>
    <n v="37.766666667000003"/>
    <n v="6.0176172337000002"/>
    <m/>
    <m/>
  </r>
  <r>
    <x v="1"/>
    <x v="0"/>
    <x v="226"/>
    <d v="2013-11-13T00:00:00"/>
    <m/>
    <n v="33"/>
    <n v="4358.3636364000004"/>
    <n v="-152.32727270000001"/>
    <n v="35.799341155"/>
    <m/>
    <m/>
    <m/>
    <m/>
    <m/>
    <m/>
    <n v="146"/>
    <n v="11"/>
    <n v="26.254545454999999"/>
    <n v="2.5284970192"/>
    <m/>
    <m/>
  </r>
  <r>
    <x v="1"/>
    <x v="3"/>
    <x v="64"/>
    <d v="2014-01-20T00:00:00"/>
    <m/>
    <n v="65"/>
    <n v="4145.5538462000004"/>
    <n v="-152.41999999999999"/>
    <n v="32.256287192999999"/>
    <m/>
    <m/>
    <m/>
    <m/>
    <m/>
    <m/>
    <n v="140"/>
    <n v="7"/>
    <n v="31.376562499999999"/>
    <n v="3.3524317032000002"/>
    <m/>
    <m/>
  </r>
  <r>
    <x v="1"/>
    <x v="3"/>
    <x v="172"/>
    <d v="2014-07-05T00:00:00"/>
    <m/>
    <n v="81"/>
    <n v="4398.2962963"/>
    <n v="-152.57407409999999"/>
    <n v="38.474060115999997"/>
    <m/>
    <m/>
    <m/>
    <m/>
    <m/>
    <m/>
    <n v="129"/>
    <n v="5"/>
    <n v="43.613580247000002"/>
    <n v="4.3378839187000002"/>
    <m/>
    <m/>
  </r>
  <r>
    <x v="1"/>
    <x v="4"/>
    <x v="227"/>
    <d v="2013-04-24T00:00:00"/>
    <m/>
    <n v="44"/>
    <n v="5945.0681818000003"/>
    <n v="-153.9090909"/>
    <n v="35.339208085000003"/>
    <m/>
    <m/>
    <m/>
    <n v="697.75"/>
    <n v="7.6680000000000001"/>
    <n v="0.22700000000000001"/>
    <n v="94"/>
    <n v="9"/>
    <n v="50.488095238"/>
    <n v="3.7429968713999999"/>
    <m/>
    <m/>
  </r>
  <r>
    <x v="1"/>
    <x v="0"/>
    <x v="136"/>
    <d v="2014-08-27T00:00:00"/>
    <m/>
    <n v="56"/>
    <n v="3697.4285713999998"/>
    <n v="-154.17500000000001"/>
    <n v="36.656627583000002"/>
    <m/>
    <m/>
    <m/>
    <m/>
    <m/>
    <m/>
    <n v="162"/>
    <n v="9"/>
    <n v="22.968"/>
    <n v="2.0689826741999999"/>
    <m/>
    <m/>
  </r>
  <r>
    <x v="1"/>
    <x v="2"/>
    <x v="52"/>
    <d v="2014-03-26T00:00:00"/>
    <m/>
    <n v="40"/>
    <n v="7542.9750000000004"/>
    <n v="-154.4375"/>
    <n v="38.094949980000003"/>
    <m/>
    <m/>
    <m/>
    <m/>
    <m/>
    <m/>
    <n v="107"/>
    <n v="10"/>
    <n v="49.672222222000002"/>
    <n v="4.0026372479000001"/>
    <m/>
    <m/>
  </r>
  <r>
    <x v="1"/>
    <x v="0"/>
    <x v="109"/>
    <d v="2014-02-13T00:00:00"/>
    <m/>
    <n v="34"/>
    <n v="3874.5588235"/>
    <n v="-155.15882350000001"/>
    <n v="42.321802179000002"/>
    <m/>
    <m/>
    <m/>
    <m/>
    <m/>
    <m/>
    <n v="134"/>
    <n v="14"/>
    <n v="44.867647058999999"/>
    <n v="5.9634966841999999"/>
    <m/>
    <m/>
  </r>
  <r>
    <x v="1"/>
    <x v="4"/>
    <x v="228"/>
    <d v="2014-05-06T00:00:00"/>
    <m/>
    <n v="32"/>
    <n v="4338.46875"/>
    <n v="-155.625"/>
    <n v="38.979805824000003"/>
    <m/>
    <m/>
    <m/>
    <m/>
    <m/>
    <m/>
    <n v="120"/>
    <n v="13"/>
    <n v="38.335483871000001"/>
    <n v="6.3826016005000001"/>
    <m/>
    <m/>
  </r>
  <r>
    <x v="1"/>
    <x v="0"/>
    <x v="229"/>
    <d v="2014-01-07T00:00:00"/>
    <m/>
    <n v="61"/>
    <n v="4747.8196721000004"/>
    <n v="-156.51499999999999"/>
    <n v="29.960315732000002"/>
    <m/>
    <m/>
    <m/>
    <m/>
    <m/>
    <m/>
    <n v="130"/>
    <n v="8"/>
    <n v="30.305263157999999"/>
    <n v="3.0822460534"/>
    <m/>
    <m/>
  </r>
  <r>
    <x v="1"/>
    <x v="5"/>
    <x v="230"/>
    <d v="2014-07-25T00:00:00"/>
    <m/>
    <n v="27"/>
    <n v="5571.8148148"/>
    <n v="-157.69999999999999"/>
    <n v="39.209276695"/>
    <m/>
    <m/>
    <m/>
    <m/>
    <m/>
    <m/>
    <n v="93"/>
    <n v="8"/>
    <n v="57.555555556000002"/>
    <n v="9.1022543985999995"/>
    <m/>
    <m/>
  </r>
  <r>
    <x v="1"/>
    <x v="6"/>
    <x v="231"/>
    <d v="2014-05-25T00:00:00"/>
    <m/>
    <n v="111"/>
    <n v="4769.3693694000003"/>
    <n v="-157.76396399999999"/>
    <n v="20.712713152999999"/>
    <m/>
    <m/>
    <m/>
    <m/>
    <n v="7.3659999999999997"/>
    <n v="0.41"/>
    <n v="139"/>
    <n v="7"/>
    <n v="21.798198198000001"/>
    <n v="1.7511657435000001"/>
    <m/>
    <m/>
  </r>
  <r>
    <x v="1"/>
    <x v="3"/>
    <x v="232"/>
    <d v="2013-10-11T00:00:00"/>
    <m/>
    <n v="47"/>
    <n v="4837.9361701999997"/>
    <n v="-157.89574469999999"/>
    <n v="27.072719757000002"/>
    <m/>
    <m/>
    <m/>
    <m/>
    <m/>
    <m/>
    <n v="147"/>
    <n v="11"/>
    <n v="54.078723404000002"/>
    <n v="6.0588044483000001"/>
    <m/>
    <m/>
  </r>
  <r>
    <x v="1"/>
    <x v="0"/>
    <x v="82"/>
    <d v="2013-06-05T00:00:00"/>
    <m/>
    <n v="83"/>
    <n v="4890.8192771000004"/>
    <n v="-159.6301205"/>
    <n v="34.044405486000002"/>
    <m/>
    <m/>
    <m/>
    <m/>
    <m/>
    <m/>
    <n v="109"/>
    <n v="6"/>
    <n v="31.828205128"/>
    <n v="2.6502740184000002"/>
    <m/>
    <m/>
  </r>
  <r>
    <x v="1"/>
    <x v="3"/>
    <x v="90"/>
    <d v="2014-01-07T00:00:00"/>
    <m/>
    <n v="72"/>
    <n v="4344"/>
    <n v="-159.69166670000001"/>
    <n v="30.032129036000001"/>
    <m/>
    <m/>
    <m/>
    <m/>
    <m/>
    <m/>
    <n v="81"/>
    <n v="6"/>
    <n v="31.692424242000001"/>
    <n v="3.1144054426999999"/>
    <m/>
    <m/>
  </r>
  <r>
    <x v="1"/>
    <x v="4"/>
    <x v="233"/>
    <d v="2014-08-06T00:00:00"/>
    <n v="0.2272727273"/>
    <n v="110"/>
    <n v="4627.0090909"/>
    <n v="-160.4690909"/>
    <n v="26.480863555999999"/>
    <m/>
    <m/>
    <m/>
    <m/>
    <m/>
    <m/>
    <n v="121"/>
    <n v="5"/>
    <n v="31.877450979999999"/>
    <n v="2.1452873077999999"/>
    <m/>
    <m/>
  </r>
  <r>
    <x v="1"/>
    <x v="3"/>
    <x v="111"/>
    <d v="2013-08-13T00:00:00"/>
    <m/>
    <n v="71"/>
    <n v="4623.4647887000001"/>
    <n v="-160.7605634"/>
    <n v="34.807772813"/>
    <m/>
    <m/>
    <m/>
    <m/>
    <m/>
    <m/>
    <n v="132"/>
    <n v="8"/>
    <n v="27.876056338000001"/>
    <n v="2.0034130483000001"/>
    <m/>
    <m/>
  </r>
  <r>
    <x v="1"/>
    <x v="4"/>
    <x v="234"/>
    <d v="2013-10-12T00:00:00"/>
    <m/>
    <n v="51"/>
    <n v="3806.0784314000002"/>
    <n v="-161.90784310000001"/>
    <n v="27.705160536000001"/>
    <m/>
    <m/>
    <m/>
    <m/>
    <m/>
    <m/>
    <n v="189"/>
    <n v="11"/>
    <n v="29.480434783"/>
    <n v="3.0098800584999998"/>
    <m/>
    <m/>
  </r>
  <r>
    <x v="1"/>
    <x v="4"/>
    <x v="235"/>
    <d v="2014-04-07T00:00:00"/>
    <m/>
    <n v="42"/>
    <n v="4878.2857143000001"/>
    <n v="-162.1214286"/>
    <n v="34.683460687"/>
    <m/>
    <m/>
    <m/>
    <m/>
    <m/>
    <m/>
    <n v="113"/>
    <n v="8"/>
    <n v="34.062162162"/>
    <n v="3.9052293257000001"/>
    <m/>
    <m/>
  </r>
  <r>
    <x v="1"/>
    <x v="4"/>
    <x v="169"/>
    <d v="2014-02-12T00:00:00"/>
    <m/>
    <n v="158"/>
    <n v="4056.4177215"/>
    <n v="-164.0955696"/>
    <n v="23.090292557000001"/>
    <m/>
    <m/>
    <m/>
    <m/>
    <m/>
    <m/>
    <n v="118"/>
    <n v="5"/>
    <n v="26.044666667000001"/>
    <n v="1.7487789378"/>
    <m/>
    <m/>
  </r>
  <r>
    <x v="1"/>
    <x v="6"/>
    <x v="60"/>
    <d v="2014-02-10T00:00:00"/>
    <m/>
    <n v="210"/>
    <n v="4997.8904762000002"/>
    <n v="-165.64333329999999"/>
    <n v="20.449503125"/>
    <m/>
    <m/>
    <m/>
    <m/>
    <n v="7.593"/>
    <n v="0.13700000000000001"/>
    <n v="136"/>
    <n v="5"/>
    <n v="49.127884614999999"/>
    <n v="2.2212149708000002"/>
    <m/>
    <m/>
  </r>
  <r>
    <x v="1"/>
    <x v="4"/>
    <x v="236"/>
    <d v="2013-07-27T00:00:00"/>
    <n v="0.1107142857"/>
    <n v="42"/>
    <n v="5612.3095237999996"/>
    <n v="-165.95714290000001"/>
    <n v="41.956712822"/>
    <m/>
    <m/>
    <m/>
    <m/>
    <m/>
    <m/>
    <n v="137"/>
    <n v="10"/>
    <n v="38.735135135"/>
    <n v="3.3056649351999998"/>
    <m/>
    <m/>
  </r>
  <r>
    <x v="1"/>
    <x v="4"/>
    <x v="237"/>
    <d v="2014-08-09T00:00:00"/>
    <m/>
    <n v="125"/>
    <n v="4484.9279999999999"/>
    <n v="-166.60480000000001"/>
    <n v="24.316629272"/>
    <m/>
    <m/>
    <m/>
    <m/>
    <m/>
    <m/>
    <n v="128"/>
    <n v="6"/>
    <n v="33.010743802"/>
    <n v="1.9045511686000001"/>
    <m/>
    <m/>
  </r>
  <r>
    <x v="1"/>
    <x v="4"/>
    <x v="238"/>
    <d v="2013-11-01T00:00:00"/>
    <m/>
    <n v="29"/>
    <n v="3972.1034482999999"/>
    <n v="-167.85172410000001"/>
    <n v="40.677397053999997"/>
    <m/>
    <m/>
    <m/>
    <m/>
    <m/>
    <m/>
    <n v="85"/>
    <n v="7"/>
    <n v="37.859259258999998"/>
    <n v="6.6305179338000002"/>
    <m/>
    <m/>
  </r>
  <r>
    <x v="1"/>
    <x v="4"/>
    <x v="239"/>
    <d v="2014-01-14T00:00:00"/>
    <m/>
    <n v="28"/>
    <n v="2840.4285713999998"/>
    <n v="-168.01481480000001"/>
    <n v="35.655304006999998"/>
    <m/>
    <m/>
    <m/>
    <m/>
    <m/>
    <m/>
    <n v="135"/>
    <n v="14"/>
    <n v="20.657142857"/>
    <n v="2.3378325589000002"/>
    <m/>
    <m/>
  </r>
  <r>
    <x v="1"/>
    <x v="3"/>
    <x v="67"/>
    <d v="2013-07-25T00:00:00"/>
    <m/>
    <n v="33"/>
    <n v="4218.1212120999999"/>
    <n v="-168.8"/>
    <n v="35.595865279999998"/>
    <m/>
    <m/>
    <m/>
    <n v="486.875"/>
    <m/>
    <m/>
    <n v="150"/>
    <n v="12"/>
    <n v="30.240625000000001"/>
    <n v="5.1496023557999999"/>
    <m/>
    <m/>
  </r>
  <r>
    <x v="1"/>
    <x v="4"/>
    <x v="240"/>
    <d v="2014-05-07T00:00:00"/>
    <m/>
    <n v="86"/>
    <n v="4885.4534884000004"/>
    <n v="-169.38139530000001"/>
    <n v="29.210370537999999"/>
    <m/>
    <m/>
    <m/>
    <m/>
    <m/>
    <m/>
    <n v="138"/>
    <n v="7"/>
    <n v="42.124691358"/>
    <n v="3.2196740551"/>
    <m/>
    <m/>
  </r>
  <r>
    <x v="1"/>
    <x v="4"/>
    <x v="61"/>
    <d v="2014-03-18T00:00:00"/>
    <m/>
    <n v="30"/>
    <n v="5649.1666667"/>
    <n v="-170.1733333"/>
    <n v="41.760297631"/>
    <m/>
    <m/>
    <m/>
    <m/>
    <m/>
    <m/>
    <n v="119"/>
    <n v="9"/>
    <n v="47.92"/>
    <n v="8.1911381888000001"/>
    <m/>
    <m/>
  </r>
  <r>
    <x v="1"/>
    <x v="7"/>
    <x v="171"/>
    <d v="2014-07-23T00:00:00"/>
    <m/>
    <n v="83"/>
    <n v="5128.5542169"/>
    <n v="-170.6144578"/>
    <n v="38.909424313999999"/>
    <m/>
    <m/>
    <m/>
    <m/>
    <m/>
    <m/>
    <n v="105"/>
    <n v="5"/>
    <n v="32.402564103000003"/>
    <n v="2.3499271812"/>
    <m/>
    <m/>
  </r>
  <r>
    <x v="1"/>
    <x v="0"/>
    <x v="241"/>
    <d v="2014-01-30T00:00:00"/>
    <n v="2.1428571399999999E-2"/>
    <n v="35"/>
    <n v="6155.3142857000003"/>
    <n v="-170.70285709999999"/>
    <n v="41.276795622999998"/>
    <m/>
    <m/>
    <m/>
    <m/>
    <m/>
    <m/>
    <n v="116"/>
    <n v="10"/>
    <n v="49.137931033999998"/>
    <n v="7.7420759008999998"/>
    <m/>
    <m/>
  </r>
  <r>
    <x v="1"/>
    <x v="5"/>
    <x v="242"/>
    <d v="2014-01-19T00:00:00"/>
    <n v="3.1372548999999998E-3"/>
    <n v="51"/>
    <n v="6536.1960784000003"/>
    <n v="-170.90799999999999"/>
    <n v="33.335382176000003"/>
    <m/>
    <m/>
    <m/>
    <m/>
    <m/>
    <m/>
    <n v="103"/>
    <n v="6"/>
    <n v="37.576086957000001"/>
    <n v="3.8512099671"/>
    <m/>
    <m/>
  </r>
  <r>
    <x v="1"/>
    <x v="0"/>
    <x v="243"/>
    <d v="2014-07-02T00:00:00"/>
    <m/>
    <n v="118"/>
    <n v="4188.2372881000001"/>
    <n v="-171.7"/>
    <n v="25.421764103000001"/>
    <m/>
    <m/>
    <m/>
    <m/>
    <m/>
    <m/>
    <n v="125"/>
    <n v="5"/>
    <n v="26.570192307999999"/>
    <n v="2.1001190796999998"/>
    <m/>
    <m/>
  </r>
  <r>
    <x v="1"/>
    <x v="0"/>
    <x v="244"/>
    <d v="2014-04-02T00:00:00"/>
    <m/>
    <n v="44"/>
    <n v="4035.4318182000002"/>
    <n v="-172.27954550000001"/>
    <n v="23.848873100999999"/>
    <m/>
    <m/>
    <m/>
    <m/>
    <m/>
    <m/>
    <n v="114"/>
    <n v="11"/>
    <n v="24.456818181999999"/>
    <n v="2.5210265823000002"/>
    <m/>
    <m/>
  </r>
  <r>
    <x v="1"/>
    <x v="0"/>
    <x v="245"/>
    <d v="2013-07-30T00:00:00"/>
    <m/>
    <n v="62"/>
    <n v="2068.3548387000001"/>
    <n v="-172.5548387"/>
    <n v="19.012936351"/>
    <m/>
    <m/>
    <m/>
    <m/>
    <n v="7.2560000000000002"/>
    <n v="0.32200000000000001"/>
    <n v="136"/>
    <n v="8"/>
    <n v="15.7"/>
    <n v="1.3982212267"/>
    <m/>
    <m/>
  </r>
  <r>
    <x v="1"/>
    <x v="4"/>
    <x v="246"/>
    <d v="2014-02-09T00:00:00"/>
    <m/>
    <n v="35"/>
    <n v="4560.6285713999996"/>
    <n v="-174.08571430000001"/>
    <n v="41.506685326000003"/>
    <m/>
    <m/>
    <m/>
    <m/>
    <m/>
    <m/>
    <n v="164"/>
    <n v="12"/>
    <n v="35.851428571"/>
    <n v="3.7798612118000001"/>
    <m/>
    <m/>
  </r>
  <r>
    <x v="1"/>
    <x v="3"/>
    <x v="137"/>
    <d v="2014-02-17T00:00:00"/>
    <m/>
    <n v="49"/>
    <n v="4226.8571429000003"/>
    <n v="-175.65833330000001"/>
    <n v="33.245704121000003"/>
    <m/>
    <m/>
    <m/>
    <m/>
    <m/>
    <m/>
    <n v="96"/>
    <n v="8"/>
    <n v="31.2"/>
    <n v="3.6761865875000002"/>
    <m/>
    <m/>
  </r>
  <r>
    <x v="1"/>
    <x v="3"/>
    <x v="88"/>
    <d v="2014-02-02T00:00:00"/>
    <m/>
    <n v="121"/>
    <n v="4047.5867769000001"/>
    <n v="-175.87520660000001"/>
    <n v="26.656472533999999"/>
    <m/>
    <m/>
    <m/>
    <m/>
    <m/>
    <m/>
    <n v="121"/>
    <n v="6"/>
    <n v="23.315966387"/>
    <n v="2.086480919"/>
    <m/>
    <m/>
  </r>
  <r>
    <x v="1"/>
    <x v="0"/>
    <x v="247"/>
    <d v="2014-04-22T00:00:00"/>
    <m/>
    <n v="281"/>
    <n v="4056.3345196"/>
    <n v="-177.1355872"/>
    <n v="16.516155516000001"/>
    <m/>
    <m/>
    <m/>
    <m/>
    <n v="7.165"/>
    <n v="0.25800000000000001"/>
    <n v="152"/>
    <n v="5"/>
    <n v="23.412142856999999"/>
    <n v="1.1152371728999999"/>
    <m/>
    <m/>
  </r>
  <r>
    <x v="1"/>
    <x v="3"/>
    <x v="248"/>
    <d v="2014-03-26T00:00:00"/>
    <m/>
    <n v="128"/>
    <n v="4338.3203125"/>
    <n v="-177.47499999999999"/>
    <n v="21.238780907999999"/>
    <m/>
    <m/>
    <m/>
    <m/>
    <m/>
    <m/>
    <n v="140"/>
    <n v="6"/>
    <n v="22.028124999999999"/>
    <n v="1.2412107024000001"/>
    <m/>
    <m/>
  </r>
  <r>
    <x v="1"/>
    <x v="0"/>
    <x v="249"/>
    <d v="2014-02-13T00:00:00"/>
    <m/>
    <n v="40"/>
    <n v="3088.5749999999998"/>
    <n v="-177.72"/>
    <n v="32.788701775"/>
    <m/>
    <m/>
    <m/>
    <m/>
    <m/>
    <m/>
    <n v="82"/>
    <n v="11"/>
    <n v="23.727499999999999"/>
    <n v="3.7260775201"/>
    <m/>
    <m/>
  </r>
  <r>
    <x v="1"/>
    <x v="0"/>
    <x v="250"/>
    <d v="2014-02-06T00:00:00"/>
    <m/>
    <n v="28"/>
    <n v="3629.1785713999998"/>
    <n v="-178.46071430000001"/>
    <n v="30.653283976000001"/>
    <m/>
    <m/>
    <m/>
    <m/>
    <m/>
    <m/>
    <n v="105"/>
    <n v="9"/>
    <n v="24.291666667000001"/>
    <n v="2.2472198336"/>
    <m/>
    <m/>
  </r>
  <r>
    <x v="1"/>
    <x v="4"/>
    <x v="130"/>
    <d v="2014-01-23T00:00:00"/>
    <m/>
    <n v="201"/>
    <n v="3040.8358208999998"/>
    <n v="-179.62139300000001"/>
    <n v="18.172935385999999"/>
    <m/>
    <m/>
    <m/>
    <m/>
    <m/>
    <m/>
    <n v="95"/>
    <n v="5"/>
    <n v="25.491499999999998"/>
    <n v="1.3045110710000001"/>
    <m/>
    <m/>
  </r>
  <r>
    <x v="1"/>
    <x v="0"/>
    <x v="149"/>
    <d v="2014-02-05T00:00:00"/>
    <m/>
    <n v="104"/>
    <n v="4803.3557692000004"/>
    <n v="-179.95"/>
    <n v="22.662787805000001"/>
    <m/>
    <m/>
    <m/>
    <m/>
    <m/>
    <m/>
    <n v="145"/>
    <n v="7"/>
    <n v="23.250961537999999"/>
    <n v="1.5128834297"/>
    <m/>
    <m/>
  </r>
  <r>
    <x v="1"/>
    <x v="6"/>
    <x v="251"/>
    <d v="2014-04-28T00:00:00"/>
    <m/>
    <n v="33"/>
    <n v="5004.1515152000002"/>
    <n v="-180.12121210000001"/>
    <n v="33.679814159000003"/>
    <m/>
    <m/>
    <m/>
    <m/>
    <m/>
    <m/>
    <n v="81"/>
    <n v="7"/>
    <n v="37.471428570999997"/>
    <n v="6.1589717265999999"/>
    <m/>
    <m/>
  </r>
  <r>
    <x v="1"/>
    <x v="3"/>
    <x v="252"/>
    <d v="2014-03-18T00:00:00"/>
    <m/>
    <n v="236"/>
    <n v="3617.3601695000002"/>
    <n v="-180.2076271"/>
    <n v="16.736259799999999"/>
    <m/>
    <m/>
    <m/>
    <m/>
    <m/>
    <m/>
    <n v="136"/>
    <n v="5"/>
    <n v="31.341949153000002"/>
    <n v="1.4193455945"/>
    <m/>
    <m/>
  </r>
  <r>
    <x v="1"/>
    <x v="4"/>
    <x v="253"/>
    <d v="2013-12-04T00:00:00"/>
    <m/>
    <n v="90"/>
    <n v="4336.2666667000003"/>
    <n v="-180.65842699999999"/>
    <n v="26.991799809"/>
    <m/>
    <m/>
    <m/>
    <m/>
    <m/>
    <m/>
    <n v="149"/>
    <n v="7"/>
    <n v="28.19"/>
    <n v="2.3741507714000001"/>
    <m/>
    <m/>
  </r>
  <r>
    <x v="1"/>
    <x v="4"/>
    <x v="254"/>
    <d v="2014-07-17T00:00:00"/>
    <n v="8.4810127000000003E-3"/>
    <n v="79"/>
    <n v="2932.7974684000001"/>
    <n v="-181.07974680000001"/>
    <n v="23.581042408999998"/>
    <n v="72"/>
    <n v="121.47222222000001"/>
    <n v="89.111111111"/>
    <n v="357.80555556000002"/>
    <n v="7.8689999999999998"/>
    <n v="0.13"/>
    <n v="110"/>
    <n v="5"/>
    <n v="16.329333333000001"/>
    <n v="1.21689425"/>
    <n v="-51.139436619999998"/>
    <n v="10.099798288000001"/>
  </r>
  <r>
    <x v="1"/>
    <x v="4"/>
    <x v="255"/>
    <d v="2014-05-09T00:00:00"/>
    <m/>
    <n v="66"/>
    <n v="5207.6363635999996"/>
    <n v="-181.0909091"/>
    <n v="24.809448884999998"/>
    <m/>
    <m/>
    <m/>
    <m/>
    <n v="7.3390000000000004"/>
    <n v="0.16200000000000001"/>
    <n v="166"/>
    <n v="10"/>
    <n v="43.206060606000001"/>
    <n v="3.3396577849"/>
    <m/>
    <m/>
  </r>
  <r>
    <x v="1"/>
    <x v="4"/>
    <x v="140"/>
    <d v="2014-02-10T00:00:00"/>
    <m/>
    <n v="222"/>
    <n v="4989.4459459"/>
    <n v="-181.3891892"/>
    <n v="21.656074967999999"/>
    <m/>
    <m/>
    <m/>
    <m/>
    <m/>
    <m/>
    <n v="137"/>
    <n v="4"/>
    <n v="39.658558558999999"/>
    <n v="1.5923166249"/>
    <m/>
    <m/>
  </r>
  <r>
    <x v="1"/>
    <x v="4"/>
    <x v="151"/>
    <d v="2013-10-05T00:00:00"/>
    <m/>
    <n v="53"/>
    <n v="4018.3018867999999"/>
    <n v="-182.30754719999999"/>
    <n v="38.606057231000001"/>
    <m/>
    <m/>
    <m/>
    <m/>
    <m/>
    <m/>
    <n v="80"/>
    <n v="6"/>
    <n v="29.751999999999999"/>
    <n v="3.2358769936999998"/>
    <m/>
    <m/>
  </r>
  <r>
    <x v="1"/>
    <x v="3"/>
    <x v="256"/>
    <d v="2013-12-14T00:00:00"/>
    <m/>
    <n v="51"/>
    <n v="3993.6274509999998"/>
    <n v="-182.87843140000001"/>
    <n v="21.207148686"/>
    <m/>
    <m/>
    <m/>
    <m/>
    <m/>
    <m/>
    <n v="101"/>
    <n v="7"/>
    <n v="14.864000000000001"/>
    <n v="1.8529684072999999"/>
    <m/>
    <m/>
  </r>
  <r>
    <x v="1"/>
    <x v="0"/>
    <x v="257"/>
    <d v="2013-09-10T00:00:00"/>
    <m/>
    <n v="30"/>
    <n v="4633.1333333000002"/>
    <n v="-184.06666670000001"/>
    <n v="40.200717478999998"/>
    <m/>
    <m/>
    <m/>
    <m/>
    <m/>
    <m/>
    <n v="90"/>
    <n v="12"/>
    <n v="27.726666667"/>
    <n v="2.0574391700999999"/>
    <m/>
    <m/>
  </r>
  <r>
    <x v="1"/>
    <x v="6"/>
    <x v="258"/>
    <d v="2014-02-06T00:00:00"/>
    <m/>
    <n v="108"/>
    <n v="4340.5833333"/>
    <n v="-184.2336449"/>
    <n v="17.882637775999999"/>
    <m/>
    <m/>
    <m/>
    <m/>
    <m/>
    <m/>
    <n v="97"/>
    <n v="7"/>
    <n v="12.08317757"/>
    <n v="1.1266833727000001"/>
    <m/>
    <m/>
  </r>
  <r>
    <x v="1"/>
    <x v="0"/>
    <x v="259"/>
    <d v="2014-02-05T00:00:00"/>
    <m/>
    <n v="51"/>
    <n v="3789.1960783999998"/>
    <n v="-184.46274510000001"/>
    <n v="36.159002780000002"/>
    <m/>
    <m/>
    <m/>
    <m/>
    <m/>
    <m/>
    <n v="144"/>
    <n v="8"/>
    <n v="25.419607843000001"/>
    <n v="2.5561721069000001"/>
    <m/>
    <m/>
  </r>
  <r>
    <x v="1"/>
    <x v="4"/>
    <x v="260"/>
    <d v="2013-05-11T00:00:00"/>
    <m/>
    <n v="44"/>
    <n v="3653.9545455000002"/>
    <n v="-185.1772727"/>
    <n v="34.855285975999998"/>
    <m/>
    <m/>
    <m/>
    <m/>
    <m/>
    <m/>
    <n v="162"/>
    <n v="11"/>
    <n v="22.547619048000001"/>
    <n v="2.0777043251"/>
    <m/>
    <m/>
  </r>
  <r>
    <x v="1"/>
    <x v="4"/>
    <x v="71"/>
    <d v="2014-01-08T00:00:00"/>
    <m/>
    <n v="41"/>
    <n v="3125.1463414999998"/>
    <n v="-185.29512199999999"/>
    <n v="32.935687137000002"/>
    <m/>
    <m/>
    <m/>
    <m/>
    <m/>
    <m/>
    <n v="128"/>
    <n v="12"/>
    <n v="22.185365854"/>
    <n v="2.1958235329"/>
    <m/>
    <m/>
  </r>
  <r>
    <x v="1"/>
    <x v="4"/>
    <x v="117"/>
    <d v="2014-01-21T00:00:00"/>
    <m/>
    <n v="31"/>
    <n v="4141.5806451999997"/>
    <n v="-186.1741935"/>
    <n v="60.200614252000001"/>
    <m/>
    <m/>
    <m/>
    <m/>
    <m/>
    <m/>
    <n v="140"/>
    <n v="12"/>
    <n v="24.265517241000001"/>
    <n v="3.3267510884"/>
    <m/>
    <m/>
  </r>
  <r>
    <x v="1"/>
    <x v="4"/>
    <x v="115"/>
    <d v="2014-01-06T00:00:00"/>
    <m/>
    <n v="31"/>
    <n v="5030.6451612999999"/>
    <n v="-189.36129030000001"/>
    <n v="52.379878077999997"/>
    <m/>
    <m/>
    <m/>
    <m/>
    <m/>
    <m/>
    <n v="137"/>
    <n v="13"/>
    <n v="45.383870967999997"/>
    <n v="7.7472216272000001"/>
    <m/>
    <m/>
  </r>
  <r>
    <x v="1"/>
    <x v="0"/>
    <x v="261"/>
    <d v="2014-01-20T00:00:00"/>
    <m/>
    <n v="54"/>
    <n v="2559.5555555999999"/>
    <n v="-189.50370369999999"/>
    <n v="22.013033106999998"/>
    <m/>
    <m/>
    <m/>
    <m/>
    <n v="6.9050000000000002"/>
    <n v="0.40300000000000002"/>
    <n v="146"/>
    <n v="10"/>
    <n v="16.190566038"/>
    <n v="0.90737289710000002"/>
    <m/>
    <m/>
  </r>
  <r>
    <x v="1"/>
    <x v="6"/>
    <x v="262"/>
    <d v="2014-07-27T00:00:00"/>
    <m/>
    <n v="27"/>
    <n v="4594.8148148"/>
    <n v="-189.50740740000001"/>
    <n v="31.529099717000001"/>
    <m/>
    <m/>
    <m/>
    <m/>
    <m/>
    <m/>
    <n v="133"/>
    <n v="14"/>
    <n v="22.495999999999999"/>
    <n v="1.9804921947"/>
    <m/>
    <m/>
  </r>
  <r>
    <x v="1"/>
    <x v="1"/>
    <x v="263"/>
    <d v="2014-08-12T00:00:00"/>
    <m/>
    <n v="30"/>
    <n v="6203.8"/>
    <n v="-189.51"/>
    <n v="46.629461692"/>
    <m/>
    <m/>
    <m/>
    <m/>
    <m/>
    <m/>
    <n v="164"/>
    <n v="12"/>
    <n v="26.383333332999999"/>
    <n v="2.2992856628"/>
    <m/>
    <m/>
  </r>
  <r>
    <x v="1"/>
    <x v="0"/>
    <x v="264"/>
    <d v="2014-01-16T00:00:00"/>
    <m/>
    <n v="37"/>
    <n v="3036.8648649000002"/>
    <n v="-189.58648650000001"/>
    <n v="31.129748613"/>
    <m/>
    <m/>
    <m/>
    <m/>
    <m/>
    <m/>
    <n v="110"/>
    <n v="10"/>
    <n v="20.464864864999999"/>
    <n v="3.1442239721999998"/>
    <m/>
    <m/>
  </r>
  <r>
    <x v="1"/>
    <x v="0"/>
    <x v="265"/>
    <d v="2013-11-19T00:00:00"/>
    <m/>
    <n v="41"/>
    <n v="5333.2439023999996"/>
    <n v="-191.1878049"/>
    <n v="31.875731687999998"/>
    <m/>
    <m/>
    <m/>
    <m/>
    <m/>
    <m/>
    <n v="146"/>
    <n v="11"/>
    <n v="49.404878048999997"/>
    <n v="4.5949056510000004"/>
    <m/>
    <m/>
  </r>
  <r>
    <x v="1"/>
    <x v="3"/>
    <x v="266"/>
    <d v="2014-03-13T00:00:00"/>
    <m/>
    <n v="44"/>
    <n v="4324.7727273"/>
    <n v="-192.1093023"/>
    <n v="31.803857942"/>
    <m/>
    <m/>
    <m/>
    <m/>
    <m/>
    <m/>
    <n v="157"/>
    <n v="9"/>
    <n v="31.313636364000001"/>
    <n v="2.7079488951999999"/>
    <m/>
    <m/>
  </r>
  <r>
    <x v="1"/>
    <x v="0"/>
    <x v="267"/>
    <d v="2014-08-11T00:00:00"/>
    <n v="1.2878787900000001E-2"/>
    <n v="66"/>
    <n v="5598.3181818000003"/>
    <n v="-192.3545455"/>
    <n v="38.896662818999999"/>
    <m/>
    <m/>
    <m/>
    <m/>
    <n v="7.6479999999999997"/>
    <n v="0.27"/>
    <n v="120"/>
    <n v="7"/>
    <n v="34.883606557"/>
    <n v="2.8645231346000002"/>
    <m/>
    <m/>
  </r>
  <r>
    <x v="1"/>
    <x v="3"/>
    <x v="124"/>
    <d v="2014-02-15T00:00:00"/>
    <n v="0.8064516129"/>
    <n v="31"/>
    <n v="4821.1935483999996"/>
    <n v="-193.17741939999999"/>
    <n v="45.614332474000001"/>
    <m/>
    <m/>
    <m/>
    <m/>
    <m/>
    <m/>
    <n v="111"/>
    <n v="11"/>
    <n v="31.424137931000001"/>
    <n v="3.7099043816999999"/>
    <m/>
    <m/>
  </r>
  <r>
    <x v="1"/>
    <x v="4"/>
    <x v="268"/>
    <d v="2014-01-20T00:00:00"/>
    <n v="3.36111111E-2"/>
    <n v="108"/>
    <n v="3553.9814815"/>
    <n v="-194.32777780000001"/>
    <n v="28.887224046"/>
    <m/>
    <m/>
    <m/>
    <m/>
    <m/>
    <m/>
    <n v="127"/>
    <n v="6"/>
    <n v="21.911214953000002"/>
    <n v="1.3483241472"/>
    <m/>
    <m/>
  </r>
  <r>
    <x v="1"/>
    <x v="3"/>
    <x v="269"/>
    <d v="2013-10-27T00:00:00"/>
    <m/>
    <n v="34"/>
    <n v="5377.6764706000004"/>
    <n v="-196.3818182"/>
    <n v="37.954567501"/>
    <m/>
    <m/>
    <m/>
    <m/>
    <m/>
    <m/>
    <n v="100"/>
    <n v="11"/>
    <n v="42.003999999999998"/>
    <n v="6.5196893587"/>
    <m/>
    <m/>
  </r>
  <r>
    <x v="1"/>
    <x v="4"/>
    <x v="81"/>
    <d v="2013-12-04T00:00:00"/>
    <m/>
    <n v="95"/>
    <n v="2974.1894736999998"/>
    <n v="-196.89578950000001"/>
    <n v="26.640989851"/>
    <m/>
    <m/>
    <m/>
    <m/>
    <m/>
    <m/>
    <n v="98"/>
    <n v="6"/>
    <n v="24.280219779999999"/>
    <n v="1.5091954368"/>
    <m/>
    <m/>
  </r>
  <r>
    <x v="1"/>
    <x v="5"/>
    <x v="270"/>
    <d v="2014-03-06T00:00:00"/>
    <m/>
    <n v="26"/>
    <n v="5659.0769231000004"/>
    <n v="-197.2576923"/>
    <n v="30.886504483"/>
    <m/>
    <m/>
    <m/>
    <m/>
    <m/>
    <m/>
    <n v="107"/>
    <n v="12"/>
    <n v="54.444000000000003"/>
    <n v="8.3222534609000007"/>
    <m/>
    <m/>
  </r>
  <r>
    <x v="1"/>
    <x v="4"/>
    <x v="271"/>
    <d v="2013-10-13T00:00:00"/>
    <m/>
    <n v="33"/>
    <n v="3759.8787879000001"/>
    <n v="-197.68787879999999"/>
    <n v="46.695069162000003"/>
    <m/>
    <m/>
    <m/>
    <m/>
    <m/>
    <m/>
    <n v="161"/>
    <n v="13"/>
    <n v="24.915151515000002"/>
    <n v="3.3498759622000001"/>
    <m/>
    <m/>
  </r>
  <r>
    <x v="1"/>
    <x v="0"/>
    <x v="272"/>
    <d v="2013-06-12T00:00:00"/>
    <m/>
    <n v="27"/>
    <n v="3736.2222222"/>
    <n v="-201.7222222"/>
    <n v="34.911266165000001"/>
    <m/>
    <m/>
    <m/>
    <m/>
    <m/>
    <m/>
    <n v="133"/>
    <n v="17"/>
    <n v="31.840740741000001"/>
    <n v="3.1215922011999999"/>
    <m/>
    <m/>
  </r>
  <r>
    <x v="1"/>
    <x v="6"/>
    <x v="150"/>
    <d v="2013-12-21T00:00:00"/>
    <m/>
    <n v="157"/>
    <n v="4224.8726114999999"/>
    <n v="-204.26050960000001"/>
    <n v="22.668382854000001"/>
    <m/>
    <m/>
    <m/>
    <m/>
    <m/>
    <m/>
    <n v="128"/>
    <n v="6"/>
    <n v="28.856666666999999"/>
    <n v="2.0216967238999999"/>
    <m/>
    <m/>
  </r>
  <r>
    <x v="1"/>
    <x v="0"/>
    <x v="98"/>
    <d v="2014-01-17T00:00:00"/>
    <m/>
    <n v="32"/>
    <n v="5061.21875"/>
    <n v="-204.46562499999999"/>
    <n v="46.802133173000001"/>
    <m/>
    <m/>
    <m/>
    <m/>
    <m/>
    <m/>
    <n v="147"/>
    <n v="11"/>
    <n v="41.366666666999997"/>
    <n v="5.8534012772999997"/>
    <m/>
    <m/>
  </r>
  <r>
    <x v="1"/>
    <x v="1"/>
    <x v="126"/>
    <d v="2014-01-23T00:00:00"/>
    <m/>
    <n v="31"/>
    <n v="4425.5161289999996"/>
    <n v="-204.85806450000001"/>
    <n v="53.562727727000002"/>
    <m/>
    <m/>
    <m/>
    <m/>
    <m/>
    <m/>
    <n v="102"/>
    <n v="9"/>
    <n v="26.706896552"/>
    <n v="3.2672314360999999"/>
    <m/>
    <m/>
  </r>
  <r>
    <x v="1"/>
    <x v="0"/>
    <x v="273"/>
    <d v="2014-05-26T00:00:00"/>
    <m/>
    <n v="38"/>
    <n v="4421.9473684000004"/>
    <n v="-205.2078947"/>
    <n v="31.251285580000001"/>
    <m/>
    <m/>
    <m/>
    <m/>
    <m/>
    <m/>
    <n v="164"/>
    <n v="10"/>
    <n v="19.268421053000001"/>
    <n v="3.0463982073999998"/>
    <m/>
    <m/>
  </r>
  <r>
    <x v="1"/>
    <x v="4"/>
    <x v="133"/>
    <d v="2014-01-03T00:00:00"/>
    <m/>
    <n v="27"/>
    <n v="4987.2962963"/>
    <n v="-205.2346154"/>
    <n v="49.244329917000002"/>
    <m/>
    <m/>
    <m/>
    <m/>
    <m/>
    <m/>
    <n v="105"/>
    <n v="6"/>
    <n v="59.335999999999999"/>
    <n v="3.1506553816"/>
    <m/>
    <m/>
  </r>
  <r>
    <x v="1"/>
    <x v="4"/>
    <x v="274"/>
    <d v="2014-08-27T00:00:00"/>
    <n v="0.47169811319999999"/>
    <n v="53"/>
    <n v="4705.5283018999999"/>
    <n v="-211.2943396"/>
    <n v="28.667614389000001"/>
    <m/>
    <m/>
    <m/>
    <m/>
    <n v="7.4939999999999998"/>
    <n v="0.28599999999999998"/>
    <n v="126"/>
    <n v="8"/>
    <n v="33.661999999999999"/>
    <n v="3.1359376945999999"/>
    <m/>
    <m/>
  </r>
  <r>
    <x v="1"/>
    <x v="3"/>
    <x v="275"/>
    <d v="2014-03-28T00:00:00"/>
    <m/>
    <n v="26"/>
    <n v="2837.1923077000001"/>
    <n v="-212.35599999999999"/>
    <n v="26.930263075999999"/>
    <m/>
    <m/>
    <m/>
    <m/>
    <m/>
    <m/>
    <n v="122"/>
    <n v="20"/>
    <n v="14.253846154"/>
    <n v="0.98356073320000004"/>
    <m/>
    <m/>
  </r>
  <r>
    <x v="1"/>
    <x v="0"/>
    <x v="276"/>
    <d v="2013-10-10T00:00:00"/>
    <m/>
    <n v="34"/>
    <n v="4866.2941176000004"/>
    <n v="-213.39411759999999"/>
    <n v="40.778491662"/>
    <m/>
    <m/>
    <m/>
    <m/>
    <m/>
    <m/>
    <n v="105"/>
    <n v="9"/>
    <n v="31.15"/>
    <n v="2.7522754516000001"/>
    <m/>
    <m/>
  </r>
  <r>
    <x v="1"/>
    <x v="3"/>
    <x v="26"/>
    <d v="2014-01-13T00:00:00"/>
    <n v="4.3617021300000003E-2"/>
    <n v="47"/>
    <n v="4266.6170212999996"/>
    <n v="-214.66808510000001"/>
    <n v="39.770543781999997"/>
    <m/>
    <m/>
    <m/>
    <m/>
    <m/>
    <m/>
    <n v="96"/>
    <n v="5"/>
    <n v="25.393478260999998"/>
    <n v="3.3540233279999998"/>
    <m/>
    <m/>
  </r>
  <r>
    <x v="1"/>
    <x v="4"/>
    <x v="277"/>
    <d v="2014-01-06T00:00:00"/>
    <n v="0.1887323944"/>
    <n v="71"/>
    <n v="3555.8028168999999"/>
    <n v="-215.99014080000001"/>
    <n v="27.849849719000002"/>
    <n v="56"/>
    <n v="151.39285713999999"/>
    <n v="113.25"/>
    <n v="443.14285713999999"/>
    <n v="6.9859999999999998"/>
    <n v="0.126"/>
    <n v="122"/>
    <n v="5"/>
    <n v="26.671830986"/>
    <n v="3.0921990398000001"/>
    <n v="0.86176470589999998"/>
    <n v="12.19426221"/>
  </r>
  <r>
    <x v="1"/>
    <x v="4"/>
    <x v="278"/>
    <d v="2014-02-26T00:00:00"/>
    <m/>
    <n v="107"/>
    <n v="4272.2990653999996"/>
    <n v="-216.40841119999999"/>
    <n v="27.690424082"/>
    <m/>
    <m/>
    <m/>
    <m/>
    <m/>
    <m/>
    <n v="126"/>
    <n v="6"/>
    <n v="27.463106796000002"/>
    <n v="2.5454714832000001"/>
    <m/>
    <m/>
  </r>
  <r>
    <x v="1"/>
    <x v="4"/>
    <x v="279"/>
    <d v="2014-02-15T00:00:00"/>
    <m/>
    <n v="83"/>
    <n v="4874.4698795000004"/>
    <n v="-219.21807229999999"/>
    <n v="25.996875654"/>
    <m/>
    <m/>
    <m/>
    <m/>
    <m/>
    <m/>
    <n v="114"/>
    <n v="6"/>
    <n v="33.220481927999998"/>
    <n v="3.4141758028"/>
    <m/>
    <m/>
  </r>
  <r>
    <x v="1"/>
    <x v="4"/>
    <x v="152"/>
    <d v="2014-01-23T00:00:00"/>
    <m/>
    <n v="47"/>
    <n v="4345.8936169999997"/>
    <n v="-225.09782609999999"/>
    <n v="42.286506852000002"/>
    <m/>
    <m/>
    <m/>
    <m/>
    <m/>
    <m/>
    <n v="84"/>
    <n v="6"/>
    <n v="22.110638298000001"/>
    <n v="1.9710936826000001"/>
    <m/>
    <m/>
  </r>
  <r>
    <x v="1"/>
    <x v="3"/>
    <x v="121"/>
    <d v="2013-10-10T00:00:00"/>
    <m/>
    <n v="52"/>
    <n v="3830.5769230999999"/>
    <n v="-226.0153846"/>
    <n v="34.226072373000001"/>
    <m/>
    <m/>
    <m/>
    <m/>
    <m/>
    <m/>
    <n v="129"/>
    <n v="10"/>
    <n v="26.415686274999999"/>
    <n v="2.3324990764"/>
    <m/>
    <m/>
  </r>
  <r>
    <x v="1"/>
    <x v="4"/>
    <x v="280"/>
    <d v="2014-02-12T00:00:00"/>
    <m/>
    <n v="49"/>
    <n v="5743.1632652999997"/>
    <n v="-226.64489800000001"/>
    <n v="27.062128077000001"/>
    <m/>
    <m/>
    <m/>
    <m/>
    <m/>
    <m/>
    <n v="109"/>
    <n v="8"/>
    <n v="39.09375"/>
    <n v="3.2121257492000002"/>
    <m/>
    <m/>
  </r>
  <r>
    <x v="1"/>
    <x v="4"/>
    <x v="281"/>
    <d v="2014-05-09T00:00:00"/>
    <m/>
    <n v="71"/>
    <n v="5557.6056337999999"/>
    <n v="-232.94142859999999"/>
    <n v="34.691199085000001"/>
    <m/>
    <m/>
    <m/>
    <m/>
    <m/>
    <m/>
    <n v="118"/>
    <n v="8"/>
    <n v="39.163636363999998"/>
    <n v="3.6690214751000001"/>
    <m/>
    <m/>
  </r>
  <r>
    <x v="1"/>
    <x v="4"/>
    <x v="282"/>
    <d v="2014-01-14T00:00:00"/>
    <m/>
    <n v="58"/>
    <n v="6211.6551724000001"/>
    <n v="-233.74561399999999"/>
    <n v="42.052177211"/>
    <m/>
    <m/>
    <m/>
    <m/>
    <m/>
    <m/>
    <n v="129"/>
    <n v="8"/>
    <n v="36.667307692000001"/>
    <n v="3.3622165544999998"/>
    <m/>
    <m/>
  </r>
  <r>
    <x v="1"/>
    <x v="0"/>
    <x v="283"/>
    <d v="2013-12-23T00:00:00"/>
    <m/>
    <n v="27"/>
    <n v="3706.8148148"/>
    <n v="-237.16666670000001"/>
    <n v="27.586102966999999"/>
    <m/>
    <m/>
    <m/>
    <m/>
    <m/>
    <m/>
    <n v="118"/>
    <n v="14"/>
    <n v="16.429166667000001"/>
    <n v="1.5476780079000001"/>
    <m/>
    <m/>
  </r>
  <r>
    <x v="1"/>
    <x v="0"/>
    <x v="54"/>
    <d v="2014-03-14T00:00:00"/>
    <m/>
    <n v="151"/>
    <n v="5508.2450331"/>
    <n v="-242.19867550000001"/>
    <n v="22.38406655"/>
    <m/>
    <m/>
    <m/>
    <m/>
    <m/>
    <m/>
    <n v="135"/>
    <n v="5"/>
    <n v="39.282857143000001"/>
    <n v="2.6091890236999999"/>
    <m/>
    <m/>
  </r>
  <r>
    <x v="1"/>
    <x v="0"/>
    <x v="284"/>
    <d v="2014-03-17T00:00:00"/>
    <m/>
    <n v="45"/>
    <n v="4312.3999999999996"/>
    <n v="-249.02222219999999"/>
    <n v="37.569203201000001"/>
    <m/>
    <m/>
    <m/>
    <m/>
    <m/>
    <m/>
    <n v="117"/>
    <n v="8"/>
    <n v="42.86"/>
    <n v="4.3287206218999996"/>
    <m/>
    <m/>
  </r>
  <r>
    <x v="1"/>
    <x v="0"/>
    <x v="285"/>
    <d v="2014-02-18T00:00:00"/>
    <m/>
    <n v="31"/>
    <n v="5013.2903225999999"/>
    <n v="-259.27741939999999"/>
    <n v="44.395095077000001"/>
    <m/>
    <m/>
    <m/>
    <m/>
    <m/>
    <m/>
    <n v="95"/>
    <n v="12"/>
    <n v="43.641935484000001"/>
    <n v="4.4914752568000003"/>
    <m/>
    <m/>
  </r>
  <r>
    <x v="1"/>
    <x v="0"/>
    <x v="286"/>
    <d v="2014-04-22T00:00:00"/>
    <m/>
    <n v="46"/>
    <n v="5475.3913043000002"/>
    <n v="-272.5844444"/>
    <n v="32.900293351000002"/>
    <m/>
    <m/>
    <m/>
    <m/>
    <m/>
    <m/>
    <n v="132"/>
    <n v="11"/>
    <n v="29.225581394999999"/>
    <n v="2.8865290153999998"/>
    <m/>
    <m/>
  </r>
  <r>
    <x v="1"/>
    <x v="4"/>
    <x v="287"/>
    <d v="2013-10-22T00:00:00"/>
    <m/>
    <n v="66"/>
    <n v="6560.0454545000002"/>
    <n v="-287.95757579999997"/>
    <n v="32.425483378000003"/>
    <m/>
    <m/>
    <m/>
    <m/>
    <m/>
    <m/>
    <n v="122"/>
    <n v="7"/>
    <n v="43.140322581"/>
    <n v="3.6763457441999998"/>
    <m/>
    <m/>
  </r>
  <r>
    <x v="1"/>
    <x v="5"/>
    <x v="288"/>
    <d v="2014-01-06T00:00:00"/>
    <m/>
    <n v="28"/>
    <n v="6741.6785713999998"/>
    <n v="-296.98928569999998"/>
    <n v="36.219648610999997"/>
    <m/>
    <m/>
    <m/>
    <m/>
    <m/>
    <m/>
    <n v="80"/>
    <n v="6"/>
    <n v="56.155999999999999"/>
    <n v="4.5082889584999997"/>
    <m/>
    <m/>
  </r>
  <r>
    <x v="1"/>
    <x v="0"/>
    <x v="289"/>
    <d v="2014-02-08T00:00:00"/>
    <m/>
    <n v="28"/>
    <n v="4946.8214286000002"/>
    <n v="-300.47142860000002"/>
    <n v="39.489916286000003"/>
    <m/>
    <m/>
    <m/>
    <m/>
    <m/>
    <m/>
    <n v="109"/>
    <n v="8"/>
    <n v="26.781481481"/>
    <n v="2.3420656929999999"/>
    <m/>
    <m/>
  </r>
  <r>
    <x v="1"/>
    <x v="2"/>
    <x v="38"/>
    <d v="2014-05-12T00:00:00"/>
    <n v="9.3333333300000001E-2"/>
    <n v="39"/>
    <n v="5390.3846154000003"/>
    <n v="-465.6"/>
    <n v="84.158379865000001"/>
    <m/>
    <m/>
    <m/>
    <n v="768.22727272999998"/>
    <n v="7.25"/>
    <n v="0.27300000000000002"/>
    <n v="112"/>
    <n v="9"/>
    <n v="33.005263157999998"/>
    <n v="3.9664775021000001"/>
    <m/>
    <m/>
  </r>
  <r>
    <x v="2"/>
    <x v="5"/>
    <x v="41"/>
    <d v="2014-03-19T00:00:00"/>
    <n v="1.9519791666999999"/>
    <n v="96"/>
    <n v="8382.84375"/>
    <n v="379.18958333"/>
    <n v="41.978212485"/>
    <m/>
    <m/>
    <m/>
    <m/>
    <m/>
    <m/>
    <n v="128"/>
    <n v="5"/>
    <n v="52.542391303999999"/>
    <n v="3.7469064269999999"/>
    <m/>
    <m/>
  </r>
  <r>
    <x v="2"/>
    <x v="1"/>
    <x v="290"/>
    <d v="2014-02-12T00:00:00"/>
    <n v="1.9667283951000001"/>
    <n v="162"/>
    <n v="8714.5864197999999"/>
    <n v="358.95061728000002"/>
    <n v="34.767084064999999"/>
    <m/>
    <m/>
    <m/>
    <n v="927"/>
    <n v="6.1120000000000001"/>
    <n v="0.224"/>
    <n v="116"/>
    <n v="3"/>
    <n v="38.607482992999998"/>
    <n v="2.7246855196999999"/>
    <m/>
    <m/>
  </r>
  <r>
    <x v="2"/>
    <x v="3"/>
    <x v="14"/>
    <d v="2014-07-22T00:00:00"/>
    <n v="1.7086857143"/>
    <n v="175"/>
    <n v="6364.3942857000002"/>
    <n v="317.76457142999999"/>
    <n v="27.84384322"/>
    <n v="171"/>
    <n v="219.25730994"/>
    <n v="203.97660819000001"/>
    <n v="773.35087719000001"/>
    <n v="7.5149999999999997"/>
    <n v="0.105"/>
    <n v="157"/>
    <n v="4"/>
    <n v="33.397076022999997"/>
    <n v="1.8916297491"/>
    <n v="55.392000000000003"/>
    <n v="7.6413384620000002"/>
  </r>
  <r>
    <x v="2"/>
    <x v="4"/>
    <x v="62"/>
    <d v="2014-08-22T00:00:00"/>
    <n v="1.6851851851999999"/>
    <n v="27"/>
    <n v="5569"/>
    <n v="279.18148148"/>
    <n v="52.915970864999998"/>
    <m/>
    <m/>
    <m/>
    <m/>
    <m/>
    <m/>
    <n v="151"/>
    <n v="12"/>
    <n v="17.16"/>
    <n v="3.0434574636999998"/>
    <m/>
    <m/>
  </r>
  <r>
    <x v="2"/>
    <x v="5"/>
    <x v="24"/>
    <d v="2014-08-25T00:00:00"/>
    <n v="2.1448434237999998"/>
    <n v="479"/>
    <n v="9443.8392483999996"/>
    <n v="274.99937369999998"/>
    <n v="19.100089066999999"/>
    <n v="398"/>
    <n v="286.09547738999999"/>
    <n v="299.55889724000002"/>
    <n v="1110.9573935000001"/>
    <n v="7.8579999999999997"/>
    <n v="6.5000000000000002E-2"/>
    <n v="132"/>
    <n v="2"/>
    <n v="38.841136364"/>
    <n v="1.2448662135999999"/>
    <n v="37.934237996"/>
    <n v="5.8040169382000002"/>
  </r>
  <r>
    <x v="2"/>
    <x v="1"/>
    <x v="291"/>
    <d v="2014-08-05T00:00:00"/>
    <n v="0.84952120379999996"/>
    <n v="731"/>
    <n v="7304.0697674000003"/>
    <n v="255.29261285999999"/>
    <n v="16.052269320000001"/>
    <n v="262"/>
    <n v="258.41221374000003"/>
    <n v="241.05283019000001"/>
    <n v="923.61132075"/>
    <n v="6.9640000000000004"/>
    <n v="6.6000000000000003E-2"/>
    <n v="149"/>
    <n v="2"/>
    <n v="29.865335235"/>
    <n v="0.76582223260000004"/>
    <n v="67.440355676999999"/>
    <n v="4.2778033216000004"/>
  </r>
  <r>
    <x v="2"/>
    <x v="5"/>
    <x v="292"/>
    <d v="2013-04-03T00:00:00"/>
    <n v="2.0939516129000002"/>
    <n v="124"/>
    <n v="8277.5483870999997"/>
    <n v="246.82983870999999"/>
    <n v="31.245653313999998"/>
    <n v="124"/>
    <n v="291.25806452"/>
    <n v="249.50806452"/>
    <n v="973.65322580999998"/>
    <n v="7.8579999999999997"/>
    <n v="3.3000000000000002E-2"/>
    <n v="159"/>
    <n v="4"/>
    <n v="43.644354839000002"/>
    <n v="2.5937277585"/>
    <n v="32.893548387000003"/>
    <n v="11.875146099"/>
  </r>
  <r>
    <x v="2"/>
    <x v="0"/>
    <x v="293"/>
    <d v="2014-07-31T00:00:00"/>
    <n v="1.0916285714"/>
    <n v="350"/>
    <n v="7407.6771429"/>
    <n v="245.17971428999999"/>
    <n v="21.719284332000001"/>
    <n v="334"/>
    <n v="256.02095808000001"/>
    <n v="229.21556885999999"/>
    <n v="885.98802394999996"/>
    <n v="6.7709999999999999"/>
    <n v="5.3999999999999999E-2"/>
    <n v="134"/>
    <n v="3"/>
    <n v="35.606790123000003"/>
    <n v="1.6193673163"/>
    <n v="66.284104045999996"/>
    <n v="6.6780625871000003"/>
  </r>
  <r>
    <x v="2"/>
    <x v="5"/>
    <x v="180"/>
    <d v="2013-08-04T00:00:00"/>
    <n v="1.3487096774"/>
    <n v="31"/>
    <n v="8538.5806451999997"/>
    <n v="243.56129032000001"/>
    <n v="59.115769901999997"/>
    <m/>
    <m/>
    <m/>
    <n v="826.33333332999996"/>
    <m/>
    <m/>
    <n v="132"/>
    <n v="9"/>
    <n v="61.726666667000003"/>
    <n v="7.2223884567000001"/>
    <m/>
    <m/>
  </r>
  <r>
    <x v="2"/>
    <x v="0"/>
    <x v="6"/>
    <d v="2013-09-28T00:00:00"/>
    <n v="1.5175956284000001"/>
    <n v="183"/>
    <n v="7790.5191256999997"/>
    <n v="241.76065574"/>
    <n v="27.096910865000002"/>
    <m/>
    <m/>
    <m/>
    <m/>
    <m/>
    <m/>
    <n v="131"/>
    <n v="4"/>
    <n v="42.260773481000001"/>
    <n v="2.3966791500000002"/>
    <m/>
    <m/>
  </r>
  <r>
    <x v="2"/>
    <x v="0"/>
    <x v="0"/>
    <d v="2014-01-15T00:00:00"/>
    <n v="1.9404316547"/>
    <n v="139"/>
    <n v="7749.6474820000003"/>
    <n v="239.86043165000001"/>
    <n v="27.005184989"/>
    <m/>
    <m/>
    <m/>
    <m/>
    <m/>
    <m/>
    <n v="154"/>
    <n v="5"/>
    <n v="42.738405796999999"/>
    <n v="2.4521896817000002"/>
    <m/>
    <m/>
  </r>
  <r>
    <x v="2"/>
    <x v="1"/>
    <x v="73"/>
    <d v="2013-04-26T00:00:00"/>
    <n v="1.8798007967999999"/>
    <n v="251"/>
    <n v="8164.9203187000003"/>
    <n v="237.24063745000001"/>
    <n v="25.529869865999999"/>
    <n v="50"/>
    <n v="280.52"/>
    <n v="267.58"/>
    <n v="1018.02"/>
    <n v="7.7249999999999996"/>
    <n v="0.14899999999999999"/>
    <n v="141"/>
    <n v="3"/>
    <n v="35.785344827999999"/>
    <n v="1.7353768701000001"/>
    <n v="13.78"/>
    <n v="6.6238726341999996"/>
  </r>
  <r>
    <x v="2"/>
    <x v="0"/>
    <x v="294"/>
    <d v="2014-01-18T00:00:00"/>
    <n v="0.52426470589999996"/>
    <n v="136"/>
    <n v="8455.7426470999999"/>
    <n v="230.01470588000001"/>
    <n v="32.797130807999999"/>
    <m/>
    <m/>
    <m/>
    <m/>
    <n v="6.617"/>
    <n v="0.187"/>
    <n v="133"/>
    <n v="4"/>
    <n v="43.560629921"/>
    <n v="2.6471280259999999"/>
    <m/>
    <m/>
  </r>
  <r>
    <x v="2"/>
    <x v="2"/>
    <x v="38"/>
    <d v="2014-05-12T00:00:00"/>
    <n v="0.77429824560000005"/>
    <n v="114"/>
    <n v="7347.9473684000004"/>
    <n v="223.63947368000001"/>
    <n v="41.430922932000001"/>
    <n v="68"/>
    <n v="255.36764706"/>
    <n v="226.60294117999999"/>
    <n v="884.58823528999994"/>
    <n v="7.4080000000000004"/>
    <n v="0.113"/>
    <n v="140"/>
    <n v="5"/>
    <n v="32.255357142999998"/>
    <n v="2.7355222736"/>
    <n v="60.614444444"/>
    <n v="12.172808009000001"/>
  </r>
  <r>
    <x v="2"/>
    <x v="1"/>
    <x v="295"/>
    <d v="2014-05-11T00:00:00"/>
    <n v="2.3894871795000001"/>
    <n v="117"/>
    <n v="8787.7692308000005"/>
    <n v="219.14188034"/>
    <n v="37.047659248000002"/>
    <m/>
    <m/>
    <m/>
    <m/>
    <m/>
    <m/>
    <n v="114"/>
    <n v="4"/>
    <n v="41.172807018"/>
    <n v="2.4654464409000001"/>
    <m/>
    <m/>
  </r>
  <r>
    <x v="2"/>
    <x v="1"/>
    <x v="296"/>
    <d v="2014-05-21T00:00:00"/>
    <n v="0.85908163270000004"/>
    <n v="392"/>
    <n v="6031.3852041"/>
    <n v="202.55790816000001"/>
    <n v="20.228421359999999"/>
    <m/>
    <m/>
    <m/>
    <m/>
    <m/>
    <m/>
    <n v="163"/>
    <n v="3"/>
    <n v="23.939947781000001"/>
    <n v="1.0210170232"/>
    <m/>
    <m/>
  </r>
  <r>
    <x v="2"/>
    <x v="4"/>
    <x v="297"/>
    <d v="2014-03-16T00:00:00"/>
    <n v="1.5261864407000001"/>
    <n v="118"/>
    <n v="8035.1186441"/>
    <n v="198.59830507999999"/>
    <n v="32.715095920000003"/>
    <m/>
    <m/>
    <m/>
    <n v="906.15789473999996"/>
    <n v="6.6989999999999998"/>
    <n v="0.26400000000000001"/>
    <n v="159"/>
    <n v="6"/>
    <n v="40.623478261000002"/>
    <n v="2.9122378702999998"/>
    <m/>
    <m/>
  </r>
  <r>
    <x v="2"/>
    <x v="2"/>
    <x v="298"/>
    <d v="2014-08-16T00:00:00"/>
    <n v="1.5827828745999999"/>
    <n v="327"/>
    <n v="9248.4923546999999"/>
    <n v="197.91896023999999"/>
    <n v="24.660390789000001"/>
    <n v="238"/>
    <n v="273.97478991999998"/>
    <n v="294.30252101000002"/>
    <n v="1070.9915966000001"/>
    <n v="6.9589999999999996"/>
    <n v="5.8000000000000003E-2"/>
    <n v="145"/>
    <n v="3"/>
    <n v="42.429391891999998"/>
    <n v="1.6465225724000001"/>
    <n v="52.007645259999997"/>
    <n v="6.0661172564000001"/>
  </r>
  <r>
    <x v="2"/>
    <x v="0"/>
    <x v="299"/>
    <d v="2014-01-24T00:00:00"/>
    <n v="1.9803056769"/>
    <n v="229"/>
    <n v="7321.9868995999996"/>
    <n v="192.02052402000001"/>
    <n v="23.708535619999999"/>
    <m/>
    <m/>
    <m/>
    <m/>
    <n v="6.7729999999999997"/>
    <n v="0.13800000000000001"/>
    <n v="148"/>
    <n v="4"/>
    <n v="34.241666666999997"/>
    <n v="1.5282899658"/>
    <m/>
    <m/>
  </r>
  <r>
    <x v="2"/>
    <x v="0"/>
    <x v="300"/>
    <d v="2014-06-30T00:00:00"/>
    <n v="2.4315023473999999"/>
    <n v="213"/>
    <n v="9523.1830986000004"/>
    <n v="191.02676056000001"/>
    <n v="23.650987726"/>
    <n v="84"/>
    <n v="326.23809524000001"/>
    <n v="313.39999999999998"/>
    <n v="1198.0777777999999"/>
    <m/>
    <m/>
    <n v="161"/>
    <n v="4"/>
    <n v="28.764974619"/>
    <n v="1.4132799099"/>
    <m/>
    <m/>
  </r>
  <r>
    <x v="2"/>
    <x v="0"/>
    <x v="301"/>
    <d v="2014-08-08T00:00:00"/>
    <n v="2.2585239852000001"/>
    <n v="271"/>
    <n v="7704.2140221"/>
    <n v="173.06420664000001"/>
    <n v="23.158541345"/>
    <n v="259"/>
    <n v="266.33204633000003"/>
    <n v="235.45945946000001"/>
    <n v="923.92277992000004"/>
    <n v="7.1219999999999999"/>
    <n v="7.4999999999999997E-2"/>
    <n v="139"/>
    <n v="3"/>
    <n v="34.418257261000001"/>
    <n v="1.8094820926999999"/>
    <n v="22.929151292"/>
    <n v="7.9752012622999997"/>
  </r>
  <r>
    <x v="2"/>
    <x v="0"/>
    <x v="139"/>
    <d v="2014-02-14T00:00:00"/>
    <n v="0.64900651470000004"/>
    <n v="614"/>
    <n v="5833.8615634999996"/>
    <n v="170.97394137000001"/>
    <n v="18.78933181"/>
    <m/>
    <m/>
    <m/>
    <m/>
    <m/>
    <m/>
    <n v="154"/>
    <n v="2"/>
    <n v="24.463712375"/>
    <n v="0.77132643020000002"/>
    <m/>
    <m/>
  </r>
  <r>
    <x v="2"/>
    <x v="1"/>
    <x v="85"/>
    <d v="2014-03-31T00:00:00"/>
    <n v="1.0325742574000001"/>
    <n v="101"/>
    <n v="8549.9504949999991"/>
    <n v="164.7"/>
    <n v="37.834135171"/>
    <n v="67"/>
    <n v="295.05970149000001"/>
    <n v="272.02985074999998"/>
    <n v="1053.0149254"/>
    <n v="7.3390000000000004"/>
    <n v="0.11799999999999999"/>
    <n v="142"/>
    <n v="5"/>
    <n v="36.617525772999997"/>
    <n v="2.7181212282999998"/>
    <n v="13.337623762"/>
    <n v="12.145139748"/>
  </r>
  <r>
    <x v="2"/>
    <x v="1"/>
    <x v="302"/>
    <d v="2014-02-11T00:00:00"/>
    <n v="0.81528455280000001"/>
    <n v="123"/>
    <n v="9525.1544715"/>
    <n v="162.69756097999999"/>
    <n v="31.228105760999998"/>
    <m/>
    <m/>
    <m/>
    <n v="985.42857143000003"/>
    <m/>
    <m/>
    <n v="136"/>
    <n v="6"/>
    <n v="56.775862068999999"/>
    <n v="2.8397184596999998"/>
    <m/>
    <m/>
  </r>
  <r>
    <x v="2"/>
    <x v="2"/>
    <x v="303"/>
    <d v="2014-08-02T00:00:00"/>
    <n v="0.69907246379999999"/>
    <n v="345"/>
    <n v="6860.1072463999999"/>
    <n v="160.84405796999999"/>
    <n v="17.845016795999999"/>
    <m/>
    <m/>
    <m/>
    <m/>
    <m/>
    <m/>
    <n v="149"/>
    <n v="3"/>
    <n v="38.806547619"/>
    <n v="1.6391101776999999"/>
    <m/>
    <m/>
  </r>
  <r>
    <x v="2"/>
    <x v="3"/>
    <x v="304"/>
    <d v="2014-05-09T00:00:00"/>
    <n v="1.3787692307999999"/>
    <n v="65"/>
    <n v="7869.8307691999998"/>
    <n v="159.01076922999999"/>
    <n v="44.182010409999997"/>
    <m/>
    <m/>
    <m/>
    <m/>
    <m/>
    <m/>
    <n v="161"/>
    <n v="7"/>
    <n v="33.641538462"/>
    <n v="2.9776901963000002"/>
    <m/>
    <m/>
  </r>
  <r>
    <x v="2"/>
    <x v="3"/>
    <x v="187"/>
    <d v="2014-08-14T00:00:00"/>
    <n v="0.76056250000000003"/>
    <n v="160"/>
    <n v="7970.0625"/>
    <n v="157.40687500000001"/>
    <n v="33.989646409000002"/>
    <m/>
    <m/>
    <m/>
    <n v="952.13043477999997"/>
    <n v="6.2839999999999998"/>
    <n v="0.125"/>
    <n v="137"/>
    <n v="4"/>
    <n v="41.609210525999998"/>
    <n v="2.4413336731999999"/>
    <m/>
    <m/>
  </r>
  <r>
    <x v="2"/>
    <x v="2"/>
    <x v="305"/>
    <d v="2014-08-12T00:00:00"/>
    <n v="3.1802892562"/>
    <n v="242"/>
    <n v="8010.6900826000001"/>
    <n v="155.07314049999999"/>
    <n v="28.761419518"/>
    <n v="86"/>
    <n v="303.80232558"/>
    <n v="275.29213483000001"/>
    <n v="1048.2134831000001"/>
    <n v="6.2670000000000003"/>
    <n v="9.6000000000000002E-2"/>
    <n v="152"/>
    <n v="3"/>
    <n v="37.433031673999999"/>
    <n v="1.8679317004"/>
    <n v="-8.3714285709999992"/>
    <n v="7.8192240416000001"/>
  </r>
  <r>
    <x v="2"/>
    <x v="5"/>
    <x v="31"/>
    <d v="2014-02-13T00:00:00"/>
    <n v="1.1872340426000001"/>
    <n v="235"/>
    <n v="8009"/>
    <n v="153.38553191"/>
    <n v="28.349110055000001"/>
    <n v="53"/>
    <n v="259.86792452999998"/>
    <n v="242.22641508999999"/>
    <n v="923.98113207999995"/>
    <m/>
    <m/>
    <n v="136"/>
    <n v="4"/>
    <n v="14.517316017000001"/>
    <n v="0.75287104319999998"/>
    <m/>
    <m/>
  </r>
  <r>
    <x v="2"/>
    <x v="4"/>
    <x v="47"/>
    <d v="2014-03-17T00:00:00"/>
    <n v="1.5192780749000001"/>
    <n v="374"/>
    <n v="6108.0053476000003"/>
    <n v="152.64732620000001"/>
    <n v="21.576427026000001"/>
    <m/>
    <m/>
    <m/>
    <m/>
    <m/>
    <m/>
    <n v="155"/>
    <n v="3"/>
    <n v="26.392757660000001"/>
    <n v="1.0890440201"/>
    <m/>
    <m/>
  </r>
  <r>
    <x v="2"/>
    <x v="4"/>
    <x v="306"/>
    <d v="2013-10-13T00:00:00"/>
    <n v="1.6775409835999999"/>
    <n v="61"/>
    <n v="8545.4262295000008"/>
    <n v="149.57377048999999"/>
    <n v="35.986221551"/>
    <m/>
    <m/>
    <m/>
    <m/>
    <m/>
    <m/>
    <n v="203"/>
    <n v="10"/>
    <n v="17.206557376999999"/>
    <n v="1.7967835087999999"/>
    <m/>
    <m/>
  </r>
  <r>
    <x v="2"/>
    <x v="4"/>
    <x v="79"/>
    <d v="2014-08-13T00:00:00"/>
    <n v="0.75810810809999996"/>
    <n v="37"/>
    <n v="5876"/>
    <n v="147.31891891999999"/>
    <n v="53.403457535999998"/>
    <n v="37"/>
    <n v="182.59459459000001"/>
    <n v="187.67567568000001"/>
    <n v="682.97297297"/>
    <n v="7.5650000000000004"/>
    <n v="0.16800000000000001"/>
    <n v="133"/>
    <n v="8"/>
    <n v="26.5"/>
    <n v="3.3464583941999999"/>
    <n v="6.5081081081000001"/>
    <n v="17.157830481000001"/>
  </r>
  <r>
    <x v="2"/>
    <x v="3"/>
    <x v="307"/>
    <d v="2014-08-05T00:00:00"/>
    <n v="0.50221238940000001"/>
    <n v="113"/>
    <n v="6507.1592920000003"/>
    <n v="143.04247788000001"/>
    <n v="33.376249031"/>
    <m/>
    <m/>
    <m/>
    <m/>
    <m/>
    <m/>
    <n v="132"/>
    <n v="4"/>
    <n v="33.499056604000003"/>
    <n v="1.9771295660999999"/>
    <m/>
    <m/>
  </r>
  <r>
    <x v="2"/>
    <x v="4"/>
    <x v="308"/>
    <d v="2014-03-25T00:00:00"/>
    <n v="1.4215447154"/>
    <n v="369"/>
    <n v="8858.3902438999994"/>
    <n v="142.79457995000001"/>
    <n v="22.147445809000001"/>
    <m/>
    <m/>
    <m/>
    <m/>
    <m/>
    <m/>
    <n v="152"/>
    <n v="3"/>
    <n v="41.121802326000001"/>
    <n v="1.3188828802000001"/>
    <m/>
    <m/>
  </r>
  <r>
    <x v="2"/>
    <x v="0"/>
    <x v="309"/>
    <d v="2014-03-17T00:00:00"/>
    <n v="1.163460076"/>
    <n v="263"/>
    <n v="8491.2243345999996"/>
    <n v="139.95855513000001"/>
    <n v="28.640719825000001"/>
    <m/>
    <m/>
    <m/>
    <m/>
    <m/>
    <m/>
    <n v="132"/>
    <n v="3"/>
    <n v="35.905349794000003"/>
    <n v="1.7813550778"/>
    <m/>
    <m/>
  </r>
  <r>
    <x v="2"/>
    <x v="0"/>
    <x v="310"/>
    <d v="2014-07-16T00:00:00"/>
    <n v="1.7770977917999999"/>
    <n v="317"/>
    <n v="10169.119874"/>
    <n v="135.31356467000001"/>
    <n v="25.600950782999998"/>
    <m/>
    <m/>
    <m/>
    <m/>
    <m/>
    <m/>
    <n v="145"/>
    <n v="3"/>
    <n v="43.487919462999997"/>
    <n v="2.0836835757999999"/>
    <m/>
    <m/>
  </r>
  <r>
    <x v="2"/>
    <x v="5"/>
    <x v="311"/>
    <d v="2013-12-09T00:00:00"/>
    <n v="0.36198113209999999"/>
    <n v="106"/>
    <n v="7470.4339622999996"/>
    <n v="133.18113208"/>
    <n v="47.475649730999997"/>
    <m/>
    <m/>
    <m/>
    <n v="426"/>
    <m/>
    <m/>
    <n v="143"/>
    <n v="6"/>
    <n v="59.239047618999997"/>
    <n v="4.1307028499999996"/>
    <m/>
    <m/>
  </r>
  <r>
    <x v="2"/>
    <x v="1"/>
    <x v="312"/>
    <d v="2013-04-14T00:00:00"/>
    <n v="1.4273977695"/>
    <n v="269"/>
    <n v="7958.3159851"/>
    <n v="130.20260223"/>
    <n v="22.982611539000001"/>
    <m/>
    <m/>
    <m/>
    <m/>
    <m/>
    <m/>
    <n v="141"/>
    <n v="3"/>
    <n v="27.429056603999999"/>
    <n v="1.118816826"/>
    <m/>
    <m/>
  </r>
  <r>
    <x v="2"/>
    <x v="1"/>
    <x v="175"/>
    <d v="2014-08-04T00:00:00"/>
    <n v="1.0669090909000001"/>
    <n v="55"/>
    <n v="6844.7272727"/>
    <n v="129.21818182000001"/>
    <n v="44.108863726000003"/>
    <m/>
    <m/>
    <m/>
    <n v="786"/>
    <m/>
    <m/>
    <n v="154"/>
    <n v="7"/>
    <n v="33.93"/>
    <n v="3.6536760911999999"/>
    <m/>
    <m/>
  </r>
  <r>
    <x v="2"/>
    <x v="1"/>
    <x v="313"/>
    <d v="2013-11-30T00:00:00"/>
    <n v="0.56792929290000005"/>
    <n v="594"/>
    <n v="6862.3939393999999"/>
    <n v="128.56111111000001"/>
    <n v="17.489536514000001"/>
    <n v="198"/>
    <n v="229.16161615999999"/>
    <n v="198.58080808"/>
    <n v="771.89393939000001"/>
    <n v="7.4180000000000001"/>
    <n v="0.107"/>
    <n v="140"/>
    <n v="2"/>
    <n v="37.409515259999999"/>
    <n v="0.95094765029999995"/>
    <n v="0.65769881559999999"/>
    <n v="5.3603717940999998"/>
  </r>
  <r>
    <x v="2"/>
    <x v="4"/>
    <x v="157"/>
    <d v="2014-03-11T00:00:00"/>
    <n v="1.0091463414999999"/>
    <n v="82"/>
    <n v="9416.1341463000008"/>
    <n v="119.75731707"/>
    <n v="38.297886325999997"/>
    <m/>
    <m/>
    <m/>
    <m/>
    <m/>
    <m/>
    <n v="177"/>
    <n v="7"/>
    <n v="39.119512194999999"/>
    <n v="2.7381918828999998"/>
    <m/>
    <m/>
  </r>
  <r>
    <x v="2"/>
    <x v="3"/>
    <x v="22"/>
    <d v="2014-02-17T00:00:00"/>
    <n v="0.49840000000000001"/>
    <n v="225"/>
    <n v="6513.0755556000004"/>
    <n v="118.23688889"/>
    <n v="27.215099845000001"/>
    <m/>
    <m/>
    <m/>
    <m/>
    <m/>
    <m/>
    <n v="151"/>
    <n v="4"/>
    <n v="30.653333332999999"/>
    <n v="1.3790583686"/>
    <m/>
    <m/>
  </r>
  <r>
    <x v="2"/>
    <x v="0"/>
    <x v="267"/>
    <d v="2014-08-11T00:00:00"/>
    <n v="0.48938547490000001"/>
    <n v="179"/>
    <n v="6654.3687151000004"/>
    <n v="117.14134077999999"/>
    <n v="26.010674510000001"/>
    <n v="42"/>
    <n v="237.28571428999999"/>
    <n v="250.92857143000001"/>
    <n v="919.54761904999998"/>
    <n v="7.2069999999999999"/>
    <n v="0.17399999999999999"/>
    <n v="151"/>
    <n v="4"/>
    <n v="25.805294117999999"/>
    <n v="1.3399939898"/>
    <n v="36.130769231000002"/>
    <n v="8.1031880642999994"/>
  </r>
  <r>
    <x v="2"/>
    <x v="0"/>
    <x v="314"/>
    <d v="2013-05-06T00:00:00"/>
    <n v="8.6041666700000005E-2"/>
    <n v="48"/>
    <n v="5668.2708333"/>
    <n v="116.45416667000001"/>
    <n v="47.010327535999998"/>
    <m/>
    <m/>
    <m/>
    <m/>
    <m/>
    <m/>
    <n v="154"/>
    <n v="8"/>
    <n v="15.563043478000001"/>
    <n v="1.9768402023"/>
    <m/>
    <m/>
  </r>
  <r>
    <x v="2"/>
    <x v="2"/>
    <x v="315"/>
    <d v="2014-04-19T00:00:00"/>
    <n v="0.32161616160000001"/>
    <n v="99"/>
    <n v="7390.3232323000002"/>
    <n v="114.43434343"/>
    <n v="37.769180859999999"/>
    <m/>
    <m/>
    <m/>
    <m/>
    <n v="7.65"/>
    <n v="0.13900000000000001"/>
    <n v="154"/>
    <n v="7"/>
    <n v="51.145555555999998"/>
    <n v="2.9471284236000002"/>
    <m/>
    <m/>
  </r>
  <r>
    <x v="2"/>
    <x v="5"/>
    <x v="316"/>
    <d v="2014-08-07T00:00:00"/>
    <n v="0.43095744679999998"/>
    <n v="94"/>
    <n v="7155.6808510999999"/>
    <n v="108.76914893999999"/>
    <n v="39.893842403000001"/>
    <n v="73"/>
    <n v="258.95890410999999"/>
    <n v="218.69863014000001"/>
    <n v="874.72602740000002"/>
    <n v="6.9809999999999999"/>
    <n v="0.19800000000000001"/>
    <n v="149"/>
    <n v="6"/>
    <n v="39.287777777999999"/>
    <n v="3.0248376015999998"/>
    <n v="27.52826087"/>
    <n v="10.879588571999999"/>
  </r>
  <r>
    <x v="2"/>
    <x v="4"/>
    <x v="8"/>
    <d v="2014-03-12T00:00:00"/>
    <n v="1.1649056604000001"/>
    <n v="53"/>
    <n v="7370.4905660000004"/>
    <n v="107.65660377"/>
    <n v="56.493102544000003"/>
    <m/>
    <m/>
    <m/>
    <m/>
    <m/>
    <m/>
    <n v="148"/>
    <n v="9"/>
    <n v="28.760416667000001"/>
    <n v="2.7245692932000001"/>
    <m/>
    <m/>
  </r>
  <r>
    <x v="2"/>
    <x v="5"/>
    <x v="317"/>
    <d v="2013-09-10T00:00:00"/>
    <n v="1.5724324324000001"/>
    <n v="74"/>
    <n v="7503.2297296999996"/>
    <n v="106.31621622"/>
    <n v="33.340364039000001"/>
    <m/>
    <m/>
    <m/>
    <m/>
    <m/>
    <m/>
    <n v="164"/>
    <n v="9"/>
    <n v="32.108219177999999"/>
    <n v="2.4587995869000001"/>
    <m/>
    <m/>
  </r>
  <r>
    <x v="2"/>
    <x v="1"/>
    <x v="178"/>
    <d v="2014-02-21T00:00:00"/>
    <n v="1.8338489209"/>
    <n v="278"/>
    <n v="8408.5107914"/>
    <n v="105.14280576"/>
    <n v="26.564868722"/>
    <m/>
    <m/>
    <m/>
    <n v="1034.8461537999999"/>
    <n v="5.73"/>
    <n v="0.193"/>
    <n v="133"/>
    <n v="3"/>
    <n v="34.929477611999999"/>
    <n v="1.5492211998000001"/>
    <m/>
    <m/>
  </r>
  <r>
    <x v="2"/>
    <x v="0"/>
    <x v="30"/>
    <d v="2013-10-25T00:00:00"/>
    <n v="0.89598039220000003"/>
    <n v="102"/>
    <n v="6554.2352940999999"/>
    <n v="104.25980392"/>
    <n v="44.882589885999998"/>
    <n v="33"/>
    <n v="270.48484847999998"/>
    <n v="241.72727273000001"/>
    <n v="934.63636364000001"/>
    <n v="7.9450000000000003"/>
    <n v="0.25600000000000001"/>
    <n v="156"/>
    <n v="5"/>
    <n v="33.577450980000002"/>
    <n v="1.8735190395000001"/>
    <n v="17.925742574000001"/>
    <n v="11.096675770999999"/>
  </r>
  <r>
    <x v="2"/>
    <x v="0"/>
    <x v="190"/>
    <d v="2014-02-25T00:00:00"/>
    <n v="0.58137254900000002"/>
    <n v="204"/>
    <n v="7967.1911765000004"/>
    <n v="103.90441176"/>
    <n v="22.207263411"/>
    <m/>
    <m/>
    <m/>
    <m/>
    <m/>
    <m/>
    <n v="129"/>
    <n v="3"/>
    <n v="34.084343433999997"/>
    <n v="1.6666277603999999"/>
    <m/>
    <m/>
  </r>
  <r>
    <x v="2"/>
    <x v="4"/>
    <x v="63"/>
    <d v="2014-03-14T00:00:00"/>
    <n v="1.32"/>
    <n v="34"/>
    <n v="6357.2058823999996"/>
    <n v="99.323529411999999"/>
    <n v="64.914376493999995"/>
    <m/>
    <m/>
    <m/>
    <m/>
    <m/>
    <m/>
    <n v="135"/>
    <n v="10"/>
    <n v="30.661764706"/>
    <n v="5.0133351846999998"/>
    <m/>
    <m/>
  </r>
  <r>
    <x v="2"/>
    <x v="5"/>
    <x v="318"/>
    <d v="2013-11-13T00:00:00"/>
    <n v="1.5761016949"/>
    <n v="118"/>
    <n v="7921.6355931999997"/>
    <n v="95.128813558999994"/>
    <n v="30.041099620000001"/>
    <m/>
    <m/>
    <m/>
    <m/>
    <m/>
    <m/>
    <n v="168"/>
    <n v="5"/>
    <n v="42.254310345"/>
    <n v="2.7245613354999998"/>
    <m/>
    <m/>
  </r>
  <r>
    <x v="2"/>
    <x v="4"/>
    <x v="319"/>
    <d v="2014-03-12T00:00:00"/>
    <n v="1.0991176470999999"/>
    <n v="102"/>
    <n v="8686.3627450999993"/>
    <n v="91.043137255000005"/>
    <n v="33.969381204999998"/>
    <m/>
    <m/>
    <m/>
    <n v="1057.5999999999999"/>
    <m/>
    <m/>
    <n v="142"/>
    <n v="5"/>
    <n v="51.967647059000001"/>
    <n v="3.4132457966"/>
    <m/>
    <m/>
  </r>
  <r>
    <x v="2"/>
    <x v="4"/>
    <x v="32"/>
    <d v="2014-02-16T00:00:00"/>
    <n v="0.54267015709999999"/>
    <n v="191"/>
    <n v="5383.6963351000004"/>
    <n v="84.432460732999999"/>
    <n v="28.144566574999999"/>
    <m/>
    <m/>
    <m/>
    <m/>
    <m/>
    <m/>
    <n v="170"/>
    <n v="4"/>
    <n v="31.211111111000001"/>
    <n v="1.7010496546"/>
    <m/>
    <m/>
  </r>
  <r>
    <x v="2"/>
    <x v="0"/>
    <x v="20"/>
    <d v="2014-08-27T00:00:00"/>
    <n v="0.6472959184"/>
    <n v="392"/>
    <n v="8532.8775509999996"/>
    <n v="83.599744897999997"/>
    <n v="19.999370320000001"/>
    <n v="139"/>
    <n v="223.81294964"/>
    <n v="249.66187049999999"/>
    <n v="913.58273381000004"/>
    <m/>
    <m/>
    <n v="155"/>
    <n v="3"/>
    <n v="29.877040816000001"/>
    <n v="1.0074673998000001"/>
    <m/>
    <m/>
  </r>
  <r>
    <x v="2"/>
    <x v="0"/>
    <x v="320"/>
    <d v="2014-04-29T00:00:00"/>
    <n v="0.58674999999999999"/>
    <n v="40"/>
    <n v="11513.65"/>
    <n v="80.442499999999995"/>
    <n v="48.3642276"/>
    <m/>
    <m/>
    <m/>
    <m/>
    <m/>
    <m/>
    <n v="152"/>
    <n v="11"/>
    <n v="50.268749999999997"/>
    <n v="3.9284462923999999"/>
    <m/>
    <m/>
  </r>
  <r>
    <x v="2"/>
    <x v="2"/>
    <x v="35"/>
    <d v="2013-11-01T00:00:00"/>
    <n v="0.11117647059999999"/>
    <n v="34"/>
    <n v="8280.9411765000004"/>
    <n v="73.102941176000002"/>
    <n v="64.925221140999994"/>
    <n v="32"/>
    <n v="295.15625"/>
    <n v="264.15625"/>
    <n v="1010.8125"/>
    <m/>
    <m/>
    <n v="150"/>
    <n v="7"/>
    <n v="48.390625"/>
    <n v="6.1632239798999997"/>
    <m/>
    <m/>
  </r>
  <r>
    <x v="2"/>
    <x v="0"/>
    <x v="179"/>
    <d v="2014-03-13T00:00:00"/>
    <n v="1.444"/>
    <n v="30"/>
    <n v="4600.9666667000001"/>
    <n v="72.08"/>
    <n v="62.710035017999999"/>
    <m/>
    <m/>
    <m/>
    <m/>
    <m/>
    <m/>
    <n v="159"/>
    <n v="10"/>
    <n v="19.46"/>
    <n v="2.7990704533000001"/>
    <m/>
    <m/>
  </r>
  <r>
    <x v="2"/>
    <x v="2"/>
    <x v="321"/>
    <d v="2014-05-20T00:00:00"/>
    <n v="0.88978260870000003"/>
    <n v="46"/>
    <n v="7214.2173912999997"/>
    <n v="71.904347826000006"/>
    <n v="51.52393515"/>
    <m/>
    <m/>
    <m/>
    <m/>
    <m/>
    <m/>
    <n v="127"/>
    <n v="9"/>
    <n v="33.465116279"/>
    <n v="3.2712663682000001"/>
    <m/>
    <m/>
  </r>
  <r>
    <x v="2"/>
    <x v="0"/>
    <x v="322"/>
    <d v="2014-03-03T00:00:00"/>
    <n v="0.48762839879999997"/>
    <n v="662"/>
    <n v="7972.2960725000003"/>
    <n v="68.863595165999996"/>
    <n v="16.751946930999999"/>
    <m/>
    <m/>
    <m/>
    <m/>
    <m/>
    <m/>
    <n v="172"/>
    <n v="3"/>
    <n v="30.767263843999999"/>
    <n v="0.71566755630000001"/>
    <m/>
    <m/>
  </r>
  <r>
    <x v="2"/>
    <x v="2"/>
    <x v="323"/>
    <d v="2014-08-08T00:00:00"/>
    <n v="0.33198555959999998"/>
    <n v="277"/>
    <n v="6831.3898916999997"/>
    <n v="68.119494584999998"/>
    <n v="20.530130420999999"/>
    <m/>
    <m/>
    <m/>
    <m/>
    <n v="6.3470000000000004"/>
    <n v="0.33100000000000002"/>
    <n v="165"/>
    <n v="4"/>
    <n v="30.904059041"/>
    <n v="1.1993988833"/>
    <m/>
    <m/>
  </r>
  <r>
    <x v="2"/>
    <x v="3"/>
    <x v="324"/>
    <d v="2014-07-03T00:00:00"/>
    <n v="1.044695122"/>
    <n v="164"/>
    <n v="6855.8536585000002"/>
    <n v="67.075609756000006"/>
    <n v="24.605242329999999"/>
    <n v="109"/>
    <n v="233.05504586999999"/>
    <n v="207.27522936"/>
    <n v="807.57798164999997"/>
    <n v="6.7370000000000001"/>
    <n v="0.115"/>
    <n v="185"/>
    <n v="5"/>
    <n v="24.993670886"/>
    <n v="1.6457533652"/>
    <n v="1.9677215189999999"/>
    <n v="8.5362751031999995"/>
  </r>
  <r>
    <x v="2"/>
    <x v="4"/>
    <x v="199"/>
    <d v="2014-03-24T00:00:00"/>
    <n v="1.3040983607000001"/>
    <n v="61"/>
    <n v="7773.5573770000001"/>
    <n v="63.298360656"/>
    <n v="37.000738693999999"/>
    <m/>
    <m/>
    <m/>
    <m/>
    <m/>
    <m/>
    <n v="152"/>
    <n v="7"/>
    <n v="33.460655738"/>
    <n v="3.2263771818999998"/>
    <m/>
    <m/>
  </r>
  <r>
    <x v="2"/>
    <x v="5"/>
    <x v="325"/>
    <d v="2014-01-22T00:00:00"/>
    <n v="0.33752293579999998"/>
    <n v="109"/>
    <n v="6973.4036697000001"/>
    <n v="61.802752294000001"/>
    <n v="40.935057432999997"/>
    <m/>
    <m/>
    <m/>
    <m/>
    <m/>
    <m/>
    <n v="142"/>
    <n v="5"/>
    <n v="45.299047619"/>
    <n v="3.0530791205000001"/>
    <m/>
    <m/>
  </r>
  <r>
    <x v="2"/>
    <x v="5"/>
    <x v="326"/>
    <d v="2014-01-11T00:00:00"/>
    <n v="0.24435897440000001"/>
    <n v="39"/>
    <n v="6880.2820512999997"/>
    <n v="49.946153846000001"/>
    <n v="54.146868157"/>
    <m/>
    <m/>
    <m/>
    <m/>
    <n v="6.3019999999999996"/>
    <n v="0.23300000000000001"/>
    <n v="138"/>
    <n v="11"/>
    <n v="40.726315788999997"/>
    <n v="4.2936913001999999"/>
    <m/>
    <m/>
  </r>
  <r>
    <x v="2"/>
    <x v="0"/>
    <x v="69"/>
    <d v="2014-02-25T00:00:00"/>
    <n v="0.25303030300000001"/>
    <n v="33"/>
    <n v="6456.3636364000004"/>
    <n v="49.606060606"/>
    <n v="51.808735321999997"/>
    <m/>
    <m/>
    <m/>
    <m/>
    <m/>
    <m/>
    <n v="159"/>
    <n v="10"/>
    <n v="33.839393938999997"/>
    <n v="4.5118676410000003"/>
    <m/>
    <m/>
  </r>
  <r>
    <x v="2"/>
    <x v="5"/>
    <x v="193"/>
    <d v="2014-04-24T00:00:00"/>
    <n v="1.4746666666999999"/>
    <n v="60"/>
    <n v="6469.7"/>
    <n v="47.02"/>
    <n v="43.675418870999998"/>
    <m/>
    <m/>
    <m/>
    <m/>
    <m/>
    <m/>
    <n v="149"/>
    <n v="8"/>
    <n v="36.648275861999998"/>
    <n v="2.7076880097"/>
    <m/>
    <m/>
  </r>
  <r>
    <x v="2"/>
    <x v="4"/>
    <x v="186"/>
    <d v="2014-03-26T00:00:00"/>
    <n v="0.83545961000000002"/>
    <n v="359"/>
    <n v="7877.7855153"/>
    <n v="46.486072423000003"/>
    <n v="24.231629442999999"/>
    <m/>
    <m/>
    <m/>
    <m/>
    <m/>
    <m/>
    <n v="128"/>
    <n v="2"/>
    <n v="43.993051360000003"/>
    <n v="1.5484621993000001"/>
    <m/>
    <m/>
  </r>
  <r>
    <x v="2"/>
    <x v="0"/>
    <x v="1"/>
    <d v="2014-05-28T00:00:00"/>
    <n v="0.38973333329999998"/>
    <n v="75"/>
    <n v="6378.44"/>
    <n v="42.222666666999999"/>
    <n v="37.896425303000001"/>
    <m/>
    <m/>
    <m/>
    <m/>
    <m/>
    <m/>
    <n v="144"/>
    <n v="6"/>
    <n v="34.230555555999999"/>
    <n v="2.653139575"/>
    <m/>
    <m/>
  </r>
  <r>
    <x v="2"/>
    <x v="3"/>
    <x v="327"/>
    <d v="2013-08-17T00:00:00"/>
    <n v="0.2512903226"/>
    <n v="124"/>
    <n v="5834.9758064999996"/>
    <n v="38.583064516"/>
    <n v="36.741086056"/>
    <m/>
    <m/>
    <m/>
    <m/>
    <m/>
    <m/>
    <n v="143"/>
    <n v="5"/>
    <n v="35.391735537000002"/>
    <n v="2.6408143170999998"/>
    <m/>
    <m/>
  </r>
  <r>
    <x v="2"/>
    <x v="2"/>
    <x v="328"/>
    <d v="2014-03-30T00:00:00"/>
    <n v="1.5104166667000001"/>
    <n v="120"/>
    <n v="7538"/>
    <n v="36.379166667"/>
    <n v="30.319865978999999"/>
    <m/>
    <m/>
    <m/>
    <n v="905.875"/>
    <n v="7.5090000000000003"/>
    <n v="0.14599999999999999"/>
    <n v="142"/>
    <n v="5"/>
    <n v="48.35"/>
    <n v="2.7208698395000002"/>
    <m/>
    <m/>
  </r>
  <r>
    <x v="2"/>
    <x v="5"/>
    <x v="329"/>
    <d v="2014-02-21T00:00:00"/>
    <n v="0.7212820513"/>
    <n v="156"/>
    <n v="7695.2179487000003"/>
    <n v="32.996794872000002"/>
    <n v="34.268170265000002"/>
    <m/>
    <m/>
    <m/>
    <m/>
    <m/>
    <m/>
    <n v="145"/>
    <n v="5"/>
    <n v="44.143243243000001"/>
    <n v="2.7031986123"/>
    <m/>
    <m/>
  </r>
  <r>
    <x v="2"/>
    <x v="5"/>
    <x v="330"/>
    <d v="2014-02-28T00:00:00"/>
    <n v="0.69841379309999996"/>
    <n v="145"/>
    <n v="8359.6137930999994"/>
    <n v="31.564827586"/>
    <n v="30.206454607000001"/>
    <n v="38"/>
    <n v="275.39473684000001"/>
    <n v="247.86842104999999"/>
    <n v="980"/>
    <m/>
    <m/>
    <n v="155"/>
    <n v="5"/>
    <n v="45.655395683000002"/>
    <n v="2.6187009756999999"/>
    <m/>
    <m/>
  </r>
  <r>
    <x v="2"/>
    <x v="5"/>
    <x v="331"/>
    <d v="2013-07-05T00:00:00"/>
    <n v="0.78733333329999999"/>
    <n v="30"/>
    <n v="7858.3"/>
    <n v="26.986666667000001"/>
    <n v="43.220770532000003"/>
    <m/>
    <m/>
    <m/>
    <m/>
    <n v="6.62"/>
    <n v="0.29199999999999998"/>
    <n v="115"/>
    <n v="10"/>
    <n v="28.623999999999999"/>
    <n v="2.3892486964000001"/>
    <m/>
    <m/>
  </r>
  <r>
    <x v="2"/>
    <x v="2"/>
    <x v="332"/>
    <d v="2014-02-25T00:00:00"/>
    <n v="1.1079310345"/>
    <n v="58"/>
    <n v="7446"/>
    <n v="23.058620690000001"/>
    <n v="42.812046070999997"/>
    <m/>
    <m/>
    <m/>
    <m/>
    <m/>
    <m/>
    <n v="128"/>
    <n v="8"/>
    <n v="53.339655172000001"/>
    <n v="4.8899633864999998"/>
    <m/>
    <m/>
  </r>
  <r>
    <x v="2"/>
    <x v="5"/>
    <x v="333"/>
    <d v="2014-03-19T00:00:00"/>
    <n v="0.76492957750000001"/>
    <n v="71"/>
    <n v="7435.0281690000002"/>
    <n v="19.250704225"/>
    <n v="37.172687279000002"/>
    <m/>
    <m/>
    <m/>
    <m/>
    <m/>
    <m/>
    <n v="121"/>
    <n v="5"/>
    <n v="43.869117647000003"/>
    <n v="4.0071546293999996"/>
    <m/>
    <m/>
  </r>
  <r>
    <x v="2"/>
    <x v="7"/>
    <x v="334"/>
    <d v="2014-08-01T00:00:00"/>
    <n v="0.39255813950000001"/>
    <n v="129"/>
    <n v="8938.2945736000001"/>
    <n v="17.33875969"/>
    <n v="36.412313124999997"/>
    <m/>
    <m/>
    <m/>
    <m/>
    <n v="7.69"/>
    <n v="0.23799999999999999"/>
    <n v="169"/>
    <n v="5"/>
    <n v="43.201587302"/>
    <n v="2.7567986918999998"/>
    <m/>
    <m/>
  </r>
  <r>
    <x v="2"/>
    <x v="1"/>
    <x v="335"/>
    <d v="2014-02-05T00:00:00"/>
    <n v="0.38663934430000002"/>
    <n v="122"/>
    <n v="7801.5327869000002"/>
    <n v="15.62295082"/>
    <n v="37.552813206000003"/>
    <m/>
    <m/>
    <m/>
    <m/>
    <m/>
    <m/>
    <n v="152"/>
    <n v="5"/>
    <n v="39.218103448000001"/>
    <n v="2.8270246487000001"/>
    <m/>
    <m/>
  </r>
  <r>
    <x v="2"/>
    <x v="5"/>
    <x v="336"/>
    <d v="2014-02-17T00:00:00"/>
    <m/>
    <n v="28"/>
    <n v="7593.7857143000001"/>
    <n v="14.496428570999999"/>
    <n v="82.416850431"/>
    <m/>
    <m/>
    <m/>
    <m/>
    <m/>
    <m/>
    <n v="138"/>
    <n v="11"/>
    <n v="29.608000000000001"/>
    <n v="3.1303829371999998"/>
    <m/>
    <m/>
  </r>
  <r>
    <x v="2"/>
    <x v="2"/>
    <x v="337"/>
    <d v="2014-03-11T00:00:00"/>
    <n v="0.46761194029999997"/>
    <n v="67"/>
    <n v="7710.7462686999997"/>
    <n v="12.652238806"/>
    <n v="41.495761029999997"/>
    <m/>
    <m/>
    <m/>
    <m/>
    <m/>
    <m/>
    <n v="125"/>
    <n v="7"/>
    <n v="55.926562500000003"/>
    <n v="4.3231756188999997"/>
    <m/>
    <m/>
  </r>
  <r>
    <x v="2"/>
    <x v="5"/>
    <x v="338"/>
    <d v="2014-05-06T00:00:00"/>
    <n v="0.81506849319999997"/>
    <n v="73"/>
    <n v="7256.7671233000001"/>
    <n v="5.8876712328999998"/>
    <n v="43.712587741"/>
    <m/>
    <m/>
    <m/>
    <m/>
    <n v="7.0339999999999998"/>
    <n v="0.28499999999999998"/>
    <n v="133"/>
    <n v="6"/>
    <n v="45.489855071999997"/>
    <n v="3.7953016143"/>
    <m/>
    <m/>
  </r>
  <r>
    <x v="2"/>
    <x v="6"/>
    <x v="339"/>
    <d v="2014-02-24T00:00:00"/>
    <n v="0.1531764706"/>
    <n v="85"/>
    <n v="7664.6117647000001"/>
    <n v="2.3941176470999999"/>
    <n v="36.816473993000002"/>
    <m/>
    <m/>
    <m/>
    <m/>
    <m/>
    <m/>
    <n v="144"/>
    <n v="9"/>
    <n v="35.784523810000003"/>
    <n v="2.3349888565999999"/>
    <m/>
    <m/>
  </r>
  <r>
    <x v="2"/>
    <x v="6"/>
    <x v="340"/>
    <d v="2013-08-12T00:00:00"/>
    <n v="0.89142857139999998"/>
    <n v="77"/>
    <n v="5575.4415583999998"/>
    <n v="1.4805194804999999"/>
    <n v="37.227618434"/>
    <m/>
    <m/>
    <m/>
    <m/>
    <m/>
    <m/>
    <n v="193"/>
    <n v="8"/>
    <n v="19.364935065000001"/>
    <n v="1.6317025044"/>
    <m/>
    <m/>
  </r>
  <r>
    <x v="2"/>
    <x v="2"/>
    <x v="341"/>
    <d v="2014-04-25T00:00:00"/>
    <n v="0.33169811319999998"/>
    <n v="53"/>
    <n v="6739.5283018999999"/>
    <n v="-0.73018867899999995"/>
    <n v="46.881632328999999"/>
    <m/>
    <m/>
    <m/>
    <n v="531.20000000000005"/>
    <m/>
    <m/>
    <n v="145"/>
    <n v="7"/>
    <n v="35.283673469"/>
    <n v="4.3111855651999997"/>
    <m/>
    <m/>
  </r>
  <r>
    <x v="2"/>
    <x v="1"/>
    <x v="342"/>
    <d v="2014-02-02T00:00:00"/>
    <n v="0.32900000000000001"/>
    <n v="80"/>
    <n v="7180.1875"/>
    <n v="-2.4862500000000001"/>
    <n v="28.750076265000001"/>
    <m/>
    <m/>
    <m/>
    <m/>
    <m/>
    <m/>
    <n v="159"/>
    <n v="7"/>
    <n v="42.218666667000001"/>
    <n v="3.5676194871"/>
    <m/>
    <m/>
  </r>
  <r>
    <x v="2"/>
    <x v="4"/>
    <x v="184"/>
    <d v="2014-01-26T00:00:00"/>
    <n v="0.7221538462"/>
    <n v="65"/>
    <n v="6267.1692308000002"/>
    <n v="-5.6215384620000002"/>
    <n v="40.935678760999998"/>
    <m/>
    <m/>
    <m/>
    <n v="986"/>
    <m/>
    <m/>
    <n v="136"/>
    <n v="7"/>
    <n v="25.170769231000001"/>
    <n v="1.9884132191999999"/>
    <m/>
    <m/>
  </r>
  <r>
    <x v="2"/>
    <x v="4"/>
    <x v="185"/>
    <d v="2014-06-18T00:00:00"/>
    <n v="0.31908629440000003"/>
    <n v="591"/>
    <n v="5142.5516073999997"/>
    <n v="-5.7439932320000002"/>
    <n v="16.504196966999999"/>
    <m/>
    <m/>
    <m/>
    <m/>
    <m/>
    <m/>
    <n v="172"/>
    <n v="3"/>
    <n v="19.541319443999999"/>
    <n v="0.64882278339999999"/>
    <m/>
    <m/>
  </r>
  <r>
    <x v="2"/>
    <x v="8"/>
    <x v="343"/>
    <d v="2014-02-03T00:00:00"/>
    <n v="0.43821428569999998"/>
    <n v="56"/>
    <n v="7160.7321429000003"/>
    <n v="-6.105357143"/>
    <n v="47.536943489000002"/>
    <m/>
    <m/>
    <m/>
    <m/>
    <m/>
    <m/>
    <n v="161"/>
    <n v="7"/>
    <n v="32.380357142999998"/>
    <n v="2.611998314"/>
    <m/>
    <m/>
  </r>
  <r>
    <x v="2"/>
    <x v="5"/>
    <x v="242"/>
    <d v="2014-01-19T00:00:00"/>
    <n v="7.2608695700000003E-2"/>
    <n v="46"/>
    <n v="6548.1739129999996"/>
    <n v="-6.8239130430000001"/>
    <n v="52.974053916000003"/>
    <m/>
    <m/>
    <m/>
    <m/>
    <m/>
    <m/>
    <n v="132"/>
    <n v="9"/>
    <n v="35.652500000000003"/>
    <n v="3.1759896247000001"/>
    <m/>
    <m/>
  </r>
  <r>
    <x v="2"/>
    <x v="1"/>
    <x v="176"/>
    <d v="2014-04-01T00:00:00"/>
    <n v="0.86921397379999998"/>
    <n v="229"/>
    <n v="5880.6506550000004"/>
    <n v="-7.5100436679999998"/>
    <n v="23.385366867999998"/>
    <n v="129"/>
    <n v="230.47286822000001"/>
    <n v="201.60465116"/>
    <n v="773.79844961000003"/>
    <n v="6.9989999999999997"/>
    <n v="9.7000000000000003E-2"/>
    <n v="163"/>
    <n v="4"/>
    <n v="27.459555556000002"/>
    <n v="1.3198268432"/>
    <n v="-10.903964759999999"/>
    <n v="8.4844934272000003"/>
  </r>
  <r>
    <x v="2"/>
    <x v="3"/>
    <x v="19"/>
    <d v="2014-08-03T00:00:00"/>
    <n v="0.97729166670000001"/>
    <n v="96"/>
    <n v="7086.5729167"/>
    <n v="-13.4125"/>
    <n v="40.451019879999997"/>
    <n v="69"/>
    <n v="242.86956522"/>
    <n v="220.8115942"/>
    <n v="844.24637681000002"/>
    <n v="7.016"/>
    <n v="0.14199999999999999"/>
    <n v="129"/>
    <n v="4"/>
    <n v="38.892222222000001"/>
    <n v="3.1989340561000001"/>
    <n v="24.013541666999998"/>
    <n v="11.740959718999999"/>
  </r>
  <r>
    <x v="2"/>
    <x v="2"/>
    <x v="344"/>
    <d v="2014-08-01T00:00:00"/>
    <n v="0.13242105260000001"/>
    <n v="190"/>
    <n v="7474.7736842000004"/>
    <n v="-14.31684211"/>
    <n v="27.966628193999998"/>
    <m/>
    <m/>
    <m/>
    <m/>
    <n v="6.6710000000000003"/>
    <n v="0.125"/>
    <n v="137"/>
    <n v="3"/>
    <n v="45.028888889000001"/>
    <n v="2.2370921548"/>
    <m/>
    <m/>
  </r>
  <r>
    <x v="2"/>
    <x v="1"/>
    <x v="59"/>
    <d v="2014-01-12T00:00:00"/>
    <n v="0.22471571909999999"/>
    <n v="299"/>
    <n v="6942.0903010000002"/>
    <n v="-16.00434783"/>
    <n v="25.447368565000001"/>
    <m/>
    <m/>
    <m/>
    <m/>
    <n v="6.6879999999999997"/>
    <n v="0.248"/>
    <n v="127"/>
    <n v="3"/>
    <n v="47.153846154"/>
    <n v="1.6651744075999999"/>
    <m/>
    <m/>
  </r>
  <r>
    <x v="2"/>
    <x v="0"/>
    <x v="345"/>
    <d v="2014-08-01T00:00:00"/>
    <n v="0.49126984130000001"/>
    <n v="63"/>
    <n v="6244.7142856999999"/>
    <n v="-16.674603170000001"/>
    <n v="41.745647538999997"/>
    <m/>
    <m/>
    <m/>
    <m/>
    <m/>
    <m/>
    <n v="106"/>
    <n v="5"/>
    <n v="37.191525423999998"/>
    <n v="3.8298599865999998"/>
    <m/>
    <m/>
  </r>
  <r>
    <x v="2"/>
    <x v="5"/>
    <x v="288"/>
    <d v="2014-01-06T00:00:00"/>
    <n v="0.63341463409999998"/>
    <n v="41"/>
    <n v="7921.1707317"/>
    <n v="-17.841463409999999"/>
    <n v="46.808822517999999"/>
    <m/>
    <m/>
    <m/>
    <m/>
    <m/>
    <m/>
    <n v="140"/>
    <n v="10"/>
    <n v="44.732500000000002"/>
    <n v="3.9256346661000001"/>
    <m/>
    <m/>
  </r>
  <r>
    <x v="2"/>
    <x v="6"/>
    <x v="174"/>
    <d v="2014-03-19T00:00:00"/>
    <n v="7.2688171999999995E-2"/>
    <n v="93"/>
    <n v="5713.1720429999996"/>
    <n v="-18.59462366"/>
    <n v="40.066238323999997"/>
    <m/>
    <m/>
    <m/>
    <m/>
    <m/>
    <m/>
    <n v="159"/>
    <n v="6"/>
    <n v="27.481720429999999"/>
    <n v="2.1819796986000002"/>
    <m/>
    <m/>
  </r>
  <r>
    <x v="2"/>
    <x v="0"/>
    <x v="46"/>
    <d v="2014-01-23T00:00:00"/>
    <n v="0.133490566"/>
    <n v="106"/>
    <n v="7419.5566037999997"/>
    <n v="-23.783018869999999"/>
    <n v="42.411149924"/>
    <m/>
    <m/>
    <m/>
    <m/>
    <m/>
    <m/>
    <n v="128"/>
    <n v="4"/>
    <n v="39.918095237999999"/>
    <n v="2.8613999177"/>
    <m/>
    <m/>
  </r>
  <r>
    <x v="2"/>
    <x v="0"/>
    <x v="346"/>
    <d v="2014-02-08T00:00:00"/>
    <n v="0.34854545450000002"/>
    <n v="110"/>
    <n v="7422.4"/>
    <n v="-24.04818182"/>
    <n v="35.133413728000001"/>
    <m/>
    <m/>
    <m/>
    <m/>
    <m/>
    <m/>
    <n v="146"/>
    <n v="5"/>
    <n v="41.720754716999998"/>
    <n v="2.4180099623000002"/>
    <m/>
    <m/>
  </r>
  <r>
    <x v="2"/>
    <x v="4"/>
    <x v="221"/>
    <d v="2014-04-01T00:00:00"/>
    <n v="0.16303030299999999"/>
    <n v="132"/>
    <n v="6329.6439393999999"/>
    <n v="-24.054545449999999"/>
    <n v="35.103343832999997"/>
    <m/>
    <m/>
    <m/>
    <m/>
    <n v="7.9240000000000004"/>
    <n v="0.373"/>
    <n v="158"/>
    <n v="5"/>
    <n v="29.105303030000002"/>
    <n v="1.8332568846999999"/>
    <m/>
    <m/>
  </r>
  <r>
    <x v="2"/>
    <x v="8"/>
    <x v="347"/>
    <d v="2014-04-21T00:00:00"/>
    <n v="8.6886792500000004E-2"/>
    <n v="106"/>
    <n v="8602.4056603999998"/>
    <n v="-24.82075472"/>
    <n v="38.224539864"/>
    <m/>
    <m/>
    <m/>
    <m/>
    <m/>
    <m/>
    <n v="172"/>
    <n v="6"/>
    <n v="44.620202020000001"/>
    <n v="2.6223296946999999"/>
    <m/>
    <m/>
  </r>
  <r>
    <x v="2"/>
    <x v="1"/>
    <x v="198"/>
    <d v="2014-07-13T00:00:00"/>
    <n v="0.47478632479999999"/>
    <n v="117"/>
    <n v="4731.1709401999997"/>
    <n v="-25.2974359"/>
    <n v="29.137993749"/>
    <m/>
    <m/>
    <m/>
    <m/>
    <m/>
    <m/>
    <n v="175"/>
    <n v="6"/>
    <n v="17.741379309999999"/>
    <n v="1.3019268784"/>
    <m/>
    <m/>
  </r>
  <r>
    <x v="2"/>
    <x v="5"/>
    <x v="348"/>
    <d v="2014-04-07T00:00:00"/>
    <n v="0.25802083329999997"/>
    <n v="96"/>
    <n v="8659.53125"/>
    <n v="-26.471875000000001"/>
    <n v="42.025850876"/>
    <m/>
    <m/>
    <m/>
    <m/>
    <m/>
    <m/>
    <n v="148"/>
    <n v="6"/>
    <n v="50.3"/>
    <n v="3.2845356415000002"/>
    <m/>
    <m/>
  </r>
  <r>
    <x v="2"/>
    <x v="4"/>
    <x v="287"/>
    <d v="2013-10-22T00:00:00"/>
    <n v="0.28487179489999997"/>
    <n v="78"/>
    <n v="7271.4871794999999"/>
    <n v="-32.824358969999999"/>
    <n v="41.159401043999999"/>
    <m/>
    <m/>
    <m/>
    <m/>
    <m/>
    <m/>
    <n v="146"/>
    <n v="6"/>
    <n v="38.717808218999998"/>
    <n v="3.8465047400999999"/>
    <m/>
    <m/>
  </r>
  <r>
    <x v="2"/>
    <x v="1"/>
    <x v="349"/>
    <d v="2014-07-31T00:00:00"/>
    <n v="0.50103658539999996"/>
    <n v="164"/>
    <n v="5642.2439023999996"/>
    <n v="-35.39573171"/>
    <n v="28.033285195000001"/>
    <n v="50"/>
    <n v="179.36"/>
    <n v="203.96"/>
    <n v="737.88"/>
    <n v="6.5170000000000003"/>
    <n v="0.2"/>
    <n v="149"/>
    <n v="4"/>
    <n v="30.774999999999999"/>
    <n v="1.5689600864"/>
    <n v="-22.206250000000001"/>
    <n v="8.4286300658000002"/>
  </r>
  <r>
    <x v="2"/>
    <x v="3"/>
    <x v="350"/>
    <d v="2014-02-05T00:00:00"/>
    <n v="6.7950819699999998E-2"/>
    <n v="122"/>
    <n v="6389.6803278999996"/>
    <n v="-36.136885249999999"/>
    <n v="41.611493105999998"/>
    <m/>
    <m/>
    <m/>
    <m/>
    <m/>
    <m/>
    <n v="121"/>
    <n v="4"/>
    <n v="43.869158878999997"/>
    <n v="2.2196484013000002"/>
    <m/>
    <m/>
  </r>
  <r>
    <x v="2"/>
    <x v="0"/>
    <x v="351"/>
    <d v="2014-02-03T00:00:00"/>
    <n v="0.49528301889999998"/>
    <n v="265"/>
    <n v="6811.2981132000004"/>
    <n v="-36.79358491"/>
    <n v="24.443865722000002"/>
    <n v="236"/>
    <n v="224.64406779999999"/>
    <n v="218.14406779999999"/>
    <n v="826.57203389999995"/>
    <n v="6.9210000000000003"/>
    <n v="8.6999999999999994E-2"/>
    <n v="150"/>
    <n v="4"/>
    <n v="30.026792452999999"/>
    <n v="1.4341250611"/>
    <n v="-25.511328129999999"/>
    <n v="7.0561542474000003"/>
  </r>
  <r>
    <x v="2"/>
    <x v="4"/>
    <x v="352"/>
    <d v="2013-04-03T00:00:00"/>
    <n v="6.8076923100000006E-2"/>
    <n v="26"/>
    <n v="5825.9615384999997"/>
    <n v="-40.146153849999997"/>
    <n v="38.653723964999998"/>
    <m/>
    <m/>
    <m/>
    <m/>
    <m/>
    <m/>
    <n v="171"/>
    <n v="17"/>
    <n v="45.976923077000002"/>
    <n v="5.6388359619999999"/>
    <m/>
    <m/>
  </r>
  <r>
    <x v="2"/>
    <x v="2"/>
    <x v="353"/>
    <d v="2013-07-01T00:00:00"/>
    <n v="0.2424137931"/>
    <n v="29"/>
    <n v="9151.1724138000009"/>
    <n v="-41.293103449999997"/>
    <n v="58.466104645000001"/>
    <m/>
    <m/>
    <m/>
    <m/>
    <n v="6.5659999999999998"/>
    <n v="0.28299999999999997"/>
    <n v="122"/>
    <n v="9"/>
    <n v="81.827586206999996"/>
    <n v="5.3416153544"/>
    <m/>
    <m/>
  </r>
  <r>
    <x v="2"/>
    <x v="0"/>
    <x v="354"/>
    <d v="2014-01-12T00:00:00"/>
    <n v="4.3396225999999998E-3"/>
    <n v="53"/>
    <n v="9206.9622641999995"/>
    <n v="-45.503773580000001"/>
    <n v="41.030415986000001"/>
    <m/>
    <m/>
    <m/>
    <m/>
    <m/>
    <m/>
    <n v="206"/>
    <n v="10"/>
    <n v="42.21509434"/>
    <n v="1.9311223795000001"/>
    <m/>
    <m/>
  </r>
  <r>
    <x v="2"/>
    <x v="4"/>
    <x v="255"/>
    <d v="2014-05-09T00:00:00"/>
    <n v="0.62487804879999997"/>
    <n v="41"/>
    <n v="5870.9756097999998"/>
    <n v="-45.907317069999998"/>
    <n v="34.951228106999999"/>
    <m/>
    <m/>
    <m/>
    <m/>
    <n v="8.0749999999999993"/>
    <n v="0.22"/>
    <n v="181"/>
    <n v="10"/>
    <n v="34.809756098000001"/>
    <n v="4.7844155093999996"/>
    <m/>
    <m/>
  </r>
  <r>
    <x v="2"/>
    <x v="0"/>
    <x v="39"/>
    <d v="2014-08-05T00:00:00"/>
    <n v="0.17892857140000001"/>
    <n v="28"/>
    <n v="5476.4285713999998"/>
    <n v="-46.707142859999998"/>
    <n v="41.886879954999998"/>
    <m/>
    <m/>
    <m/>
    <n v="748"/>
    <m/>
    <m/>
    <n v="138"/>
    <n v="10"/>
    <n v="29.207407407000002"/>
    <n v="3.8213186888999999"/>
    <m/>
    <m/>
  </r>
  <r>
    <x v="2"/>
    <x v="2"/>
    <x v="355"/>
    <d v="2014-03-03T00:00:00"/>
    <n v="7.6904761899999993E-2"/>
    <n v="42"/>
    <n v="7461.5"/>
    <n v="-49.707142859999998"/>
    <n v="43.070273370999999"/>
    <m/>
    <m/>
    <m/>
    <m/>
    <m/>
    <m/>
    <n v="166"/>
    <n v="8"/>
    <n v="56.9"/>
    <n v="4.9011731512000001"/>
    <m/>
    <m/>
  </r>
  <r>
    <x v="2"/>
    <x v="0"/>
    <x v="183"/>
    <d v="2014-02-08T00:00:00"/>
    <n v="5.2361111100000003E-2"/>
    <n v="144"/>
    <n v="6636.2777778"/>
    <n v="-50.956944440000001"/>
    <n v="32.071503989999997"/>
    <m/>
    <m/>
    <m/>
    <m/>
    <m/>
    <m/>
    <n v="137"/>
    <n v="5"/>
    <n v="27.969503545999999"/>
    <n v="1.5015699123999999"/>
    <m/>
    <m/>
  </r>
  <r>
    <x v="2"/>
    <x v="2"/>
    <x v="356"/>
    <d v="2014-05-20T00:00:00"/>
    <n v="0.10745945950000001"/>
    <n v="185"/>
    <n v="7373.2702703000004"/>
    <n v="-52.337837839999999"/>
    <n v="28.190039158000001"/>
    <m/>
    <m/>
    <m/>
    <m/>
    <m/>
    <m/>
    <n v="134"/>
    <n v="3"/>
    <n v="41.361666667000001"/>
    <n v="2.0236726381999999"/>
    <m/>
    <m/>
  </r>
  <r>
    <x v="2"/>
    <x v="4"/>
    <x v="212"/>
    <d v="2014-01-02T00:00:00"/>
    <n v="0.1573076923"/>
    <n v="26"/>
    <n v="4247.8461538000001"/>
    <n v="-52.484615380000001"/>
    <n v="56.478531168000004"/>
    <m/>
    <m/>
    <m/>
    <m/>
    <m/>
    <m/>
    <n v="174"/>
    <n v="12"/>
    <n v="17.115384615"/>
    <n v="2.3103692165999998"/>
    <m/>
    <m/>
  </r>
  <r>
    <x v="2"/>
    <x v="7"/>
    <x v="66"/>
    <d v="2014-04-07T00:00:00"/>
    <n v="3.5483871000000001E-3"/>
    <n v="62"/>
    <n v="5842.8548387000001"/>
    <n v="-52.627419349999997"/>
    <n v="44.357192834999999"/>
    <m/>
    <m/>
    <m/>
    <m/>
    <m/>
    <m/>
    <n v="120"/>
    <n v="6"/>
    <n v="36.220689655000001"/>
    <n v="3.1160899679999998"/>
    <m/>
    <m/>
  </r>
  <r>
    <x v="2"/>
    <x v="1"/>
    <x v="357"/>
    <d v="2014-05-05T00:00:00"/>
    <n v="3.0943644068"/>
    <n v="236"/>
    <n v="5829.7838983000001"/>
    <n v="-53.302966099999999"/>
    <n v="23.438888770999998"/>
    <m/>
    <m/>
    <m/>
    <m/>
    <m/>
    <m/>
    <n v="148"/>
    <n v="4"/>
    <n v="27.263404255000001"/>
    <n v="1.2425926388999999"/>
    <m/>
    <m/>
  </r>
  <r>
    <x v="2"/>
    <x v="3"/>
    <x v="124"/>
    <d v="2014-02-15T00:00:00"/>
    <n v="0.15181818180000001"/>
    <n v="165"/>
    <n v="5764.7030303000001"/>
    <n v="-53.636363639999999"/>
    <n v="29.066070847999999"/>
    <m/>
    <m/>
    <m/>
    <m/>
    <m/>
    <m/>
    <n v="153"/>
    <n v="5"/>
    <n v="22.495757575999999"/>
    <n v="1.4399280263000001"/>
    <m/>
    <m/>
  </r>
  <r>
    <x v="2"/>
    <x v="0"/>
    <x v="358"/>
    <d v="2014-04-23T00:00:00"/>
    <n v="0.22779220780000001"/>
    <n v="77"/>
    <n v="7375.9350648999998"/>
    <n v="-55.162337659999999"/>
    <n v="39.726892071000002"/>
    <n v="37"/>
    <n v="162.51351351"/>
    <n v="258.72972972999997"/>
    <n v="869.81081081000002"/>
    <n v="7.0039999999999996"/>
    <n v="0.11"/>
    <n v="154"/>
    <n v="6"/>
    <n v="41.064179103999997"/>
    <n v="2.7828387167000002"/>
    <n v="-22.29178082"/>
    <n v="9.8248995938999997"/>
  </r>
  <r>
    <x v="2"/>
    <x v="1"/>
    <x v="359"/>
    <d v="2014-01-21T00:00:00"/>
    <n v="0.29880952379999998"/>
    <n v="252"/>
    <n v="6520.0476189999999"/>
    <n v="-55.504761899999998"/>
    <n v="27.832825237000002"/>
    <m/>
    <m/>
    <m/>
    <m/>
    <m/>
    <m/>
    <n v="138"/>
    <n v="3"/>
    <n v="39.012809916999998"/>
    <n v="1.7855311926999999"/>
    <m/>
    <m/>
  </r>
  <r>
    <x v="2"/>
    <x v="3"/>
    <x v="360"/>
    <d v="2013-12-22T00:00:00"/>
    <n v="0.57607843140000004"/>
    <n v="51"/>
    <n v="5028.6470588000002"/>
    <n v="-56.572549019999997"/>
    <n v="44.140585395000002"/>
    <m/>
    <m/>
    <m/>
    <m/>
    <m/>
    <m/>
    <n v="172"/>
    <n v="8"/>
    <n v="27.376000000000001"/>
    <n v="3.3144809794999999"/>
    <m/>
    <m/>
  </r>
  <r>
    <x v="2"/>
    <x v="5"/>
    <x v="361"/>
    <d v="2014-05-05T00:00:00"/>
    <n v="1.44E-2"/>
    <n v="50"/>
    <n v="7972.02"/>
    <n v="-57.61"/>
    <n v="48.987085033"/>
    <m/>
    <m/>
    <m/>
    <n v="1034.2"/>
    <n v="6.923"/>
    <n v="0.26300000000000001"/>
    <n v="138"/>
    <n v="9"/>
    <n v="48.543750000000003"/>
    <n v="5.3448995590999999"/>
    <m/>
    <m/>
  </r>
  <r>
    <x v="2"/>
    <x v="0"/>
    <x v="289"/>
    <d v="2014-02-08T00:00:00"/>
    <n v="4.0416666699999999E-2"/>
    <n v="48"/>
    <n v="6177.125"/>
    <n v="-58.908333329999998"/>
    <n v="48.601963433000002"/>
    <m/>
    <m/>
    <m/>
    <m/>
    <m/>
    <m/>
    <n v="145"/>
    <n v="10"/>
    <n v="37.127659573999999"/>
    <n v="2.5398720570000002"/>
    <m/>
    <m/>
  </r>
  <r>
    <x v="2"/>
    <x v="0"/>
    <x v="362"/>
    <d v="2014-08-07T00:00:00"/>
    <n v="8.0806451599999995E-2"/>
    <n v="62"/>
    <n v="7088.3870968000001"/>
    <n v="-59.188709680000002"/>
    <n v="51.900354792999998"/>
    <n v="55"/>
    <n v="231.54545454999999"/>
    <n v="218.18181817999999"/>
    <n v="827.38181817999998"/>
    <n v="6.8579999999999997"/>
    <n v="0.159"/>
    <n v="132"/>
    <n v="6"/>
    <n v="44.384"/>
    <n v="3.0051688260999998"/>
    <n v="-1.168852459"/>
    <n v="12.118194904999999"/>
  </r>
  <r>
    <x v="2"/>
    <x v="7"/>
    <x v="97"/>
    <d v="2014-04-08T00:00:00"/>
    <n v="3.8714285700000003E-2"/>
    <n v="70"/>
    <n v="6451.9714285999999"/>
    <n v="-59.891428570000002"/>
    <n v="44.791958885"/>
    <m/>
    <m/>
    <m/>
    <m/>
    <m/>
    <m/>
    <n v="119"/>
    <n v="7"/>
    <n v="37.706666667"/>
    <n v="3.0896591393000001"/>
    <m/>
    <m/>
  </r>
  <r>
    <x v="2"/>
    <x v="4"/>
    <x v="363"/>
    <d v="2014-03-22T00:00:00"/>
    <m/>
    <n v="62"/>
    <n v="5737.8387097000004"/>
    <n v="-60.208064520000001"/>
    <n v="23.577422593000001"/>
    <m/>
    <m/>
    <m/>
    <m/>
    <m/>
    <m/>
    <n v="110"/>
    <n v="5"/>
    <n v="31.554838709999999"/>
    <n v="2.1962453867999998"/>
    <m/>
    <m/>
  </r>
  <r>
    <x v="2"/>
    <x v="3"/>
    <x v="210"/>
    <d v="2013-08-22T00:00:00"/>
    <n v="0.35637755100000001"/>
    <n v="196"/>
    <n v="6189.0153061000001"/>
    <n v="-65.476530609999998"/>
    <n v="27.672957540999999"/>
    <m/>
    <m/>
    <m/>
    <m/>
    <m/>
    <m/>
    <n v="145"/>
    <n v="4"/>
    <n v="26.048587570999999"/>
    <n v="1.4955564871"/>
    <m/>
    <m/>
  </r>
  <r>
    <x v="2"/>
    <x v="5"/>
    <x v="364"/>
    <d v="2014-04-25T00:00:00"/>
    <n v="0.30510638299999998"/>
    <n v="47"/>
    <n v="7238.2978722999997"/>
    <n v="-66.270212770000001"/>
    <n v="43.185251932"/>
    <m/>
    <m/>
    <m/>
    <m/>
    <m/>
    <m/>
    <n v="152"/>
    <n v="9"/>
    <n v="38.425531915000001"/>
    <n v="3.2310308411999999"/>
    <m/>
    <m/>
  </r>
  <r>
    <x v="2"/>
    <x v="0"/>
    <x v="82"/>
    <d v="2013-06-05T00:00:00"/>
    <n v="1.4E-2"/>
    <n v="45"/>
    <n v="5226.3999999999996"/>
    <n v="-67.91333333"/>
    <n v="58.780987666999998"/>
    <m/>
    <m/>
    <m/>
    <m/>
    <m/>
    <m/>
    <n v="148"/>
    <n v="9"/>
    <n v="27.217777777999999"/>
    <n v="3.2932181443999999"/>
    <m/>
    <m/>
  </r>
  <r>
    <x v="2"/>
    <x v="5"/>
    <x v="365"/>
    <d v="2013-11-13T00:00:00"/>
    <n v="0.28309523809999998"/>
    <n v="42"/>
    <n v="6079.7857143000001"/>
    <n v="-67.990476189999995"/>
    <n v="36.037601477000003"/>
    <m/>
    <m/>
    <m/>
    <m/>
    <m/>
    <m/>
    <n v="153"/>
    <n v="9"/>
    <n v="36.954999999999998"/>
    <n v="4.0359807214999996"/>
    <m/>
    <m/>
  </r>
  <r>
    <x v="2"/>
    <x v="4"/>
    <x v="282"/>
    <d v="2014-01-14T00:00:00"/>
    <m/>
    <n v="45"/>
    <n v="7147.0888888999998"/>
    <n v="-68.411111109999993"/>
    <n v="55.969348865000001"/>
    <m/>
    <m/>
    <m/>
    <m/>
    <m/>
    <m/>
    <n v="157"/>
    <n v="10"/>
    <n v="31.717777777999999"/>
    <n v="3.7667944318000002"/>
    <m/>
    <m/>
  </r>
  <r>
    <x v="2"/>
    <x v="5"/>
    <x v="366"/>
    <d v="2014-05-01T00:00:00"/>
    <m/>
    <n v="52"/>
    <n v="7547.7307692000004"/>
    <n v="-70.05"/>
    <n v="52.471972299999997"/>
    <m/>
    <m/>
    <m/>
    <m/>
    <m/>
    <m/>
    <n v="118"/>
    <n v="7"/>
    <n v="54.269387754999997"/>
    <n v="5.1870728280999998"/>
    <m/>
    <m/>
  </r>
  <r>
    <x v="2"/>
    <x v="4"/>
    <x v="218"/>
    <d v="2014-05-05T00:00:00"/>
    <n v="0.02"/>
    <n v="116"/>
    <n v="4922.0948275999999"/>
    <n v="-73.581896549999996"/>
    <n v="32.935066906000003"/>
    <m/>
    <m/>
    <m/>
    <m/>
    <m/>
    <m/>
    <n v="132"/>
    <n v="6"/>
    <n v="21.341379310000001"/>
    <n v="1.3903905964000001"/>
    <m/>
    <m/>
  </r>
  <r>
    <x v="2"/>
    <x v="4"/>
    <x v="367"/>
    <d v="2014-03-01T00:00:00"/>
    <n v="0.2039130435"/>
    <n v="46"/>
    <n v="6861.1086956999998"/>
    <n v="-78.436956519999995"/>
    <n v="53.530933705000002"/>
    <m/>
    <m/>
    <m/>
    <m/>
    <m/>
    <m/>
    <n v="157"/>
    <n v="9"/>
    <n v="46.856521739000002"/>
    <n v="3.6592938419999999"/>
    <m/>
    <m/>
  </r>
  <r>
    <x v="2"/>
    <x v="7"/>
    <x v="171"/>
    <d v="2014-07-23T00:00:00"/>
    <m/>
    <n v="38"/>
    <n v="5694.3684211"/>
    <n v="-80.218421050000003"/>
    <n v="57.598585022000002"/>
    <m/>
    <m/>
    <m/>
    <m/>
    <m/>
    <m/>
    <n v="157"/>
    <n v="10"/>
    <n v="28.784210525999999"/>
    <n v="3.7568193591000001"/>
    <m/>
    <m/>
  </r>
  <r>
    <x v="2"/>
    <x v="3"/>
    <x v="67"/>
    <d v="2013-07-25T00:00:00"/>
    <n v="2.1785714300000002E-2"/>
    <n v="56"/>
    <n v="4805.5892856999999"/>
    <n v="-88.192857140000001"/>
    <n v="39.529675755"/>
    <m/>
    <m/>
    <m/>
    <n v="580.72"/>
    <n v="8.0500000000000007"/>
    <n v="7.2999999999999995E-2"/>
    <n v="162"/>
    <n v="9"/>
    <n v="27.5"/>
    <n v="2.4125168592000001"/>
    <m/>
    <m/>
  </r>
  <r>
    <x v="2"/>
    <x v="5"/>
    <x v="368"/>
    <d v="2013-12-24T00:00:00"/>
    <m/>
    <n v="34"/>
    <n v="9493.8235294000006"/>
    <n v="-94.482352939999998"/>
    <n v="45.139565404000003"/>
    <m/>
    <m/>
    <m/>
    <m/>
    <m/>
    <m/>
    <n v="130"/>
    <n v="11"/>
    <n v="52.3"/>
    <n v="5.3186786183999999"/>
    <m/>
    <m/>
  </r>
  <r>
    <x v="2"/>
    <x v="1"/>
    <x v="369"/>
    <d v="2014-08-09T00:00:00"/>
    <n v="0.2039912281"/>
    <n v="228"/>
    <n v="6867.5657895000004"/>
    <n v="-96.870175439999997"/>
    <n v="24.243629014"/>
    <m/>
    <m/>
    <m/>
    <m/>
    <n v="7.0590000000000002"/>
    <n v="0.122"/>
    <n v="151"/>
    <n v="4"/>
    <n v="34.752216748999999"/>
    <n v="1.9018839409999999"/>
    <m/>
    <m/>
  </r>
  <r>
    <x v="2"/>
    <x v="4"/>
    <x v="201"/>
    <d v="2014-05-28T00:00:00"/>
    <m/>
    <n v="70"/>
    <n v="6643.1285713999996"/>
    <n v="-104.44857140000001"/>
    <n v="37.781658423000003"/>
    <m/>
    <m/>
    <m/>
    <m/>
    <m/>
    <m/>
    <n v="139"/>
    <n v="7"/>
    <n v="49.017142857000003"/>
    <n v="3.3346949423000001"/>
    <m/>
    <m/>
  </r>
  <r>
    <x v="2"/>
    <x v="0"/>
    <x v="170"/>
    <d v="2014-08-12T00:00:00"/>
    <n v="0.72902953589999997"/>
    <n v="237"/>
    <n v="6565.2405062999997"/>
    <n v="-105.6181435"/>
    <n v="29.760804985"/>
    <n v="151"/>
    <n v="227.77483444000001"/>
    <n v="223.47682119000001"/>
    <n v="840.86092714999995"/>
    <n v="6.8259999999999996"/>
    <n v="6.9000000000000006E-2"/>
    <n v="145"/>
    <n v="4"/>
    <n v="34.947321428999999"/>
    <n v="2.0718305795999998"/>
    <n v="-26.859322030000001"/>
    <n v="7.6230486729000004"/>
  </r>
  <r>
    <x v="2"/>
    <x v="2"/>
    <x v="78"/>
    <d v="2014-07-09T00:00:00"/>
    <n v="4.8852459000000001E-2"/>
    <n v="122"/>
    <n v="6955.9180328000002"/>
    <n v="-111.58934429999999"/>
    <n v="33.435846333999997"/>
    <m/>
    <m/>
    <m/>
    <m/>
    <m/>
    <m/>
    <n v="161"/>
    <n v="6"/>
    <n v="42.718103448000001"/>
    <n v="2.8899812979999999"/>
    <m/>
    <m/>
  </r>
  <r>
    <x v="2"/>
    <x v="6"/>
    <x v="200"/>
    <d v="2013-09-28T00:00:00"/>
    <n v="0.31387931029999999"/>
    <n v="116"/>
    <n v="6548.1724138"/>
    <n v="-112.6318966"/>
    <n v="35.269651717000002"/>
    <m/>
    <m/>
    <m/>
    <m/>
    <m/>
    <m/>
    <n v="172"/>
    <n v="6"/>
    <n v="29.4"/>
    <n v="1.9106386487"/>
    <m/>
    <m/>
  </r>
  <r>
    <x v="2"/>
    <x v="0"/>
    <x v="370"/>
    <d v="2013-12-30T00:00:00"/>
    <m/>
    <n v="52"/>
    <n v="6132.9230768999996"/>
    <n v="-116.4038462"/>
    <n v="40.438340392999997"/>
    <m/>
    <m/>
    <m/>
    <m/>
    <m/>
    <m/>
    <n v="128"/>
    <n v="8"/>
    <n v="26.964705882000001"/>
    <n v="2.3040898395"/>
    <m/>
    <m/>
  </r>
  <r>
    <x v="2"/>
    <x v="0"/>
    <x v="276"/>
    <d v="2013-10-10T00:00:00"/>
    <m/>
    <n v="34"/>
    <n v="5508"/>
    <n v="-118.4264706"/>
    <n v="46.256808972000002"/>
    <m/>
    <m/>
    <m/>
    <m/>
    <m/>
    <m/>
    <n v="143"/>
    <n v="10"/>
    <n v="28.884848484999999"/>
    <n v="2.674476447"/>
    <m/>
    <m/>
  </r>
  <r>
    <x v="2"/>
    <x v="3"/>
    <x v="220"/>
    <d v="2014-04-06T00:00:00"/>
    <n v="2.8734177199999999E-2"/>
    <n v="158"/>
    <n v="4564.1898733999997"/>
    <n v="-118.98924049999999"/>
    <n v="32.482907648999998"/>
    <m/>
    <m/>
    <m/>
    <m/>
    <m/>
    <m/>
    <n v="161"/>
    <n v="5"/>
    <n v="22.142105263000001"/>
    <n v="1.2739984639999999"/>
    <m/>
    <m/>
  </r>
  <r>
    <x v="2"/>
    <x v="5"/>
    <x v="371"/>
    <d v="2014-05-11T00:00:00"/>
    <m/>
    <n v="42"/>
    <n v="7752.1190476000002"/>
    <n v="-119.0119048"/>
    <n v="51.080122574000001"/>
    <m/>
    <m/>
    <m/>
    <m/>
    <m/>
    <m/>
    <n v="121"/>
    <n v="8"/>
    <n v="53.548571428999999"/>
    <n v="4.2172582025000001"/>
    <m/>
    <m/>
  </r>
  <r>
    <x v="2"/>
    <x v="2"/>
    <x v="144"/>
    <d v="2014-07-03T00:00:00"/>
    <m/>
    <n v="64"/>
    <n v="7850.203125"/>
    <n v="-119.090625"/>
    <n v="43.562638360000001"/>
    <m/>
    <m/>
    <m/>
    <m/>
    <m/>
    <m/>
    <n v="131"/>
    <n v="6"/>
    <n v="39.857377049"/>
    <n v="3.0622016607"/>
    <m/>
    <m/>
  </r>
  <r>
    <x v="2"/>
    <x v="0"/>
    <x v="372"/>
    <d v="2013-08-19T00:00:00"/>
    <n v="0.21433333330000001"/>
    <n v="60"/>
    <n v="5728.05"/>
    <n v="-119.1733333"/>
    <n v="37.153502764000002"/>
    <m/>
    <m/>
    <m/>
    <m/>
    <m/>
    <m/>
    <n v="164"/>
    <n v="8"/>
    <n v="24.578181818000001"/>
    <n v="1.9790649951999999"/>
    <m/>
    <m/>
  </r>
  <r>
    <x v="2"/>
    <x v="2"/>
    <x v="52"/>
    <d v="2014-03-26T00:00:00"/>
    <m/>
    <n v="26"/>
    <n v="8084.7692307999996"/>
    <n v="-119.8269231"/>
    <n v="47.368854278000001"/>
    <m/>
    <m/>
    <m/>
    <m/>
    <m/>
    <m/>
    <n v="156"/>
    <n v="14"/>
    <n v="50.44"/>
    <n v="4.7484523794999998"/>
    <m/>
    <m/>
  </r>
  <r>
    <x v="2"/>
    <x v="0"/>
    <x v="373"/>
    <d v="2014-01-02T00:00:00"/>
    <n v="4.4444443999999998E-3"/>
    <n v="117"/>
    <n v="7271.2307692000004"/>
    <n v="-122.54017090000001"/>
    <n v="33.321401049000002"/>
    <m/>
    <m/>
    <m/>
    <m/>
    <m/>
    <m/>
    <n v="133"/>
    <n v="5"/>
    <n v="37.105309734999999"/>
    <n v="2.4828144588000001"/>
    <m/>
    <m/>
  </r>
  <r>
    <x v="2"/>
    <x v="0"/>
    <x v="285"/>
    <d v="2014-02-18T00:00:00"/>
    <m/>
    <n v="73"/>
    <n v="5867.0410959000001"/>
    <n v="-128.4369863"/>
    <n v="31.486401748999999"/>
    <m/>
    <m/>
    <m/>
    <m/>
    <m/>
    <m/>
    <n v="140"/>
    <n v="8"/>
    <n v="32.984931506999999"/>
    <n v="1.7718162555000001"/>
    <m/>
    <m/>
  </r>
  <r>
    <x v="2"/>
    <x v="0"/>
    <x v="286"/>
    <d v="2014-04-22T00:00:00"/>
    <m/>
    <n v="59"/>
    <n v="5959.8983050999996"/>
    <n v="-129.1338983"/>
    <n v="44.933208084999997"/>
    <m/>
    <m/>
    <m/>
    <m/>
    <m/>
    <m/>
    <n v="156"/>
    <n v="10"/>
    <n v="22.659322033999999"/>
    <n v="2.8866053532999998"/>
    <m/>
    <m/>
  </r>
  <r>
    <x v="2"/>
    <x v="1"/>
    <x v="77"/>
    <d v="2014-03-12T00:00:00"/>
    <n v="8.3035714299999994E-2"/>
    <n v="56"/>
    <n v="6056.5535713999998"/>
    <n v="-129.7142857"/>
    <n v="40.480092624000001"/>
    <m/>
    <m/>
    <m/>
    <m/>
    <m/>
    <m/>
    <n v="130"/>
    <n v="7"/>
    <n v="37.047169811000003"/>
    <n v="3.4612667083000002"/>
    <m/>
    <m/>
  </r>
  <r>
    <x v="2"/>
    <x v="5"/>
    <x v="374"/>
    <d v="2014-03-26T00:00:00"/>
    <m/>
    <n v="71"/>
    <n v="8596.9295774999991"/>
    <n v="-133.35915489999999"/>
    <n v="41.474071731999999"/>
    <m/>
    <m/>
    <m/>
    <m/>
    <m/>
    <m/>
    <n v="130"/>
    <n v="8"/>
    <n v="54.985294117999999"/>
    <n v="4.1523744567999996"/>
    <m/>
    <m/>
  </r>
  <r>
    <x v="2"/>
    <x v="7"/>
    <x v="191"/>
    <d v="2014-07-18T00:00:00"/>
    <n v="0.38750000000000001"/>
    <n v="108"/>
    <n v="6056.9074074"/>
    <n v="-136.2324074"/>
    <n v="36.792072994000002"/>
    <m/>
    <m/>
    <m/>
    <m/>
    <m/>
    <m/>
    <n v="153"/>
    <n v="5"/>
    <n v="25.471568627"/>
    <n v="2.2961310455000001"/>
    <m/>
    <m/>
  </r>
  <r>
    <x v="2"/>
    <x v="0"/>
    <x v="156"/>
    <d v="2014-03-31T00:00:00"/>
    <m/>
    <n v="27"/>
    <n v="3900.3333333"/>
    <n v="-136.64814809999999"/>
    <n v="54.258488477"/>
    <m/>
    <m/>
    <m/>
    <m/>
    <m/>
    <m/>
    <n v="132"/>
    <n v="11"/>
    <n v="19.851851851999999"/>
    <n v="2.6081855060999999"/>
    <m/>
    <m/>
  </r>
  <r>
    <x v="2"/>
    <x v="1"/>
    <x v="196"/>
    <d v="2014-05-04T00:00:00"/>
    <n v="0.2003252033"/>
    <n v="123"/>
    <n v="5351.6178861999997"/>
    <n v="-136.69268289999999"/>
    <n v="28.204103903"/>
    <m/>
    <m/>
    <m/>
    <m/>
    <n v="7.8479999999999999"/>
    <n v="0.191"/>
    <n v="135"/>
    <n v="5"/>
    <n v="26.289189188999998"/>
    <n v="1.8850102055"/>
    <m/>
    <m/>
  </r>
  <r>
    <x v="2"/>
    <x v="3"/>
    <x v="99"/>
    <d v="2014-02-24T00:00:00"/>
    <m/>
    <n v="66"/>
    <n v="5767.2272727"/>
    <n v="-136.8818182"/>
    <n v="40.694497941999998"/>
    <m/>
    <m/>
    <m/>
    <m/>
    <m/>
    <m/>
    <n v="127"/>
    <n v="6"/>
    <n v="27.556060605999999"/>
    <n v="2.5557569082999998"/>
    <m/>
    <m/>
  </r>
  <r>
    <x v="2"/>
    <x v="0"/>
    <x v="241"/>
    <d v="2014-01-30T00:00:00"/>
    <m/>
    <n v="92"/>
    <n v="6437.0652173999997"/>
    <n v="-137.02826089999999"/>
    <n v="37.104170172000003"/>
    <m/>
    <m/>
    <m/>
    <m/>
    <m/>
    <m/>
    <n v="138"/>
    <n v="7"/>
    <n v="37.178571429000002"/>
    <n v="2.4117404267000002"/>
    <m/>
    <m/>
  </r>
  <r>
    <x v="2"/>
    <x v="3"/>
    <x v="211"/>
    <d v="2014-04-17T00:00:00"/>
    <m/>
    <n v="55"/>
    <n v="5896.1636363999996"/>
    <n v="-139.4690909"/>
    <n v="40.547144516000003"/>
    <m/>
    <m/>
    <m/>
    <m/>
    <m/>
    <m/>
    <n v="156"/>
    <n v="9"/>
    <n v="29.994339622999998"/>
    <n v="2.6164745653999999"/>
    <m/>
    <m/>
  </r>
  <r>
    <x v="2"/>
    <x v="1"/>
    <x v="375"/>
    <d v="2014-02-04T00:00:00"/>
    <m/>
    <n v="48"/>
    <n v="5577.875"/>
    <n v="-140.25"/>
    <n v="49.850639235999999"/>
    <m/>
    <m/>
    <m/>
    <m/>
    <m/>
    <m/>
    <n v="147"/>
    <n v="9"/>
    <n v="38.993749999999999"/>
    <n v="5.0378816807"/>
    <m/>
    <m/>
  </r>
  <r>
    <x v="2"/>
    <x v="4"/>
    <x v="376"/>
    <d v="2014-02-06T00:00:00"/>
    <n v="7.2954545499999995E-2"/>
    <n v="44"/>
    <n v="7194.5227273"/>
    <n v="-140.60909090000001"/>
    <n v="62.758798546999998"/>
    <m/>
    <m/>
    <m/>
    <m/>
    <m/>
    <m/>
    <n v="112"/>
    <n v="7"/>
    <n v="26.711363636000002"/>
    <n v="2.4532633827999999"/>
    <m/>
    <m/>
  </r>
  <r>
    <x v="2"/>
    <x v="0"/>
    <x v="377"/>
    <d v="2013-11-11T00:00:00"/>
    <m/>
    <n v="27"/>
    <n v="7145.2592592999999"/>
    <n v="-141.12222220000001"/>
    <n v="53.912753285000001"/>
    <m/>
    <m/>
    <m/>
    <m/>
    <m/>
    <m/>
    <n v="90"/>
    <n v="8"/>
    <n v="41.843478261000001"/>
    <n v="5.8467950955000001"/>
    <m/>
    <m/>
  </r>
  <r>
    <x v="2"/>
    <x v="4"/>
    <x v="378"/>
    <d v="2013-03-21T00:00:00"/>
    <m/>
    <n v="35"/>
    <n v="4134.6571428999996"/>
    <n v="-141.44857139999999"/>
    <n v="40.535542526999997"/>
    <m/>
    <m/>
    <m/>
    <m/>
    <m/>
    <m/>
    <n v="132"/>
    <n v="11"/>
    <n v="24.905714285999998"/>
    <n v="2.9532461639999998"/>
    <m/>
    <m/>
  </r>
  <r>
    <x v="2"/>
    <x v="1"/>
    <x v="379"/>
    <d v="2014-02-22T00:00:00"/>
    <m/>
    <n v="92"/>
    <n v="6876.1195651999997"/>
    <n v="-145.59673910000001"/>
    <n v="34.013832184000002"/>
    <m/>
    <m/>
    <m/>
    <m/>
    <m/>
    <m/>
    <n v="146"/>
    <n v="7"/>
    <n v="28.297826087000001"/>
    <n v="2.2050667982999999"/>
    <m/>
    <m/>
  </r>
  <r>
    <x v="2"/>
    <x v="4"/>
    <x v="205"/>
    <d v="2014-03-21T00:00:00"/>
    <n v="5.8260869600000001E-2"/>
    <n v="506"/>
    <n v="4782.1916996"/>
    <n v="-149.56936759999999"/>
    <n v="17.877141301000002"/>
    <m/>
    <m/>
    <m/>
    <m/>
    <m/>
    <m/>
    <n v="146"/>
    <n v="3"/>
    <n v="24.286921529000001"/>
    <n v="0.73106838230000004"/>
    <m/>
    <m/>
  </r>
  <r>
    <x v="2"/>
    <x v="2"/>
    <x v="189"/>
    <d v="2014-04-08T00:00:00"/>
    <n v="0.15184"/>
    <n v="125"/>
    <n v="8025.5439999999999"/>
    <n v="-149.90479999999999"/>
    <n v="36.225866607"/>
    <m/>
    <m/>
    <m/>
    <m/>
    <m/>
    <m/>
    <n v="132"/>
    <n v="5"/>
    <n v="45.576271186"/>
    <n v="3.2341420866999999"/>
    <m/>
    <m/>
  </r>
  <r>
    <x v="2"/>
    <x v="4"/>
    <x v="274"/>
    <d v="2014-08-27T00:00:00"/>
    <n v="0.39682539680000001"/>
    <n v="63"/>
    <n v="5418.7619047999997"/>
    <n v="-150.26825400000001"/>
    <n v="45.412216700000002"/>
    <m/>
    <m/>
    <m/>
    <m/>
    <n v="7.5720000000000001"/>
    <n v="0.40600000000000003"/>
    <n v="158"/>
    <n v="8"/>
    <n v="31.798412698"/>
    <n v="2.8001348553000001"/>
    <m/>
    <m/>
  </r>
  <r>
    <x v="2"/>
    <x v="0"/>
    <x v="380"/>
    <d v="2014-01-17T00:00:00"/>
    <n v="4.5121951200000003E-2"/>
    <n v="41"/>
    <n v="7481.2926828999998"/>
    <n v="-151.1512195"/>
    <n v="63.725101893000001"/>
    <m/>
    <m/>
    <m/>
    <m/>
    <m/>
    <m/>
    <n v="157"/>
    <n v="10"/>
    <n v="37.065853658999998"/>
    <n v="3.653963117"/>
    <m/>
    <m/>
  </r>
  <r>
    <x v="2"/>
    <x v="4"/>
    <x v="381"/>
    <d v="2014-04-07T00:00:00"/>
    <n v="8.5533980600000004E-2"/>
    <n v="103"/>
    <n v="6177.0873786000002"/>
    <n v="-151.43980579999999"/>
    <n v="34.315023396000001"/>
    <m/>
    <m/>
    <m/>
    <m/>
    <m/>
    <m/>
    <n v="202"/>
    <n v="7"/>
    <n v="35.333980582999999"/>
    <n v="2.7269277018999998"/>
    <m/>
    <m/>
  </r>
  <r>
    <x v="2"/>
    <x v="4"/>
    <x v="219"/>
    <d v="2014-07-27T00:00:00"/>
    <m/>
    <n v="43"/>
    <n v="3519.0232557999998"/>
    <n v="-151.81162789999999"/>
    <n v="47.185847330999998"/>
    <m/>
    <m/>
    <m/>
    <m/>
    <m/>
    <m/>
    <n v="168"/>
    <n v="11"/>
    <n v="16.858139534999999"/>
    <n v="1.2217991951"/>
    <m/>
    <m/>
  </r>
  <r>
    <x v="2"/>
    <x v="4"/>
    <x v="382"/>
    <d v="2014-02-19T00:00:00"/>
    <n v="2.3142857100000001E-2"/>
    <n v="70"/>
    <n v="6967.2857143000001"/>
    <n v="-152.22"/>
    <n v="46.215743314000001"/>
    <m/>
    <m/>
    <m/>
    <m/>
    <m/>
    <m/>
    <n v="132"/>
    <n v="5"/>
    <n v="40.779411764999999"/>
    <n v="3.338848381"/>
    <m/>
    <m/>
  </r>
  <r>
    <x v="2"/>
    <x v="4"/>
    <x v="383"/>
    <d v="2014-03-06T00:00:00"/>
    <m/>
    <n v="62"/>
    <n v="7315.3709676999997"/>
    <n v="-157.15806449999999"/>
    <n v="33.279039599999997"/>
    <m/>
    <m/>
    <m/>
    <m/>
    <m/>
    <m/>
    <n v="138"/>
    <n v="10"/>
    <n v="42.701612902999997"/>
    <n v="3.1767877472000001"/>
    <m/>
    <m/>
  </r>
  <r>
    <x v="2"/>
    <x v="1"/>
    <x v="126"/>
    <d v="2014-01-23T00:00:00"/>
    <n v="4.6774193999999996E-3"/>
    <n v="62"/>
    <n v="5634.2580644999998"/>
    <n v="-157.4790323"/>
    <n v="49.906963263999998"/>
    <m/>
    <m/>
    <m/>
    <m/>
    <m/>
    <m/>
    <n v="135"/>
    <n v="7"/>
    <n v="24.159677419000001"/>
    <n v="2.3399079062000001"/>
    <m/>
    <m/>
  </r>
  <r>
    <x v="2"/>
    <x v="3"/>
    <x v="121"/>
    <d v="2013-10-10T00:00:00"/>
    <m/>
    <n v="44"/>
    <n v="4316.4772727"/>
    <n v="-157.55454549999999"/>
    <n v="36.466867358999998"/>
    <m/>
    <m/>
    <m/>
    <m/>
    <m/>
    <m/>
    <n v="151"/>
    <n v="10"/>
    <n v="23.974418605"/>
    <n v="1.8081459978000001"/>
    <m/>
    <m/>
  </r>
  <r>
    <x v="2"/>
    <x v="4"/>
    <x v="384"/>
    <d v="2014-07-20T00:00:00"/>
    <m/>
    <n v="33"/>
    <n v="3932.6969697"/>
    <n v="-161.50606060000001"/>
    <n v="48.247871859999997"/>
    <m/>
    <m/>
    <m/>
    <m/>
    <m/>
    <m/>
    <n v="125"/>
    <n v="12"/>
    <n v="20.506060605999998"/>
    <n v="2.7499550250999998"/>
    <m/>
    <m/>
  </r>
  <r>
    <x v="2"/>
    <x v="4"/>
    <x v="385"/>
    <d v="2013-08-13T00:00:00"/>
    <m/>
    <n v="26"/>
    <n v="4971.4615384999997"/>
    <n v="-162.3576923"/>
    <n v="31.990096628"/>
    <m/>
    <m/>
    <m/>
    <m/>
    <m/>
    <m/>
    <n v="110"/>
    <n v="16"/>
    <n v="20.496153845999999"/>
    <n v="2.6589615137"/>
    <m/>
    <m/>
  </r>
  <r>
    <x v="2"/>
    <x v="4"/>
    <x v="386"/>
    <d v="2014-02-11T00:00:00"/>
    <m/>
    <n v="39"/>
    <n v="6383.8717949000002"/>
    <n v="-162.96153849999999"/>
    <n v="39.264322557"/>
    <m/>
    <m/>
    <m/>
    <m/>
    <m/>
    <m/>
    <n v="141"/>
    <n v="15"/>
    <n v="42.453846153999997"/>
    <n v="2.9235463789999998"/>
    <m/>
    <m/>
  </r>
  <r>
    <x v="2"/>
    <x v="5"/>
    <x v="387"/>
    <d v="2013-12-29T00:00:00"/>
    <m/>
    <n v="35"/>
    <n v="6417.4285713999998"/>
    <n v="-165.92285709999999"/>
    <n v="50.902712461"/>
    <m/>
    <m/>
    <m/>
    <m/>
    <m/>
    <m/>
    <n v="128"/>
    <n v="10"/>
    <n v="37.339393938999997"/>
    <n v="4.0600369908999996"/>
    <m/>
    <m/>
  </r>
  <r>
    <x v="2"/>
    <x v="5"/>
    <x v="388"/>
    <d v="2014-08-10T00:00:00"/>
    <n v="0.6537305699"/>
    <n v="193"/>
    <n v="8391.4041450999994"/>
    <n v="-166.90103629999999"/>
    <n v="31.129198203000001"/>
    <n v="126"/>
    <n v="282.84126984"/>
    <n v="260.41269841000002"/>
    <n v="1024.0634921000001"/>
    <n v="5.9790000000000001"/>
    <n v="8.3000000000000004E-2"/>
    <n v="122"/>
    <n v="3"/>
    <n v="53.861363636"/>
    <n v="2.2198597216999998"/>
    <n v="-66.222797929999999"/>
    <n v="8.3351895163999998"/>
  </r>
  <r>
    <x v="2"/>
    <x v="0"/>
    <x v="125"/>
    <d v="2013-05-28T00:00:00"/>
    <n v="8.9256197999999995E-3"/>
    <n v="121"/>
    <n v="6900.7355372000002"/>
    <n v="-167.93884299999999"/>
    <n v="28.976143539999999"/>
    <m/>
    <m/>
    <m/>
    <m/>
    <n v="7.7779999999999996"/>
    <n v="0.28299999999999997"/>
    <n v="133"/>
    <n v="5"/>
    <n v="31.072413792999999"/>
    <n v="1.7974142623"/>
    <m/>
    <m/>
  </r>
  <r>
    <x v="2"/>
    <x v="4"/>
    <x v="49"/>
    <d v="2014-06-02T00:00:00"/>
    <m/>
    <n v="54"/>
    <n v="4312.9259259"/>
    <n v="-169.29629629999999"/>
    <n v="38.184128543999996"/>
    <m/>
    <m/>
    <m/>
    <m/>
    <m/>
    <m/>
    <n v="178"/>
    <n v="10"/>
    <n v="9.7611111111"/>
    <n v="1.1691659861999999"/>
    <m/>
    <m/>
  </r>
  <r>
    <x v="2"/>
    <x v="4"/>
    <x v="278"/>
    <d v="2014-02-26T00:00:00"/>
    <m/>
    <n v="40"/>
    <n v="4695.75"/>
    <n v="-170.89500000000001"/>
    <n v="51.413295316000003"/>
    <m/>
    <m/>
    <m/>
    <m/>
    <m/>
    <m/>
    <n v="154"/>
    <n v="9"/>
    <n v="35.58"/>
    <n v="4.3489583191000003"/>
    <m/>
    <m/>
  </r>
  <r>
    <x v="2"/>
    <x v="2"/>
    <x v="110"/>
    <d v="2014-07-23T00:00:00"/>
    <m/>
    <n v="82"/>
    <n v="5987.2560976000004"/>
    <n v="-171.73902440000001"/>
    <n v="36.299051427000002"/>
    <m/>
    <m/>
    <m/>
    <m/>
    <m/>
    <m/>
    <n v="135"/>
    <n v="6"/>
    <n v="34.880246913999997"/>
    <n v="2.9484047893000001"/>
    <m/>
    <m/>
  </r>
  <r>
    <x v="2"/>
    <x v="4"/>
    <x v="389"/>
    <d v="2014-01-16T00:00:00"/>
    <n v="4.7520661200000001E-2"/>
    <n v="121"/>
    <n v="6260.3388430000005"/>
    <n v="-172.9950413"/>
    <n v="38.544543046999998"/>
    <m/>
    <m/>
    <m/>
    <m/>
    <m/>
    <m/>
    <n v="124"/>
    <n v="4"/>
    <n v="35.704166667000003"/>
    <n v="2.3302935569000001"/>
    <m/>
    <m/>
  </r>
  <r>
    <x v="2"/>
    <x v="4"/>
    <x v="390"/>
    <d v="2013-12-24T00:00:00"/>
    <m/>
    <n v="233"/>
    <n v="6457.1587982999999"/>
    <n v="-174.63991419999999"/>
    <n v="20.647898906000002"/>
    <m/>
    <m/>
    <m/>
    <m/>
    <n v="5.85"/>
    <n v="0.182"/>
    <n v="165"/>
    <n v="4"/>
    <n v="35.228767122999997"/>
    <n v="1.6472103989"/>
    <m/>
    <m/>
  </r>
  <r>
    <x v="2"/>
    <x v="4"/>
    <x v="235"/>
    <d v="2014-04-07T00:00:00"/>
    <m/>
    <n v="37"/>
    <n v="5123.8648648999997"/>
    <n v="-179.69459459999999"/>
    <n v="57.521850000000001"/>
    <m/>
    <m/>
    <m/>
    <m/>
    <m/>
    <m/>
    <n v="181"/>
    <n v="13"/>
    <n v="27.616216216000002"/>
    <n v="3.5660551667"/>
    <m/>
    <m/>
  </r>
  <r>
    <x v="2"/>
    <x v="3"/>
    <x v="107"/>
    <d v="2014-01-28T00:00:00"/>
    <m/>
    <n v="28"/>
    <n v="3986.9285713999998"/>
    <n v="-181.75"/>
    <n v="48.046500430999998"/>
    <m/>
    <m/>
    <m/>
    <m/>
    <m/>
    <m/>
    <n v="164"/>
    <n v="13"/>
    <n v="10.066666667"/>
    <n v="1.6486980099999999"/>
    <m/>
    <m/>
  </r>
  <r>
    <x v="2"/>
    <x v="4"/>
    <x v="81"/>
    <d v="2013-12-04T00:00:00"/>
    <m/>
    <n v="29"/>
    <n v="3308.1034482999999"/>
    <n v="-183.1551724"/>
    <n v="33.931231375999999"/>
    <m/>
    <m/>
    <m/>
    <m/>
    <m/>
    <m/>
    <n v="117"/>
    <n v="12"/>
    <n v="21.867857142999998"/>
    <n v="1.9457731531"/>
    <m/>
    <m/>
  </r>
  <r>
    <x v="2"/>
    <x v="4"/>
    <x v="391"/>
    <d v="2013-06-01T00:00:00"/>
    <m/>
    <n v="34"/>
    <n v="5321.6764706000004"/>
    <n v="-186.76176469999999"/>
    <n v="33.809002696999997"/>
    <m/>
    <m/>
    <m/>
    <m/>
    <m/>
    <m/>
    <n v="155"/>
    <n v="13"/>
    <n v="8.9823529412000003"/>
    <n v="1.1430910855"/>
    <m/>
    <m/>
  </r>
  <r>
    <x v="2"/>
    <x v="4"/>
    <x v="392"/>
    <d v="2013-10-29T00:00:00"/>
    <m/>
    <n v="57"/>
    <n v="3986.2631578999999"/>
    <n v="-186.79122810000001"/>
    <n v="33.218392960000003"/>
    <m/>
    <m/>
    <m/>
    <m/>
    <m/>
    <m/>
    <n v="149"/>
    <n v="10"/>
    <n v="21.884210526"/>
    <n v="1.6554512167"/>
    <m/>
    <m/>
  </r>
  <r>
    <x v="2"/>
    <x v="0"/>
    <x v="393"/>
    <d v="2014-03-26T00:00:00"/>
    <m/>
    <n v="61"/>
    <n v="5255.0163934000002"/>
    <n v="-187.02786889999999"/>
    <n v="35.768276471999997"/>
    <m/>
    <m/>
    <m/>
    <m/>
    <m/>
    <m/>
    <n v="126"/>
    <n v="7"/>
    <n v="29.891525424000001"/>
    <n v="3.4844954136999999"/>
    <m/>
    <m/>
  </r>
  <r>
    <x v="2"/>
    <x v="4"/>
    <x v="239"/>
    <d v="2014-01-14T00:00:00"/>
    <m/>
    <n v="88"/>
    <n v="2967.8977273"/>
    <n v="-187.5863636"/>
    <n v="34.723272393999999"/>
    <m/>
    <m/>
    <m/>
    <m/>
    <m/>
    <m/>
    <n v="143"/>
    <n v="6"/>
    <n v="19.756818182"/>
    <n v="1.1287688471999999"/>
    <m/>
    <m/>
  </r>
  <r>
    <x v="2"/>
    <x v="6"/>
    <x v="223"/>
    <d v="2014-02-16T00:00:00"/>
    <m/>
    <n v="41"/>
    <n v="5240.0731707000004"/>
    <n v="-188.13902440000001"/>
    <n v="58.907292177000002"/>
    <m/>
    <m/>
    <m/>
    <m/>
    <m/>
    <m/>
    <n v="116"/>
    <n v="10"/>
    <n v="35.794736841999999"/>
    <n v="4.417984948"/>
    <m/>
    <m/>
  </r>
  <r>
    <x v="2"/>
    <x v="0"/>
    <x v="394"/>
    <d v="2014-01-23T00:00:00"/>
    <m/>
    <n v="151"/>
    <n v="3366.5695363999998"/>
    <n v="-188.7728477"/>
    <n v="30.651542920000001"/>
    <m/>
    <m/>
    <m/>
    <m/>
    <m/>
    <m/>
    <n v="141"/>
    <n v="5"/>
    <n v="24.202649007000002"/>
    <n v="1.111628659"/>
    <m/>
    <m/>
  </r>
  <r>
    <x v="2"/>
    <x v="1"/>
    <x v="197"/>
    <d v="2014-01-29T00:00:00"/>
    <m/>
    <n v="57"/>
    <n v="6153.2982456"/>
    <n v="-190.05789469999999"/>
    <n v="41.488411655"/>
    <m/>
    <m/>
    <m/>
    <m/>
    <m/>
    <m/>
    <n v="150"/>
    <n v="10"/>
    <n v="52.640350877000003"/>
    <n v="4.5664749376999998"/>
    <m/>
    <m/>
  </r>
  <r>
    <x v="2"/>
    <x v="6"/>
    <x v="395"/>
    <d v="2013-12-01T00:00:00"/>
    <n v="0.10857142860000001"/>
    <n v="28"/>
    <n v="3759.4285713999998"/>
    <n v="-190.60714290000001"/>
    <n v="43.991658037999997"/>
    <m/>
    <m/>
    <m/>
    <m/>
    <m/>
    <m/>
    <n v="163"/>
    <n v="14"/>
    <n v="15.5625"/>
    <n v="1.9067653437000001"/>
    <m/>
    <m/>
  </r>
  <r>
    <x v="2"/>
    <x v="1"/>
    <x v="396"/>
    <d v="2014-01-01T00:00:00"/>
    <m/>
    <n v="44"/>
    <n v="4928.25"/>
    <n v="-190.9"/>
    <n v="40.172552766000003"/>
    <m/>
    <m/>
    <m/>
    <m/>
    <m/>
    <m/>
    <n v="167"/>
    <n v="11"/>
    <n v="23.265909091000001"/>
    <n v="1.8953792237"/>
    <m/>
    <m/>
  </r>
  <r>
    <x v="2"/>
    <x v="4"/>
    <x v="281"/>
    <d v="2014-05-09T00:00:00"/>
    <n v="0.19379844960000001"/>
    <n v="129"/>
    <n v="5561.8062016000003"/>
    <n v="-197.16821709999999"/>
    <n v="33.189376688999999"/>
    <m/>
    <m/>
    <m/>
    <m/>
    <m/>
    <m/>
    <n v="141"/>
    <n v="5"/>
    <n v="29.949612403"/>
    <n v="1.8561693709"/>
    <m/>
    <m/>
  </r>
  <r>
    <x v="2"/>
    <x v="4"/>
    <x v="279"/>
    <d v="2014-02-15T00:00:00"/>
    <m/>
    <n v="35"/>
    <n v="5299.8"/>
    <n v="-197.9685714"/>
    <n v="35.158167171000002"/>
    <m/>
    <m/>
    <m/>
    <m/>
    <m/>
    <m/>
    <n v="127"/>
    <n v="10"/>
    <n v="24.825714286"/>
    <n v="3.0330929463"/>
    <m/>
    <m/>
  </r>
  <r>
    <x v="2"/>
    <x v="4"/>
    <x v="233"/>
    <d v="2014-08-06T00:00:00"/>
    <n v="0.56818181820000002"/>
    <n v="44"/>
    <n v="4944"/>
    <n v="-204.2295455"/>
    <n v="59.251747066999997"/>
    <m/>
    <m/>
    <m/>
    <m/>
    <m/>
    <m/>
    <n v="146"/>
    <n v="7"/>
    <n v="24.283720930000001"/>
    <n v="2.6824909711"/>
    <m/>
    <m/>
  </r>
  <r>
    <x v="2"/>
    <x v="0"/>
    <x v="397"/>
    <d v="2013-11-16T00:00:00"/>
    <m/>
    <n v="59"/>
    <n v="4374.3559322000001"/>
    <n v="-205.5864407"/>
    <n v="31.954736531000002"/>
    <m/>
    <m/>
    <m/>
    <m/>
    <m/>
    <m/>
    <n v="150"/>
    <n v="10"/>
    <n v="24.916949153000001"/>
    <n v="1.8942747302"/>
    <m/>
    <m/>
  </r>
  <r>
    <x v="2"/>
    <x v="1"/>
    <x v="106"/>
    <d v="2014-01-14T00:00:00"/>
    <m/>
    <n v="32"/>
    <n v="5555.15625"/>
    <n v="-207.515625"/>
    <n v="63.508492433000001"/>
    <m/>
    <m/>
    <m/>
    <m/>
    <m/>
    <m/>
    <n v="120"/>
    <n v="9"/>
    <n v="34.064516128999998"/>
    <n v="2.8652179950000001"/>
    <m/>
    <m/>
  </r>
  <r>
    <x v="2"/>
    <x v="5"/>
    <x v="398"/>
    <d v="2014-03-16T00:00:00"/>
    <n v="6.5365853700000004E-2"/>
    <n v="41"/>
    <n v="9091.5853659000004"/>
    <n v="-210.8804878"/>
    <n v="45.626573239999999"/>
    <m/>
    <m/>
    <m/>
    <m/>
    <m/>
    <m/>
    <n v="146"/>
    <n v="12"/>
    <n v="22.569230769000001"/>
    <n v="2.8398270124999998"/>
    <m/>
    <m/>
  </r>
  <r>
    <x v="2"/>
    <x v="0"/>
    <x v="54"/>
    <d v="2014-03-14T00:00:00"/>
    <n v="0.22307692309999999"/>
    <n v="234"/>
    <n v="6108.7094016999999"/>
    <n v="-212.10470090000001"/>
    <n v="28.460386365000002"/>
    <m/>
    <m/>
    <m/>
    <m/>
    <n v="7.3070000000000004"/>
    <n v="0.246"/>
    <n v="141"/>
    <n v="4"/>
    <n v="39.020888888999998"/>
    <n v="1.9495393830000001"/>
    <m/>
    <m/>
  </r>
  <r>
    <x v="2"/>
    <x v="4"/>
    <x v="228"/>
    <d v="2014-05-06T00:00:00"/>
    <m/>
    <n v="36"/>
    <n v="4346.0833333"/>
    <n v="-212.79166670000001"/>
    <n v="39.101964668000001"/>
    <m/>
    <m/>
    <m/>
    <m/>
    <m/>
    <m/>
    <n v="148"/>
    <n v="12"/>
    <n v="24.802857143000001"/>
    <n v="3.2199026179999999"/>
    <m/>
    <m/>
  </r>
  <r>
    <x v="2"/>
    <x v="1"/>
    <x v="399"/>
    <d v="2014-05-16T00:00:00"/>
    <m/>
    <n v="28"/>
    <n v="5482.6428570999997"/>
    <n v="-219.125"/>
    <n v="50.315808635000003"/>
    <m/>
    <m/>
    <m/>
    <m/>
    <m/>
    <m/>
    <n v="137"/>
    <n v="12"/>
    <n v="41.027999999999999"/>
    <n v="6.1252252202999999"/>
    <m/>
    <m/>
  </r>
  <r>
    <x v="2"/>
    <x v="4"/>
    <x v="400"/>
    <d v="2013-10-30T00:00:00"/>
    <m/>
    <n v="28"/>
    <n v="3078.2857143000001"/>
    <n v="-223.29642860000001"/>
    <n v="58.531580695000002"/>
    <m/>
    <m/>
    <m/>
    <m/>
    <m/>
    <m/>
    <n v="125"/>
    <n v="6"/>
    <n v="17.857142856999999"/>
    <n v="1.8269472366999999"/>
    <m/>
    <m/>
  </r>
  <r>
    <x v="2"/>
    <x v="3"/>
    <x v="64"/>
    <d v="2014-01-20T00:00:00"/>
    <m/>
    <n v="36"/>
    <n v="4164.0555555999999"/>
    <n v="-230.0722222"/>
    <n v="46.068702768999998"/>
    <m/>
    <m/>
    <m/>
    <m/>
    <m/>
    <m/>
    <n v="162"/>
    <n v="10"/>
    <n v="25.241666667000001"/>
    <n v="2.4659695765"/>
    <m/>
    <m/>
  </r>
  <r>
    <x v="2"/>
    <x v="0"/>
    <x v="247"/>
    <d v="2014-04-22T00:00:00"/>
    <m/>
    <n v="31"/>
    <n v="4282.3225806"/>
    <n v="-231.4"/>
    <n v="55.705629915999999"/>
    <m/>
    <m/>
    <m/>
    <m/>
    <m/>
    <m/>
    <n v="152"/>
    <n v="14"/>
    <n v="22.837931034"/>
    <n v="3.0432085972"/>
    <m/>
    <m/>
  </r>
  <r>
    <x v="2"/>
    <x v="6"/>
    <x v="251"/>
    <d v="2014-04-28T00:00:00"/>
    <m/>
    <n v="60"/>
    <n v="5042.1000000000004"/>
    <n v="-242.91499999999999"/>
    <n v="37.430390522000003"/>
    <m/>
    <m/>
    <m/>
    <m/>
    <m/>
    <m/>
    <n v="103"/>
    <n v="6"/>
    <n v="26.539655172"/>
    <n v="2.0652893460000001"/>
    <m/>
    <m/>
  </r>
  <r>
    <x v="2"/>
    <x v="0"/>
    <x v="149"/>
    <d v="2014-02-05T00:00:00"/>
    <m/>
    <n v="62"/>
    <n v="4770.7580644999998"/>
    <n v="-245.24516130000001"/>
    <n v="35.641861456999997"/>
    <m/>
    <m/>
    <m/>
    <m/>
    <m/>
    <m/>
    <n v="173"/>
    <n v="8"/>
    <n v="17.143548386999999"/>
    <n v="1.2816374313000001"/>
    <m/>
    <m/>
  </r>
  <r>
    <x v="2"/>
    <x v="4"/>
    <x v="240"/>
    <d v="2014-05-07T00:00:00"/>
    <n v="0.67567567569999998"/>
    <n v="111"/>
    <n v="4570.6036035999996"/>
    <n v="-254.93423419999999"/>
    <n v="26.548350233000001"/>
    <m/>
    <m/>
    <m/>
    <m/>
    <m/>
    <m/>
    <n v="167"/>
    <n v="7"/>
    <n v="25.814545455000001"/>
    <n v="2.0896000616000001"/>
    <m/>
    <m/>
  </r>
  <r>
    <x v="2"/>
    <x v="0"/>
    <x v="206"/>
    <d v="2014-03-25T00:00:00"/>
    <n v="0.54347826089999995"/>
    <n v="46"/>
    <n v="4231"/>
    <n v="-258.21304350000003"/>
    <n v="45.607778556"/>
    <m/>
    <m/>
    <m/>
    <m/>
    <m/>
    <m/>
    <n v="166"/>
    <n v="9"/>
    <n v="12.165217391000001"/>
    <n v="1.0582604329"/>
    <m/>
    <m/>
  </r>
  <r>
    <x v="2"/>
    <x v="4"/>
    <x v="401"/>
    <d v="2014-03-16T00:00:00"/>
    <m/>
    <n v="65"/>
    <n v="5620.8769230999997"/>
    <n v="-260.97384620000003"/>
    <n v="34.078518307000003"/>
    <m/>
    <m/>
    <m/>
    <m/>
    <m/>
    <m/>
    <n v="100"/>
    <n v="9"/>
    <n v="15.6"/>
    <n v="1.5046674178999999"/>
    <m/>
    <m/>
  </r>
  <r>
    <x v="2"/>
    <x v="5"/>
    <x v="402"/>
    <d v="2014-08-27T00:00:00"/>
    <n v="0.3203321033"/>
    <n v="271"/>
    <n v="7551.8154981999996"/>
    <n v="-264.15166049999999"/>
    <n v="28.495003361999999"/>
    <m/>
    <m/>
    <m/>
    <m/>
    <n v="8.1660000000000004"/>
    <n v="0.24099999999999999"/>
    <n v="145"/>
    <n v="3"/>
    <n v="48.850922509"/>
    <n v="1.7902435436999999"/>
    <m/>
    <m/>
  </r>
  <r>
    <x v="2"/>
    <x v="4"/>
    <x v="214"/>
    <d v="2014-03-06T00:00:00"/>
    <m/>
    <n v="47"/>
    <n v="4756.6595745000004"/>
    <n v="-305.39148940000001"/>
    <n v="53.415283444000003"/>
    <m/>
    <m/>
    <m/>
    <m/>
    <m/>
    <m/>
    <n v="170"/>
    <n v="10"/>
    <n v="24.108510637999998"/>
    <n v="2.1246403184"/>
    <m/>
    <m/>
  </r>
  <r>
    <x v="2"/>
    <x v="6"/>
    <x v="203"/>
    <d v="2014-04-24T00:00:00"/>
    <n v="7.7558139499999998E-2"/>
    <n v="86"/>
    <n v="4621.1744185999996"/>
    <n v="-325.927907"/>
    <n v="42.484482839999998"/>
    <m/>
    <m/>
    <m/>
    <m/>
    <m/>
    <m/>
    <n v="155"/>
    <n v="7"/>
    <n v="20.306976744"/>
    <n v="1.6189682674000001"/>
    <m/>
    <m/>
  </r>
  <r>
    <x v="2"/>
    <x v="1"/>
    <x v="403"/>
    <d v="2014-06-09T00:00:00"/>
    <m/>
    <n v="30"/>
    <n v="5380.9"/>
    <n v="-349.25666669999998"/>
    <n v="49.200378393999998"/>
    <m/>
    <m/>
    <m/>
    <m/>
    <m/>
    <m/>
    <n v="131"/>
    <n v="9"/>
    <n v="36.020000000000003"/>
    <n v="5.1506084898999998"/>
    <m/>
    <m/>
  </r>
  <r>
    <x v="3"/>
    <x v="6"/>
    <x v="174"/>
    <d v="2014-03-19T00:00:00"/>
    <n v="7.0150375900000006E-2"/>
    <n v="133"/>
    <n v="6123.4060149999996"/>
    <n v="157.16015038"/>
    <n v="37.345766107999999"/>
    <m/>
    <m/>
    <m/>
    <m/>
    <m/>
    <m/>
    <n v="153"/>
    <n v="5"/>
    <n v="43.819230769000001"/>
    <n v="2.8894649793"/>
    <m/>
    <m/>
  </r>
  <r>
    <x v="3"/>
    <x v="0"/>
    <x v="182"/>
    <d v="2013-06-19T00:00:00"/>
    <n v="0.36265760200000002"/>
    <n v="809"/>
    <n v="5518.0135970000001"/>
    <n v="140.88689740000001"/>
    <n v="17.940033710000002"/>
    <m/>
    <m/>
    <m/>
    <m/>
    <m/>
    <m/>
    <n v="159"/>
    <n v="2"/>
    <n v="26.817082293999999"/>
    <n v="0.78752842519999999"/>
    <m/>
    <m/>
  </r>
  <r>
    <x v="3"/>
    <x v="0"/>
    <x v="139"/>
    <d v="2014-02-14T00:00:00"/>
    <n v="0.12538461540000001"/>
    <n v="39"/>
    <n v="5900.0769231000004"/>
    <n v="93.176923076999998"/>
    <n v="81.744645395000006"/>
    <m/>
    <m/>
    <m/>
    <m/>
    <m/>
    <m/>
    <n v="129"/>
    <n v="8"/>
    <n v="38.889473684000002"/>
    <n v="3.2026722250000002"/>
    <m/>
    <m/>
  </r>
  <r>
    <x v="3"/>
    <x v="0"/>
    <x v="404"/>
    <d v="2014-03-14T00:00:00"/>
    <n v="1.39097744E-2"/>
    <n v="133"/>
    <n v="5864.9774435999998"/>
    <n v="-78.203030299999995"/>
    <n v="33.891131233000003"/>
    <m/>
    <m/>
    <m/>
    <m/>
    <m/>
    <m/>
    <n v="151"/>
    <n v="5"/>
    <n v="46.628070174999998"/>
    <n v="2.2852831404999998"/>
    <m/>
    <m/>
  </r>
  <r>
    <x v="3"/>
    <x v="0"/>
    <x v="405"/>
    <d v="2014-01-15T00:00:00"/>
    <n v="1.20454545E-2"/>
    <n v="220"/>
    <n v="4599.3863635999996"/>
    <n v="-89.705022830000004"/>
    <n v="20.829987892999998"/>
    <m/>
    <m/>
    <m/>
    <m/>
    <m/>
    <m/>
    <n v="164"/>
    <n v="5"/>
    <n v="28.852073733000001"/>
    <n v="1.1655488168000001"/>
    <m/>
    <m/>
  </r>
  <r>
    <x v="3"/>
    <x v="0"/>
    <x v="406"/>
    <d v="2014-01-27T00:00:00"/>
    <m/>
    <n v="110"/>
    <n v="3431.1090909"/>
    <n v="-150.79727270000001"/>
    <n v="27.950584431999999"/>
    <m/>
    <m/>
    <m/>
    <m/>
    <m/>
    <m/>
    <n v="147"/>
    <n v="6"/>
    <n v="24.008181818000001"/>
    <n v="1.472451011"/>
    <m/>
    <m/>
  </r>
  <r>
    <x v="3"/>
    <x v="6"/>
    <x v="203"/>
    <d v="2014-04-24T00:00:00"/>
    <n v="7.7551020400000004E-2"/>
    <n v="49"/>
    <n v="4811.4489795999998"/>
    <n v="-154.35510199999999"/>
    <n v="61.024223337000002"/>
    <m/>
    <m/>
    <m/>
    <m/>
    <m/>
    <m/>
    <n v="123"/>
    <n v="7"/>
    <n v="33.297959184"/>
    <n v="3.4213844437000001"/>
    <m/>
    <m/>
  </r>
  <r>
    <x v="3"/>
    <x v="0"/>
    <x v="156"/>
    <d v="2014-03-31T00:00:00"/>
    <n v="0.8064516129"/>
    <n v="31"/>
    <n v="3766.2580644999998"/>
    <n v="-199.6516129"/>
    <n v="40.80263429"/>
    <m/>
    <m/>
    <m/>
    <m/>
    <m/>
    <m/>
    <n v="130"/>
    <n v="9"/>
    <n v="21.132258064999998"/>
    <n v="3.3361377033999999"/>
    <m/>
    <m/>
  </r>
  <r>
    <x v="3"/>
    <x v="6"/>
    <x v="223"/>
    <d v="2014-02-16T00:00:00"/>
    <m/>
    <n v="76"/>
    <n v="5572.8815789"/>
    <n v="-201.65"/>
    <n v="53.064363186000001"/>
    <m/>
    <m/>
    <m/>
    <m/>
    <m/>
    <m/>
    <n v="92"/>
    <n v="5"/>
    <n v="40.058823529000001"/>
    <n v="3.0572538098000002"/>
    <m/>
    <m/>
  </r>
  <r>
    <x v="3"/>
    <x v="4"/>
    <x v="278"/>
    <d v="2014-02-26T00:00:00"/>
    <m/>
    <n v="44"/>
    <n v="4656.5909091000003"/>
    <n v="-202.53636359999999"/>
    <n v="51.347808035"/>
    <m/>
    <m/>
    <m/>
    <m/>
    <m/>
    <m/>
    <n v="142"/>
    <n v="8"/>
    <n v="28.909090909"/>
    <n v="3.3073766266"/>
    <m/>
    <m/>
  </r>
  <r>
    <x v="3"/>
    <x v="4"/>
    <x v="384"/>
    <d v="2014-07-20T00:00:00"/>
    <m/>
    <n v="47"/>
    <n v="3717.3404255"/>
    <n v="-207.81914889999999"/>
    <n v="44.719748625000001"/>
    <m/>
    <m/>
    <m/>
    <m/>
    <m/>
    <m/>
    <n v="122"/>
    <n v="11"/>
    <n v="15.165957447"/>
    <n v="1.4870090443999999"/>
    <m/>
    <m/>
  </r>
  <r>
    <x v="3"/>
    <x v="3"/>
    <x v="407"/>
    <d v="2014-03-20T00:00:00"/>
    <m/>
    <n v="28"/>
    <n v="3286.2857143000001"/>
    <n v="-220.6821429"/>
    <n v="53.843491364000002"/>
    <m/>
    <m/>
    <m/>
    <m/>
    <m/>
    <m/>
    <n v="128"/>
    <n v="8"/>
    <n v="20.851851851999999"/>
    <n v="3.1138161486999998"/>
    <m/>
    <m/>
  </r>
  <r>
    <x v="3"/>
    <x v="1"/>
    <x v="375"/>
    <d v="2014-02-04T00:00:00"/>
    <m/>
    <n v="54"/>
    <n v="5396.3703704"/>
    <n v="-255.35"/>
    <n v="41.957171080999998"/>
    <m/>
    <m/>
    <m/>
    <m/>
    <m/>
    <m/>
    <n v="123"/>
    <n v="7"/>
    <n v="44.809259259000001"/>
    <n v="3.7374203337999998"/>
    <m/>
    <m/>
  </r>
  <r>
    <x v="3"/>
    <x v="6"/>
    <x v="251"/>
    <d v="2014-04-28T00:00:00"/>
    <m/>
    <n v="78"/>
    <n v="5333.9743589999998"/>
    <n v="-264.80384620000001"/>
    <n v="37.472441619000001"/>
    <m/>
    <m/>
    <m/>
    <m/>
    <m/>
    <m/>
    <n v="95"/>
    <n v="6"/>
    <n v="42.580263158000001"/>
    <n v="3.2643346597999998"/>
    <m/>
    <m/>
  </r>
  <r>
    <x v="3"/>
    <x v="4"/>
    <x v="194"/>
    <d v="2014-08-07T00:00:00"/>
    <m/>
    <n v="69"/>
    <n v="4553.0724638000002"/>
    <n v="-320.45507250000003"/>
    <n v="47.059088011"/>
    <m/>
    <m/>
    <m/>
    <m/>
    <m/>
    <m/>
    <n v="143"/>
    <n v="6"/>
    <n v="38.827941176000003"/>
    <n v="3.4816153583"/>
    <m/>
    <m/>
  </r>
  <r>
    <x v="4"/>
    <x v="0"/>
    <x v="182"/>
    <d v="2013-06-19T00:00:00"/>
    <n v="1.5636823735000001"/>
    <n v="573"/>
    <n v="5432.2547992999998"/>
    <n v="178.62687609"/>
    <n v="20.132028062"/>
    <m/>
    <m/>
    <m/>
    <m/>
    <m/>
    <m/>
    <n v="164"/>
    <n v="2"/>
    <n v="34.563749999999999"/>
    <n v="1.1395823855"/>
    <m/>
    <m/>
  </r>
  <r>
    <x v="4"/>
    <x v="4"/>
    <x v="8"/>
    <d v="2014-03-12T00:00:00"/>
    <n v="0.98898305080000004"/>
    <n v="59"/>
    <n v="7155.2033898"/>
    <n v="23.072881356"/>
    <n v="43.74626816"/>
    <m/>
    <m/>
    <m/>
    <m/>
    <m/>
    <m/>
    <n v="151"/>
    <n v="8"/>
    <n v="60.045454544999998"/>
    <n v="5.0935066726000002"/>
    <m/>
    <m/>
  </r>
  <r>
    <x v="4"/>
    <x v="0"/>
    <x v="404"/>
    <d v="2014-03-14T00:00:00"/>
    <n v="6.3380281699999999E-2"/>
    <n v="213"/>
    <n v="5772.0657277"/>
    <n v="17.989671361999999"/>
    <n v="32.646275684999999"/>
    <m/>
    <m/>
    <m/>
    <m/>
    <m/>
    <m/>
    <n v="143"/>
    <n v="3"/>
    <n v="54.599459459000002"/>
    <n v="2.2060915421999998"/>
    <m/>
    <m/>
  </r>
  <r>
    <x v="4"/>
    <x v="0"/>
    <x v="405"/>
    <d v="2014-01-15T00:00:00"/>
    <n v="3.875E-2"/>
    <n v="136"/>
    <n v="4515.4852940999999"/>
    <n v="-46.679411760000001"/>
    <n v="27.235269111000001"/>
    <m/>
    <m/>
    <m/>
    <m/>
    <m/>
    <m/>
    <n v="168"/>
    <n v="6"/>
    <n v="33.533582090000003"/>
    <n v="1.8427162354"/>
    <m/>
    <m/>
  </r>
  <r>
    <x v="4"/>
    <x v="1"/>
    <x v="408"/>
    <d v="2014-02-11T00:00:00"/>
    <m/>
    <n v="47"/>
    <n v="3074.3404255"/>
    <n v="-128.44255319999999"/>
    <n v="33.042196517000001"/>
    <m/>
    <m/>
    <m/>
    <m/>
    <m/>
    <m/>
    <n v="137"/>
    <n v="9"/>
    <n v="28.421276595999998"/>
    <n v="2.9417627296000002"/>
    <m/>
    <m/>
  </r>
  <r>
    <x v="4"/>
    <x v="8"/>
    <x v="108"/>
    <d v="2013-12-02T00:00:00"/>
    <m/>
    <n v="44"/>
    <n v="3196.7954544999998"/>
    <n v="-186.1590909"/>
    <n v="33.447084255999997"/>
    <m/>
    <m/>
    <m/>
    <m/>
    <m/>
    <m/>
    <n v="171"/>
    <n v="12"/>
    <n v="29.554545455"/>
    <n v="2.8136098083999999"/>
    <m/>
    <m/>
  </r>
  <r>
    <x v="4"/>
    <x v="4"/>
    <x v="409"/>
    <d v="2014-01-12T00:00:00"/>
    <m/>
    <n v="31"/>
    <n v="2754.3870968000001"/>
    <n v="-190.49032260000001"/>
    <n v="32.482830321999998"/>
    <m/>
    <m/>
    <m/>
    <m/>
    <m/>
    <m/>
    <n v="124"/>
    <n v="13"/>
    <n v="37.945161290000001"/>
    <n v="3.0950284057999999"/>
    <m/>
    <m/>
  </r>
  <r>
    <x v="4"/>
    <x v="8"/>
    <x v="123"/>
    <d v="2014-02-04T00:00:00"/>
    <m/>
    <n v="196"/>
    <n v="2734.2193877999998"/>
    <n v="-191.96122449999999"/>
    <n v="27.503899683"/>
    <m/>
    <m/>
    <m/>
    <m/>
    <m/>
    <m/>
    <n v="151"/>
    <n v="4"/>
    <n v="20.821649484999998"/>
    <n v="1.1115655337000001"/>
    <m/>
    <m/>
  </r>
  <r>
    <x v="4"/>
    <x v="4"/>
    <x v="384"/>
    <d v="2014-07-20T00:00:00"/>
    <m/>
    <n v="26"/>
    <n v="4087.3846153999998"/>
    <n v="-198.81153850000001"/>
    <n v="48.395742765000001"/>
    <m/>
    <m/>
    <m/>
    <m/>
    <m/>
    <m/>
    <n v="119"/>
    <n v="11"/>
    <n v="49.715384614999998"/>
    <n v="5.5331690524999999"/>
    <m/>
    <m/>
  </r>
  <r>
    <x v="4"/>
    <x v="6"/>
    <x v="223"/>
    <d v="2014-02-16T00:00:00"/>
    <m/>
    <n v="41"/>
    <n v="4862.5365854000001"/>
    <n v="-206.34390239999999"/>
    <n v="64.220235399000003"/>
    <m/>
    <m/>
    <m/>
    <m/>
    <m/>
    <m/>
    <n v="114"/>
    <n v="8"/>
    <n v="77.682926828999996"/>
    <n v="6.7352566200000004"/>
    <m/>
    <m/>
  </r>
  <r>
    <x v="5"/>
    <x v="4"/>
    <x v="44"/>
    <d v="2014-02-27T00:00:00"/>
    <n v="1.9230769200000001E-2"/>
    <n v="39"/>
    <n v="5339.6153845999997"/>
    <n v="404.62307692000002"/>
    <n v="41.011845735999998"/>
    <m/>
    <m/>
    <m/>
    <m/>
    <m/>
    <m/>
    <n v="113"/>
    <n v="8"/>
    <n v="45.575675676000003"/>
    <n v="4.1311375405000001"/>
    <m/>
    <m/>
  </r>
  <r>
    <x v="5"/>
    <x v="0"/>
    <x v="182"/>
    <d v="2013-06-19T00:00:00"/>
    <n v="0.24587837839999999"/>
    <n v="296"/>
    <n v="5397.0540541"/>
    <n v="48.458783783999998"/>
    <n v="18.753521666000001"/>
    <m/>
    <m/>
    <m/>
    <m/>
    <m/>
    <m/>
    <n v="136"/>
    <n v="3"/>
    <n v="29.411654134999999"/>
    <n v="1.4138363041999999"/>
    <m/>
    <m/>
  </r>
  <r>
    <x v="5"/>
    <x v="0"/>
    <x v="410"/>
    <d v="2014-04-01T00:00:00"/>
    <m/>
    <n v="29"/>
    <n v="3266.9655171999998"/>
    <n v="28.020689655000002"/>
    <n v="44.111403242999998"/>
    <m/>
    <m/>
    <m/>
    <m/>
    <m/>
    <m/>
    <n v="117"/>
    <n v="7"/>
    <n v="32.344444443999997"/>
    <n v="5.1039209924"/>
    <m/>
    <m/>
  </r>
  <r>
    <x v="5"/>
    <x v="4"/>
    <x v="62"/>
    <d v="2014-08-22T00:00:00"/>
    <m/>
    <n v="54"/>
    <n v="4927.4074074"/>
    <n v="20.931481480999999"/>
    <n v="46.897555273000002"/>
    <m/>
    <m/>
    <m/>
    <m/>
    <m/>
    <m/>
    <n v="101"/>
    <n v="6"/>
    <n v="33.071153846000001"/>
    <n v="3.0478565231000001"/>
    <m/>
    <m/>
  </r>
  <r>
    <x v="5"/>
    <x v="4"/>
    <x v="63"/>
    <d v="2014-03-14T00:00:00"/>
    <n v="7.92105263E-2"/>
    <n v="38"/>
    <n v="5896.7368421000001"/>
    <n v="13.713157895"/>
    <n v="54.236656253"/>
    <m/>
    <m/>
    <m/>
    <m/>
    <m/>
    <m/>
    <n v="95"/>
    <n v="9"/>
    <n v="35.665714285999996"/>
    <n v="4.7036619791999996"/>
    <m/>
    <m/>
  </r>
  <r>
    <x v="5"/>
    <x v="3"/>
    <x v="131"/>
    <d v="2014-02-03T00:00:00"/>
    <n v="1.5405405400000001E-2"/>
    <n v="37"/>
    <n v="5250.8108107999997"/>
    <n v="13.375"/>
    <n v="62.677807061000003"/>
    <m/>
    <m/>
    <m/>
    <m/>
    <m/>
    <m/>
    <n v="133"/>
    <n v="9"/>
    <n v="51.745714286000002"/>
    <n v="6.7877600453999998"/>
    <m/>
    <m/>
  </r>
  <r>
    <x v="5"/>
    <x v="3"/>
    <x v="103"/>
    <d v="2014-03-03T00:00:00"/>
    <m/>
    <n v="27"/>
    <n v="5571.2222222"/>
    <n v="-55.462962959999999"/>
    <n v="40.641016202000003"/>
    <m/>
    <m/>
    <m/>
    <m/>
    <m/>
    <m/>
    <n v="123"/>
    <n v="7"/>
    <n v="65.377777777999995"/>
    <n v="8.2689587623000005"/>
    <m/>
    <m/>
  </r>
  <r>
    <x v="5"/>
    <x v="0"/>
    <x v="405"/>
    <d v="2014-01-15T00:00:00"/>
    <m/>
    <n v="91"/>
    <n v="4076.4505494999999"/>
    <n v="-82.328571429999997"/>
    <n v="20.555331402"/>
    <m/>
    <m/>
    <m/>
    <m/>
    <m/>
    <m/>
    <n v="153"/>
    <n v="8"/>
    <n v="28.052747253"/>
    <n v="2.0010536545000002"/>
    <m/>
    <m/>
  </r>
  <r>
    <x v="5"/>
    <x v="0"/>
    <x v="404"/>
    <d v="2014-03-14T00:00:00"/>
    <n v="1.2747747699999999E-2"/>
    <n v="222"/>
    <n v="5454.2162162000004"/>
    <n v="-93.148198199999996"/>
    <n v="20.716899656999999"/>
    <m/>
    <m/>
    <m/>
    <m/>
    <m/>
    <m/>
    <n v="127"/>
    <n v="3"/>
    <n v="46.023595505999999"/>
    <n v="1.7393624867999999"/>
    <m/>
    <m/>
  </r>
  <r>
    <x v="5"/>
    <x v="3"/>
    <x v="107"/>
    <d v="2014-01-28T00:00:00"/>
    <m/>
    <n v="27"/>
    <n v="3818.8518518999999"/>
    <n v="-133.7222222"/>
    <n v="50.151054541000001"/>
    <m/>
    <m/>
    <m/>
    <m/>
    <m/>
    <m/>
    <n v="130"/>
    <n v="11"/>
    <n v="19.653846154"/>
    <n v="4.2039037930000003"/>
    <m/>
    <m/>
  </r>
  <r>
    <x v="5"/>
    <x v="0"/>
    <x v="163"/>
    <d v="2014-04-04T00:00:00"/>
    <m/>
    <n v="26"/>
    <n v="4064"/>
    <n v="-182.90769230000001"/>
    <n v="65.303389691999996"/>
    <m/>
    <m/>
    <m/>
    <m/>
    <m/>
    <m/>
    <n v="134"/>
    <n v="11"/>
    <n v="27.123999999999999"/>
    <n v="3.2743766836999999"/>
    <m/>
    <m/>
  </r>
  <r>
    <x v="5"/>
    <x v="3"/>
    <x v="88"/>
    <d v="2014-02-02T00:00:00"/>
    <m/>
    <n v="38"/>
    <n v="3975.2894737000001"/>
    <n v="-209.91842109999999"/>
    <n v="45.784802595999999"/>
    <m/>
    <m/>
    <m/>
    <m/>
    <m/>
    <m/>
    <n v="130"/>
    <n v="9"/>
    <n v="32.755263157999998"/>
    <n v="5.4359724566000001"/>
    <m/>
    <m/>
  </r>
  <r>
    <x v="6"/>
    <x v="2"/>
    <x v="411"/>
    <d v="2014-08-12T00:00:00"/>
    <n v="2.0528421052999999"/>
    <n v="190"/>
    <n v="6836.5842105000002"/>
    <n v="175.46052632000001"/>
    <n v="32.257074647000003"/>
    <n v="146"/>
    <n v="245.38356164000001"/>
    <n v="217.88679245"/>
    <n v="812.48427673000003"/>
    <n v="6.8220000000000001"/>
    <n v="8.5999999999999993E-2"/>
    <n v="152"/>
    <n v="4"/>
    <n v="54.062566844999999"/>
    <n v="2.8023095507"/>
    <n v="53.118421052999999"/>
    <n v="9.6599956031000005"/>
  </r>
  <r>
    <x v="6"/>
    <x v="2"/>
    <x v="412"/>
    <d v="2014-07-24T00:00:00"/>
    <n v="0.92670807450000003"/>
    <n v="161"/>
    <n v="6808.8322981000001"/>
    <n v="-37.957142859999998"/>
    <n v="38.024725853"/>
    <m/>
    <m/>
    <m/>
    <m/>
    <n v="7.9740000000000002"/>
    <n v="0.14799999999999999"/>
    <n v="151"/>
    <n v="4"/>
    <n v="53.578431373000001"/>
    <n v="3.2570021867999999"/>
    <m/>
    <m/>
  </r>
  <r>
    <x v="5"/>
    <x v="3"/>
    <x v="88"/>
    <d v="2014-02-02T00:00:00"/>
    <m/>
    <n v="38"/>
    <n v="3979"/>
    <n v="-205.1421053"/>
    <n v="45.584805625999998"/>
    <m/>
    <m/>
    <m/>
    <m/>
    <m/>
    <m/>
    <n v="131"/>
    <n v="9"/>
    <n v="32.826315788999999"/>
    <n v="5.4658967061999997"/>
    <m/>
    <m/>
  </r>
  <r>
    <x v="6"/>
    <x v="2"/>
    <x v="411"/>
    <d v="2014-01-28T00:00:00"/>
    <n v="2.0606989247"/>
    <n v="186"/>
    <n v="6769.6559139999999"/>
    <n v="179.18870967999999"/>
    <n v="32.681931462999998"/>
    <n v="146"/>
    <n v="245.23287671"/>
    <n v="217.37735849000001"/>
    <n v="810.86792452999998"/>
    <n v="6.9630000000000001"/>
    <n v="9.1999999999999998E-2"/>
    <n v="153"/>
    <n v="4"/>
    <n v="52.848066297999999"/>
    <n v="2.9181722072"/>
    <n v="57.405405405000003"/>
    <n v="9.8218365894000002"/>
  </r>
  <r>
    <x v="6"/>
    <x v="2"/>
    <x v="412"/>
    <d v="2014-02-10T00:00:00"/>
    <n v="0.95655844160000003"/>
    <n v="154"/>
    <n v="6873.2402597"/>
    <n v="-25.324675320000001"/>
    <n v="38.760683376000003"/>
    <m/>
    <m/>
    <m/>
    <m/>
    <m/>
    <m/>
    <n v="150"/>
    <n v="4"/>
    <n v="55.090476189999997"/>
    <n v="3.4040395367"/>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r>
    <x v="7"/>
    <x v="9"/>
    <x v="413"/>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47"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chartFormat="1">
  <location ref="A1:D54"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2"/>
        <item h="1" x="1"/>
        <item h="1" x="6"/>
        <item h="1" x="7"/>
        <item h="1" x="3"/>
        <item x="0"/>
        <item h="1" x="4"/>
        <item h="1" x="5"/>
        <item h="1" x="8"/>
        <item h="1" x="9"/>
        <item t="default"/>
      </items>
    </pivotField>
    <pivotField axis="axisRow" compact="0" outline="0" subtotalTop="0" showAll="0" includeNewItemsInFilter="1">
      <items count="458">
        <item x="65"/>
        <item x="196"/>
        <item x="57"/>
        <item x="79"/>
        <item x="21"/>
        <item x="241"/>
        <item m="1" x="439"/>
        <item m="1" x="441"/>
        <item x="313"/>
        <item x="35"/>
        <item x="176"/>
        <item x="360"/>
        <item x="46"/>
        <item x="10"/>
        <item x="182"/>
        <item x="405"/>
        <item x="404"/>
        <item m="1" x="423"/>
        <item x="2"/>
        <item x="295"/>
        <item x="172"/>
        <item x="267"/>
        <item x="55"/>
        <item m="1" x="440"/>
        <item m="1" x="442"/>
        <item m="1" x="444"/>
        <item m="1" x="445"/>
        <item x="344"/>
        <item x="356"/>
        <item m="1" x="455"/>
        <item x="406"/>
        <item x="63"/>
        <item x="73"/>
        <item x="185"/>
        <item x="49"/>
        <item x="201"/>
        <item x="32"/>
        <item x="9"/>
        <item x="395"/>
        <item x="22"/>
        <item x="17"/>
        <item x="85"/>
        <item x="300"/>
        <item x="83"/>
        <item m="1" x="428"/>
        <item m="1" x="429"/>
        <item x="310"/>
        <item x="23"/>
        <item x="1"/>
        <item m="1" x="418"/>
        <item x="103"/>
        <item x="178"/>
        <item x="329"/>
        <item x="41"/>
        <item m="1" x="414"/>
        <item m="1" x="456"/>
        <item x="252"/>
        <item x="188"/>
        <item x="31"/>
        <item x="302"/>
        <item x="309"/>
        <item x="202"/>
        <item x="156"/>
        <item x="165"/>
        <item x="265"/>
        <item m="1" x="448"/>
        <item x="275"/>
        <item m="1" x="449"/>
        <item x="207"/>
        <item x="410"/>
        <item x="86"/>
        <item x="206"/>
        <item x="74"/>
        <item x="163"/>
        <item x="214"/>
        <item x="401"/>
        <item x="392"/>
        <item x="190"/>
        <item m="1" x="430"/>
        <item m="1" x="431"/>
        <item m="1" x="432"/>
        <item x="72"/>
        <item x="14"/>
        <item x="62"/>
        <item x="118"/>
        <item x="129"/>
        <item x="330"/>
        <item x="272"/>
        <item x="174"/>
        <item x="18"/>
        <item x="139"/>
        <item x="311"/>
        <item x="324"/>
        <item x="29"/>
        <item x="93"/>
        <item m="1" x="433"/>
        <item x="186"/>
        <item x="308"/>
        <item x="389"/>
        <item x="130"/>
        <item x="367"/>
        <item x="8"/>
        <item x="376"/>
        <item x="181"/>
        <item x="167"/>
        <item x="319"/>
        <item x="12"/>
        <item x="119"/>
        <item m="1" x="424"/>
        <item x="304"/>
        <item m="1" x="421"/>
        <item x="383"/>
        <item m="1" x="422"/>
        <item x="235"/>
        <item x="237"/>
        <item x="127"/>
        <item x="61"/>
        <item m="1" x="426"/>
        <item x="260"/>
        <item m="1" x="417"/>
        <item x="135"/>
        <item x="249"/>
        <item x="204"/>
        <item x="195"/>
        <item x="239"/>
        <item x="209"/>
        <item m="1" x="415"/>
        <item x="150"/>
        <item x="232"/>
        <item x="216"/>
        <item x="226"/>
        <item x="385"/>
        <item x="116"/>
        <item x="60"/>
        <item x="121"/>
        <item x="258"/>
        <item x="253"/>
        <item m="1" x="443"/>
        <item x="140"/>
        <item x="297"/>
        <item x="394"/>
        <item x="203"/>
        <item x="343"/>
        <item x="122"/>
        <item x="245"/>
        <item x="210"/>
        <item x="327"/>
        <item x="179"/>
        <item x="284"/>
        <item x="334"/>
        <item x="323"/>
        <item x="7"/>
        <item x="110"/>
        <item x="78"/>
        <item x="144"/>
        <item x="161"/>
        <item x="68"/>
        <item x="171"/>
        <item x="99"/>
        <item x="95"/>
        <item x="105"/>
        <item x="38"/>
        <item x="25"/>
        <item x="3"/>
        <item x="40"/>
        <item x="177"/>
        <item x="191"/>
        <item x="369"/>
        <item x="153"/>
        <item x="158"/>
        <item x="350"/>
        <item x="273"/>
        <item x="409"/>
        <item x="98"/>
        <item x="229"/>
        <item x="250"/>
        <item x="326"/>
        <item x="189"/>
        <item x="77"/>
        <item x="365"/>
        <item x="374"/>
        <item m="1" x="438"/>
        <item x="341"/>
        <item x="333"/>
        <item x="338"/>
        <item x="328"/>
        <item x="84"/>
        <item x="270"/>
        <item x="361"/>
        <item x="399"/>
        <item x="80"/>
        <item x="364"/>
        <item x="337"/>
        <item m="1" x="451"/>
        <item x="148"/>
        <item x="197"/>
        <item x="352"/>
        <item x="96"/>
        <item x="378"/>
        <item x="257"/>
        <item x="192"/>
        <item x="268"/>
        <item m="1" x="434"/>
        <item x="117"/>
        <item x="109"/>
        <item x="259"/>
        <item x="64"/>
        <item x="124"/>
        <item x="215"/>
        <item x="26"/>
        <item x="88"/>
        <item x="107"/>
        <item m="1" x="436"/>
        <item m="1" x="437"/>
        <item x="269"/>
        <item x="238"/>
        <item x="183"/>
        <item x="354"/>
        <item x="168"/>
        <item x="126"/>
        <item x="180"/>
        <item x="342"/>
        <item x="346"/>
        <item x="75"/>
        <item x="380"/>
        <item x="15"/>
        <item x="175"/>
        <item x="370"/>
        <item x="0"/>
        <item m="1" x="425"/>
        <item x="6"/>
        <item x="37"/>
        <item x="299"/>
        <item x="377"/>
        <item x="76"/>
        <item x="276"/>
        <item x="335"/>
        <item x="34"/>
        <item x="36"/>
        <item x="312"/>
        <item x="43"/>
        <item x="314"/>
        <item x="125"/>
        <item x="56"/>
        <item x="349"/>
        <item x="89"/>
        <item x="123"/>
        <item x="20"/>
        <item x="388"/>
        <item x="247"/>
        <item m="1" x="435"/>
        <item x="336"/>
        <item x="212"/>
        <item x="303"/>
        <item x="205"/>
        <item x="54"/>
        <item x="164"/>
        <item m="1" x="419"/>
        <item x="291"/>
        <item x="351"/>
        <item x="358"/>
        <item x="301"/>
        <item x="290"/>
        <item x="16"/>
        <item x="170"/>
        <item x="162"/>
        <item x="67"/>
        <item x="322"/>
        <item x="52"/>
        <item x="294"/>
        <item x="59"/>
        <item x="42"/>
        <item x="277"/>
        <item x="281"/>
        <item x="325"/>
        <item x="408"/>
        <item x="398"/>
        <item x="386"/>
        <item x="223"/>
        <item x="145"/>
        <item x="278"/>
        <item m="1" x="454"/>
        <item x="224"/>
        <item x="187"/>
        <item x="106"/>
        <item x="147"/>
        <item x="112"/>
        <item x="375"/>
        <item x="82"/>
        <item x="293"/>
        <item x="48"/>
        <item m="1" x="420"/>
        <item m="1" x="447"/>
        <item x="200"/>
        <item x="87"/>
        <item m="1" x="450"/>
        <item x="384"/>
        <item m="1" x="416"/>
        <item x="279"/>
        <item x="102"/>
        <item x="39"/>
        <item x="115"/>
        <item m="1" x="453"/>
        <item x="199"/>
        <item x="128"/>
        <item x="282"/>
        <item x="152"/>
        <item x="133"/>
        <item x="113"/>
        <item x="305"/>
        <item x="160"/>
        <item x="28"/>
        <item x="220"/>
        <item x="45"/>
        <item x="149"/>
        <item x="264"/>
        <item x="227"/>
        <item x="219"/>
        <item x="340"/>
        <item x="136"/>
        <item x="151"/>
        <item x="391"/>
        <item x="146"/>
        <item x="225"/>
        <item x="283"/>
        <item x="315"/>
        <item x="285"/>
        <item x="222"/>
        <item x="234"/>
        <item x="58"/>
        <item m="1" x="427"/>
        <item x="287"/>
        <item x="243"/>
        <item x="288"/>
        <item x="316"/>
        <item x="242"/>
        <item x="69"/>
        <item x="366"/>
        <item x="193"/>
        <item x="355"/>
        <item x="292"/>
        <item x="108"/>
        <item x="393"/>
        <item x="274"/>
        <item m="1" x="446"/>
        <item x="53"/>
        <item x="289"/>
        <item x="400"/>
        <item x="357"/>
        <item x="255"/>
        <item x="70"/>
        <item x="372"/>
        <item x="240"/>
        <item x="362"/>
        <item x="373"/>
        <item x="24"/>
        <item x="390"/>
        <item x="134"/>
        <item x="332"/>
        <item x="51"/>
        <item x="306"/>
        <item x="90"/>
        <item x="131"/>
        <item x="381"/>
        <item x="286"/>
        <item x="347"/>
        <item x="271"/>
        <item x="318"/>
        <item x="211"/>
        <item x="236"/>
        <item x="194"/>
        <item x="407"/>
        <item x="71"/>
        <item x="213"/>
        <item x="248"/>
        <item x="317"/>
        <item x="345"/>
        <item x="11"/>
        <item x="359"/>
        <item x="266"/>
        <item x="221"/>
        <item x="280"/>
        <item x="184"/>
        <item x="382"/>
        <item x="208"/>
        <item x="246"/>
        <item x="104"/>
        <item x="143"/>
        <item x="396"/>
        <item x="100"/>
        <item x="66"/>
        <item x="141"/>
        <item x="159"/>
        <item x="387"/>
        <item x="339"/>
        <item x="251"/>
        <item x="155"/>
        <item x="298"/>
        <item x="4"/>
        <item x="411"/>
        <item x="19"/>
        <item x="97"/>
        <item x="307"/>
        <item x="114"/>
        <item x="348"/>
        <item x="331"/>
        <item x="353"/>
        <item x="47"/>
        <item x="157"/>
        <item x="412"/>
        <item x="101"/>
        <item x="111"/>
        <item x="228"/>
        <item x="198"/>
        <item x="5"/>
        <item x="50"/>
        <item x="132"/>
        <item x="166"/>
        <item x="92"/>
        <item x="368"/>
        <item m="1" x="452"/>
        <item x="33"/>
        <item x="403"/>
        <item x="261"/>
        <item x="81"/>
        <item x="320"/>
        <item x="413"/>
        <item x="13"/>
        <item x="27"/>
        <item x="30"/>
        <item x="44"/>
        <item x="91"/>
        <item x="94"/>
        <item x="120"/>
        <item x="137"/>
        <item x="138"/>
        <item x="142"/>
        <item x="154"/>
        <item x="169"/>
        <item x="173"/>
        <item x="217"/>
        <item x="218"/>
        <item x="230"/>
        <item x="231"/>
        <item x="233"/>
        <item x="244"/>
        <item x="254"/>
        <item x="256"/>
        <item x="262"/>
        <item x="263"/>
        <item x="296"/>
        <item x="321"/>
        <item x="363"/>
        <item x="371"/>
        <item x="379"/>
        <item x="397"/>
        <item x="402"/>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2">
    <field x="1"/>
    <field x="2"/>
  </rowFields>
  <rowItems count="52">
    <i>
      <x v="5"/>
      <x v="5"/>
    </i>
    <i r="1">
      <x v="12"/>
    </i>
    <i r="1">
      <x v="21"/>
    </i>
    <i r="1">
      <x v="42"/>
    </i>
    <i r="1">
      <x v="46"/>
    </i>
    <i r="1">
      <x v="48"/>
    </i>
    <i r="1">
      <x v="60"/>
    </i>
    <i r="1">
      <x v="62"/>
    </i>
    <i r="1">
      <x v="71"/>
    </i>
    <i r="1">
      <x v="77"/>
    </i>
    <i r="1">
      <x v="90"/>
    </i>
    <i r="1">
      <x v="140"/>
    </i>
    <i r="1">
      <x v="147"/>
    </i>
    <i r="1">
      <x v="216"/>
    </i>
    <i r="1">
      <x v="217"/>
    </i>
    <i r="1">
      <x v="222"/>
    </i>
    <i r="1">
      <x v="224"/>
    </i>
    <i r="1">
      <x v="227"/>
    </i>
    <i r="1">
      <x v="228"/>
    </i>
    <i r="1">
      <x v="230"/>
    </i>
    <i r="1">
      <x v="232"/>
    </i>
    <i r="1">
      <x v="233"/>
    </i>
    <i r="1">
      <x v="235"/>
    </i>
    <i r="1">
      <x v="241"/>
    </i>
    <i r="1">
      <x v="242"/>
    </i>
    <i r="1">
      <x v="247"/>
    </i>
    <i r="1">
      <x v="249"/>
    </i>
    <i r="1">
      <x v="255"/>
    </i>
    <i r="1">
      <x v="259"/>
    </i>
    <i r="1">
      <x v="260"/>
    </i>
    <i r="1">
      <x v="261"/>
    </i>
    <i r="1">
      <x v="264"/>
    </i>
    <i r="1">
      <x v="267"/>
    </i>
    <i r="1">
      <x v="269"/>
    </i>
    <i r="1">
      <x v="288"/>
    </i>
    <i r="1">
      <x v="289"/>
    </i>
    <i r="1">
      <x v="300"/>
    </i>
    <i r="1">
      <x v="314"/>
    </i>
    <i r="1">
      <x v="326"/>
    </i>
    <i r="1">
      <x v="336"/>
    </i>
    <i r="1">
      <x v="342"/>
    </i>
    <i r="1">
      <x v="346"/>
    </i>
    <i r="1">
      <x v="351"/>
    </i>
    <i r="1">
      <x v="353"/>
    </i>
    <i r="1">
      <x v="354"/>
    </i>
    <i r="1">
      <x v="364"/>
    </i>
    <i r="1">
      <x v="376"/>
    </i>
    <i r="1">
      <x v="425"/>
    </i>
    <i r="1">
      <x v="429"/>
    </i>
    <i r="1">
      <x v="455"/>
    </i>
    <i t="default">
      <x v="5"/>
    </i>
    <i t="grand">
      <x/>
    </i>
  </rowItems>
  <colFields count="1">
    <field x="0"/>
  </colFields>
  <colItems count="2">
    <i>
      <x v="1"/>
    </i>
    <i t="grand">
      <x/>
    </i>
  </colItems>
  <dataFields count="1">
    <dataField name="Promedio de Kg_Producción de Leche Corregida_305d" fld="6" subtotal="average" baseField="2" baseItem="6"/>
  </dataFields>
  <chartFormats count="1">
    <chartFormat chart="0" format="0"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9" sqref="D9"/>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97">
        <v>41897</v>
      </c>
      <c r="D3" s="65"/>
      <c r="E3" s="65"/>
      <c r="F3" s="66" t="s">
        <v>38</v>
      </c>
      <c r="G3" s="65"/>
      <c r="H3" s="65"/>
      <c r="I3" s="65"/>
      <c r="J3" s="65"/>
      <c r="K3" s="65"/>
      <c r="L3" s="67"/>
    </row>
    <row r="4" spans="3:12" x14ac:dyDescent="0.2">
      <c r="C4" s="68"/>
      <c r="D4" s="69"/>
      <c r="E4" s="69"/>
      <c r="F4" s="69"/>
      <c r="G4" s="69"/>
      <c r="H4" s="69"/>
      <c r="I4" s="69"/>
      <c r="J4" s="69"/>
      <c r="K4" s="69"/>
      <c r="L4" s="70"/>
    </row>
    <row r="5" spans="3:12" s="4" customFormat="1" x14ac:dyDescent="0.2">
      <c r="C5" s="68" t="s">
        <v>25</v>
      </c>
      <c r="D5" s="69"/>
      <c r="E5" s="69"/>
      <c r="F5" s="69"/>
      <c r="G5" s="69"/>
      <c r="H5" s="69"/>
      <c r="I5" s="69"/>
      <c r="J5" s="69"/>
      <c r="K5" s="69"/>
      <c r="L5" s="70"/>
    </row>
    <row r="6" spans="3:12" s="4" customFormat="1" x14ac:dyDescent="0.2">
      <c r="C6" s="68"/>
      <c r="D6" s="69"/>
      <c r="E6" s="69"/>
      <c r="F6" s="69"/>
      <c r="G6" s="69"/>
      <c r="H6" s="69"/>
      <c r="I6" s="69"/>
      <c r="J6" s="69"/>
      <c r="K6" s="69"/>
      <c r="L6" s="70"/>
    </row>
    <row r="7" spans="3:12" x14ac:dyDescent="0.2">
      <c r="C7" s="68" t="s">
        <v>26</v>
      </c>
      <c r="D7" s="69"/>
      <c r="E7" s="69"/>
      <c r="F7" s="69"/>
      <c r="G7" s="69"/>
      <c r="H7" s="69"/>
      <c r="I7" s="69"/>
      <c r="J7" s="69"/>
      <c r="K7" s="69"/>
      <c r="L7" s="70"/>
    </row>
    <row r="8" spans="3:12" x14ac:dyDescent="0.2">
      <c r="C8" s="71"/>
      <c r="D8" s="69"/>
      <c r="E8" s="69"/>
      <c r="F8" s="69"/>
      <c r="G8" s="69"/>
      <c r="H8" s="69"/>
      <c r="I8" s="69"/>
      <c r="J8" s="69"/>
      <c r="K8" s="69"/>
      <c r="L8" s="70"/>
    </row>
    <row r="9" spans="3:12" x14ac:dyDescent="0.2">
      <c r="C9" s="72" t="s">
        <v>3</v>
      </c>
      <c r="D9" s="73" t="s">
        <v>79</v>
      </c>
      <c r="E9" s="69"/>
      <c r="F9" s="69"/>
      <c r="G9" s="69"/>
      <c r="H9" s="69"/>
      <c r="I9" s="69"/>
      <c r="J9" s="69"/>
      <c r="K9" s="69"/>
      <c r="L9" s="70"/>
    </row>
    <row r="10" spans="3:12" x14ac:dyDescent="0.2">
      <c r="C10" s="72" t="s">
        <v>3</v>
      </c>
      <c r="D10" s="73" t="s">
        <v>27</v>
      </c>
      <c r="E10" s="69"/>
      <c r="F10" s="69"/>
      <c r="G10" s="69"/>
      <c r="H10" s="69"/>
      <c r="I10" s="69"/>
      <c r="J10" s="69"/>
      <c r="K10" s="69"/>
      <c r="L10" s="70"/>
    </row>
    <row r="11" spans="3:12" x14ac:dyDescent="0.2">
      <c r="C11" s="72" t="s">
        <v>3</v>
      </c>
      <c r="D11" s="73" t="s">
        <v>44</v>
      </c>
      <c r="E11" s="69"/>
      <c r="F11" s="69"/>
      <c r="G11" s="69"/>
      <c r="H11" s="69"/>
      <c r="I11" s="69"/>
      <c r="J11" s="69"/>
      <c r="K11" s="69"/>
      <c r="L11" s="70"/>
    </row>
    <row r="12" spans="3:12" x14ac:dyDescent="0.2">
      <c r="C12" s="72" t="s">
        <v>3</v>
      </c>
      <c r="D12" s="77" t="s">
        <v>51</v>
      </c>
      <c r="E12" s="78"/>
      <c r="F12" s="78"/>
      <c r="G12" s="78"/>
      <c r="H12" s="78"/>
      <c r="I12" s="78"/>
      <c r="J12" s="78"/>
      <c r="K12" s="78"/>
      <c r="L12" s="79"/>
    </row>
    <row r="13" spans="3:12" x14ac:dyDescent="0.2">
      <c r="C13" s="72"/>
      <c r="D13" s="73"/>
      <c r="E13" s="69"/>
      <c r="F13" s="69"/>
      <c r="G13" s="69"/>
      <c r="H13" s="69"/>
      <c r="I13" s="69"/>
      <c r="J13" s="69"/>
      <c r="K13" s="69"/>
      <c r="L13" s="70"/>
    </row>
    <row r="14" spans="3:12" ht="13.5" thickBot="1" x14ac:dyDescent="0.25">
      <c r="C14" s="74"/>
      <c r="D14" s="75"/>
      <c r="E14" s="75"/>
      <c r="F14" s="75"/>
      <c r="G14" s="75"/>
      <c r="H14" s="75"/>
      <c r="I14" s="75"/>
      <c r="J14" s="75"/>
      <c r="K14" s="75"/>
      <c r="L14" s="7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activeCell="F30" sqref="F30"/>
    </sheetView>
  </sheetViews>
  <sheetFormatPr baseColWidth="10" defaultRowHeight="12.75" x14ac:dyDescent="0.2"/>
  <cols>
    <col min="1" max="1" width="11.5703125" bestFit="1" customWidth="1"/>
    <col min="2" max="2" width="10" customWidth="1"/>
    <col min="3" max="11" width="12" bestFit="1" customWidth="1"/>
  </cols>
  <sheetData>
    <row r="1" spans="1:4" x14ac:dyDescent="0.2">
      <c r="A1" s="102" t="s">
        <v>76</v>
      </c>
      <c r="B1" s="99"/>
      <c r="C1" s="102" t="s">
        <v>0</v>
      </c>
      <c r="D1" s="100"/>
    </row>
    <row r="2" spans="1:4" x14ac:dyDescent="0.2">
      <c r="A2" s="102" t="s">
        <v>18</v>
      </c>
      <c r="B2" s="102" t="s">
        <v>1</v>
      </c>
      <c r="C2" s="98" t="s">
        <v>8</v>
      </c>
      <c r="D2" s="106" t="s">
        <v>22</v>
      </c>
    </row>
    <row r="3" spans="1:4" x14ac:dyDescent="0.2">
      <c r="A3" s="98" t="s">
        <v>13</v>
      </c>
      <c r="B3" s="98">
        <v>130001</v>
      </c>
      <c r="C3" s="107">
        <v>6437.0652173999997</v>
      </c>
      <c r="D3" s="108">
        <v>6437.0652173999997</v>
      </c>
    </row>
    <row r="4" spans="1:4" x14ac:dyDescent="0.2">
      <c r="A4" s="101"/>
      <c r="B4" s="103">
        <v>260106</v>
      </c>
      <c r="C4" s="109">
        <v>7419.5566037999997</v>
      </c>
      <c r="D4" s="110">
        <v>7419.5566037999997</v>
      </c>
    </row>
    <row r="5" spans="1:4" x14ac:dyDescent="0.2">
      <c r="A5" s="101"/>
      <c r="B5" s="103">
        <v>440001</v>
      </c>
      <c r="C5" s="109">
        <v>6654.3687151000004</v>
      </c>
      <c r="D5" s="110">
        <v>6654.3687151000004</v>
      </c>
    </row>
    <row r="6" spans="1:4" x14ac:dyDescent="0.2">
      <c r="A6" s="101"/>
      <c r="B6" s="103">
        <v>650001</v>
      </c>
      <c r="C6" s="109">
        <v>9523.1830986000004</v>
      </c>
      <c r="D6" s="110">
        <v>9523.1830986000004</v>
      </c>
    </row>
    <row r="7" spans="1:4" x14ac:dyDescent="0.2">
      <c r="A7" s="101"/>
      <c r="B7" s="103">
        <v>760001</v>
      </c>
      <c r="C7" s="109">
        <v>10169.119874</v>
      </c>
      <c r="D7" s="110">
        <v>10169.119874</v>
      </c>
    </row>
    <row r="8" spans="1:4" x14ac:dyDescent="0.2">
      <c r="A8" s="101"/>
      <c r="B8" s="103">
        <v>820001</v>
      </c>
      <c r="C8" s="109">
        <v>6378.44</v>
      </c>
      <c r="D8" s="110">
        <v>6378.44</v>
      </c>
    </row>
    <row r="9" spans="1:4" x14ac:dyDescent="0.2">
      <c r="A9" s="101"/>
      <c r="B9" s="103">
        <v>1130001</v>
      </c>
      <c r="C9" s="109">
        <v>8491.2243345999996</v>
      </c>
      <c r="D9" s="110">
        <v>8491.2243345999996</v>
      </c>
    </row>
    <row r="10" spans="1:4" x14ac:dyDescent="0.2">
      <c r="A10" s="101"/>
      <c r="B10" s="103">
        <v>1150001</v>
      </c>
      <c r="C10" s="109">
        <v>3900.3333333</v>
      </c>
      <c r="D10" s="110">
        <v>3900.3333333</v>
      </c>
    </row>
    <row r="11" spans="1:4" x14ac:dyDescent="0.2">
      <c r="A11" s="101"/>
      <c r="B11" s="103">
        <v>1170028</v>
      </c>
      <c r="C11" s="109">
        <v>4231</v>
      </c>
      <c r="D11" s="110">
        <v>4231</v>
      </c>
    </row>
    <row r="12" spans="1:4" x14ac:dyDescent="0.2">
      <c r="A12" s="101"/>
      <c r="B12" s="103">
        <v>1200001</v>
      </c>
      <c r="C12" s="109">
        <v>7967.1911765000004</v>
      </c>
      <c r="D12" s="110">
        <v>7967.1911765000004</v>
      </c>
    </row>
    <row r="13" spans="1:4" x14ac:dyDescent="0.2">
      <c r="A13" s="101"/>
      <c r="B13" s="103">
        <v>1530001</v>
      </c>
      <c r="C13" s="109">
        <v>5833.8615634999996</v>
      </c>
      <c r="D13" s="110">
        <v>5833.8615634999996</v>
      </c>
    </row>
    <row r="14" spans="1:4" x14ac:dyDescent="0.2">
      <c r="A14" s="101"/>
      <c r="B14" s="103">
        <v>1810003</v>
      </c>
      <c r="C14" s="109">
        <v>3366.5695363999998</v>
      </c>
      <c r="D14" s="110">
        <v>3366.5695363999998</v>
      </c>
    </row>
    <row r="15" spans="1:4" x14ac:dyDescent="0.2">
      <c r="A15" s="101"/>
      <c r="B15" s="103">
        <v>1850001</v>
      </c>
      <c r="C15" s="109">
        <v>4600.9666667000001</v>
      </c>
      <c r="D15" s="110">
        <v>4600.9666667000001</v>
      </c>
    </row>
    <row r="16" spans="1:4" x14ac:dyDescent="0.2">
      <c r="A16" s="101"/>
      <c r="B16" s="103">
        <v>1960002</v>
      </c>
      <c r="C16" s="109">
        <v>6636.2777778</v>
      </c>
      <c r="D16" s="110">
        <v>6636.2777778</v>
      </c>
    </row>
    <row r="17" spans="1:4" x14ac:dyDescent="0.2">
      <c r="A17" s="101"/>
      <c r="B17" s="103">
        <v>1960003</v>
      </c>
      <c r="C17" s="109">
        <v>9206.9622641999995</v>
      </c>
      <c r="D17" s="110">
        <v>9206.9622641999995</v>
      </c>
    </row>
    <row r="18" spans="1:4" x14ac:dyDescent="0.2">
      <c r="A18" s="101"/>
      <c r="B18" s="103">
        <v>1960012</v>
      </c>
      <c r="C18" s="109">
        <v>7422.4</v>
      </c>
      <c r="D18" s="110">
        <v>7422.4</v>
      </c>
    </row>
    <row r="19" spans="1:4" x14ac:dyDescent="0.2">
      <c r="A19" s="101"/>
      <c r="B19" s="103">
        <v>1960022</v>
      </c>
      <c r="C19" s="109">
        <v>7481.2926828999998</v>
      </c>
      <c r="D19" s="110">
        <v>7481.2926828999998</v>
      </c>
    </row>
    <row r="20" spans="1:4" x14ac:dyDescent="0.2">
      <c r="A20" s="101"/>
      <c r="B20" s="103">
        <v>1960025</v>
      </c>
      <c r="C20" s="109">
        <v>6132.9230768999996</v>
      </c>
      <c r="D20" s="110">
        <v>6132.9230768999996</v>
      </c>
    </row>
    <row r="21" spans="1:4" x14ac:dyDescent="0.2">
      <c r="A21" s="101"/>
      <c r="B21" s="103">
        <v>1960026</v>
      </c>
      <c r="C21" s="109">
        <v>7749.6474820000003</v>
      </c>
      <c r="D21" s="110">
        <v>7749.6474820000003</v>
      </c>
    </row>
    <row r="22" spans="1:4" x14ac:dyDescent="0.2">
      <c r="A22" s="101"/>
      <c r="B22" s="103">
        <v>1960035</v>
      </c>
      <c r="C22" s="109">
        <v>7790.5191256999997</v>
      </c>
      <c r="D22" s="110">
        <v>7790.5191256999997</v>
      </c>
    </row>
    <row r="23" spans="1:4" x14ac:dyDescent="0.2">
      <c r="A23" s="101"/>
      <c r="B23" s="103">
        <v>1960107</v>
      </c>
      <c r="C23" s="109">
        <v>7321.9868995999996</v>
      </c>
      <c r="D23" s="110">
        <v>7321.9868995999996</v>
      </c>
    </row>
    <row r="24" spans="1:4" x14ac:dyDescent="0.2">
      <c r="A24" s="101"/>
      <c r="B24" s="103">
        <v>1960110</v>
      </c>
      <c r="C24" s="109">
        <v>7145.2592592999999</v>
      </c>
      <c r="D24" s="110">
        <v>7145.2592592999999</v>
      </c>
    </row>
    <row r="25" spans="1:4" x14ac:dyDescent="0.2">
      <c r="A25" s="101"/>
      <c r="B25" s="103">
        <v>1964390</v>
      </c>
      <c r="C25" s="109">
        <v>5508</v>
      </c>
      <c r="D25" s="110">
        <v>5508</v>
      </c>
    </row>
    <row r="26" spans="1:4" x14ac:dyDescent="0.2">
      <c r="A26" s="101"/>
      <c r="B26" s="103">
        <v>2080001</v>
      </c>
      <c r="C26" s="109">
        <v>5668.2708333</v>
      </c>
      <c r="D26" s="110">
        <v>5668.2708333</v>
      </c>
    </row>
    <row r="27" spans="1:4" x14ac:dyDescent="0.2">
      <c r="A27" s="101"/>
      <c r="B27" s="103">
        <v>2090001</v>
      </c>
      <c r="C27" s="109">
        <v>6900.7355372000002</v>
      </c>
      <c r="D27" s="110">
        <v>6900.7355372000002</v>
      </c>
    </row>
    <row r="28" spans="1:4" x14ac:dyDescent="0.2">
      <c r="A28" s="101"/>
      <c r="B28" s="103">
        <v>2250001</v>
      </c>
      <c r="C28" s="109">
        <v>8532.8775509999996</v>
      </c>
      <c r="D28" s="110">
        <v>8532.8775509999996</v>
      </c>
    </row>
    <row r="29" spans="1:4" x14ac:dyDescent="0.2">
      <c r="A29" s="101"/>
      <c r="B29" s="103">
        <v>2300002</v>
      </c>
      <c r="C29" s="109">
        <v>4282.3225806</v>
      </c>
      <c r="D29" s="110">
        <v>4282.3225806</v>
      </c>
    </row>
    <row r="30" spans="1:4" x14ac:dyDescent="0.2">
      <c r="A30" s="101"/>
      <c r="B30" s="103">
        <v>2640001</v>
      </c>
      <c r="C30" s="109">
        <v>6108.7094016999999</v>
      </c>
      <c r="D30" s="110">
        <v>6108.7094016999999</v>
      </c>
    </row>
    <row r="31" spans="1:4" x14ac:dyDescent="0.2">
      <c r="A31" s="101"/>
      <c r="B31" s="103">
        <v>2760001</v>
      </c>
      <c r="C31" s="109">
        <v>6811.2981132000004</v>
      </c>
      <c r="D31" s="110">
        <v>6811.2981132000004</v>
      </c>
    </row>
    <row r="32" spans="1:4" x14ac:dyDescent="0.2">
      <c r="A32" s="101"/>
      <c r="B32" s="103">
        <v>2820005</v>
      </c>
      <c r="C32" s="109">
        <v>7375.9350648999998</v>
      </c>
      <c r="D32" s="110">
        <v>7375.9350648999998</v>
      </c>
    </row>
    <row r="33" spans="1:4" x14ac:dyDescent="0.2">
      <c r="A33" s="101"/>
      <c r="B33" s="103">
        <v>2840001</v>
      </c>
      <c r="C33" s="109">
        <v>7704.2140221</v>
      </c>
      <c r="D33" s="110">
        <v>7704.2140221</v>
      </c>
    </row>
    <row r="34" spans="1:4" x14ac:dyDescent="0.2">
      <c r="A34" s="101"/>
      <c r="B34" s="103">
        <v>2890001</v>
      </c>
      <c r="C34" s="109">
        <v>6565.2405062999997</v>
      </c>
      <c r="D34" s="110">
        <v>6565.2405062999997</v>
      </c>
    </row>
    <row r="35" spans="1:4" x14ac:dyDescent="0.2">
      <c r="A35" s="101"/>
      <c r="B35" s="103">
        <v>2970007</v>
      </c>
      <c r="C35" s="109">
        <v>7972.2960725000003</v>
      </c>
      <c r="D35" s="110">
        <v>7972.2960725000003</v>
      </c>
    </row>
    <row r="36" spans="1:4" x14ac:dyDescent="0.2">
      <c r="A36" s="101"/>
      <c r="B36" s="103">
        <v>3010001</v>
      </c>
      <c r="C36" s="109">
        <v>8455.7426470999999</v>
      </c>
      <c r="D36" s="110">
        <v>8455.7426470999999</v>
      </c>
    </row>
    <row r="37" spans="1:4" x14ac:dyDescent="0.2">
      <c r="A37" s="101"/>
      <c r="B37" s="103">
        <v>3590001</v>
      </c>
      <c r="C37" s="109">
        <v>5226.3999999999996</v>
      </c>
      <c r="D37" s="110">
        <v>5226.3999999999996</v>
      </c>
    </row>
    <row r="38" spans="1:4" x14ac:dyDescent="0.2">
      <c r="A38" s="101"/>
      <c r="B38" s="103">
        <v>3600001</v>
      </c>
      <c r="C38" s="109">
        <v>7407.6771429</v>
      </c>
      <c r="D38" s="110">
        <v>7407.6771429</v>
      </c>
    </row>
    <row r="39" spans="1:4" x14ac:dyDescent="0.2">
      <c r="A39" s="101"/>
      <c r="B39" s="103">
        <v>100390001</v>
      </c>
      <c r="C39" s="109">
        <v>5476.4285713999998</v>
      </c>
      <c r="D39" s="110">
        <v>5476.4285713999998</v>
      </c>
    </row>
    <row r="40" spans="1:4" x14ac:dyDescent="0.2">
      <c r="A40" s="101"/>
      <c r="B40" s="103">
        <v>100990003</v>
      </c>
      <c r="C40" s="109">
        <v>4770.7580644999998</v>
      </c>
      <c r="D40" s="110">
        <v>4770.7580644999998</v>
      </c>
    </row>
    <row r="41" spans="1:4" x14ac:dyDescent="0.2">
      <c r="A41" s="101"/>
      <c r="B41" s="103">
        <v>101730001</v>
      </c>
      <c r="C41" s="109">
        <v>5867.0410959000001</v>
      </c>
      <c r="D41" s="110">
        <v>5867.0410959000001</v>
      </c>
    </row>
    <row r="42" spans="1:4" x14ac:dyDescent="0.2">
      <c r="A42" s="101"/>
      <c r="B42" s="103">
        <v>102100001</v>
      </c>
      <c r="C42" s="109">
        <v>6456.3636364000004</v>
      </c>
      <c r="D42" s="110">
        <v>6456.3636364000004</v>
      </c>
    </row>
    <row r="43" spans="1:4" x14ac:dyDescent="0.2">
      <c r="A43" s="101"/>
      <c r="B43" s="103">
        <v>102450001</v>
      </c>
      <c r="C43" s="109">
        <v>5255.0163934000002</v>
      </c>
      <c r="D43" s="110">
        <v>5255.0163934000002</v>
      </c>
    </row>
    <row r="44" spans="1:4" x14ac:dyDescent="0.2">
      <c r="A44" s="101"/>
      <c r="B44" s="103">
        <v>102610002</v>
      </c>
      <c r="C44" s="109">
        <v>6177.125</v>
      </c>
      <c r="D44" s="110">
        <v>6177.125</v>
      </c>
    </row>
    <row r="45" spans="1:4" x14ac:dyDescent="0.2">
      <c r="A45" s="101"/>
      <c r="B45" s="103">
        <v>102770001</v>
      </c>
      <c r="C45" s="109">
        <v>5728.05</v>
      </c>
      <c r="D45" s="110">
        <v>5728.05</v>
      </c>
    </row>
    <row r="46" spans="1:4" x14ac:dyDescent="0.2">
      <c r="A46" s="101"/>
      <c r="B46" s="103">
        <v>102870001</v>
      </c>
      <c r="C46" s="109">
        <v>7088.3870968000001</v>
      </c>
      <c r="D46" s="110">
        <v>7088.3870968000001</v>
      </c>
    </row>
    <row r="47" spans="1:4" x14ac:dyDescent="0.2">
      <c r="A47" s="101"/>
      <c r="B47" s="103">
        <v>102900001</v>
      </c>
      <c r="C47" s="109">
        <v>7271.2307692000004</v>
      </c>
      <c r="D47" s="110">
        <v>7271.2307692000004</v>
      </c>
    </row>
    <row r="48" spans="1:4" x14ac:dyDescent="0.2">
      <c r="A48" s="101"/>
      <c r="B48" s="103">
        <v>103540002</v>
      </c>
      <c r="C48" s="109">
        <v>5959.8983050999996</v>
      </c>
      <c r="D48" s="110">
        <v>5959.8983050999996</v>
      </c>
    </row>
    <row r="49" spans="1:4" x14ac:dyDescent="0.2">
      <c r="A49" s="101"/>
      <c r="B49" s="103">
        <v>104710001</v>
      </c>
      <c r="C49" s="109">
        <v>6244.7142856999999</v>
      </c>
      <c r="D49" s="110">
        <v>6244.7142856999999</v>
      </c>
    </row>
    <row r="50" spans="1:4" x14ac:dyDescent="0.2">
      <c r="A50" s="101"/>
      <c r="B50" s="103">
        <v>109270001</v>
      </c>
      <c r="C50" s="109">
        <v>11513.65</v>
      </c>
      <c r="D50" s="110">
        <v>11513.65</v>
      </c>
    </row>
    <row r="51" spans="1:4" x14ac:dyDescent="0.2">
      <c r="A51" s="101"/>
      <c r="B51" s="103">
        <v>109330001</v>
      </c>
      <c r="C51" s="109">
        <v>6554.2352940999999</v>
      </c>
      <c r="D51" s="110">
        <v>6554.2352940999999</v>
      </c>
    </row>
    <row r="52" spans="1:4" x14ac:dyDescent="0.2">
      <c r="A52" s="101"/>
      <c r="B52" s="103">
        <v>101180001</v>
      </c>
      <c r="C52" s="109">
        <v>4374.3559322000001</v>
      </c>
      <c r="D52" s="110">
        <v>4374.3559322000001</v>
      </c>
    </row>
    <row r="53" spans="1:4" x14ac:dyDescent="0.2">
      <c r="A53" s="98" t="s">
        <v>75</v>
      </c>
      <c r="B53" s="99"/>
      <c r="C53" s="107">
        <v>6702.3424521160014</v>
      </c>
      <c r="D53" s="108">
        <v>6702.3424521160014</v>
      </c>
    </row>
    <row r="54" spans="1:4" x14ac:dyDescent="0.2">
      <c r="A54" s="104" t="s">
        <v>22</v>
      </c>
      <c r="B54" s="105"/>
      <c r="C54" s="111">
        <v>6702.3424521160014</v>
      </c>
      <c r="D54" s="112">
        <v>6702.3424521160014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5"/>
  <sheetViews>
    <sheetView tabSelected="1" workbookViewId="0">
      <pane ySplit="9" topLeftCell="A10" activePane="bottomLeft" state="frozen"/>
      <selection pane="bottomLeft" activeCell="A11" sqref="A11"/>
    </sheetView>
  </sheetViews>
  <sheetFormatPr baseColWidth="10" defaultRowHeight="12.75" x14ac:dyDescent="0.2"/>
  <cols>
    <col min="1" max="1" width="6.85546875" style="38" customWidth="1"/>
    <col min="2" max="2" width="14.85546875" style="50" customWidth="1"/>
    <col min="3" max="3" width="11.5703125" style="64" customWidth="1"/>
    <col min="4" max="4" width="9.7109375" style="40" customWidth="1"/>
    <col min="5" max="5" width="7.85546875" style="57" customWidth="1"/>
    <col min="6" max="6" width="8.140625" style="16" customWidth="1"/>
    <col min="7" max="7" width="9" style="14" customWidth="1"/>
    <col min="8" max="8" width="8.42578125" style="42" customWidth="1"/>
    <col min="9" max="9" width="9.42578125" style="43" bestFit="1" customWidth="1"/>
    <col min="10" max="10" width="9.42578125" style="44" bestFit="1" customWidth="1"/>
    <col min="11" max="12" width="7.7109375" style="45" customWidth="1"/>
    <col min="13" max="13" width="9.28515625" style="46" customWidth="1"/>
    <col min="14" max="14" width="9.42578125" style="88" customWidth="1"/>
    <col min="15" max="15" width="9.42578125" style="89" customWidth="1"/>
    <col min="16" max="16" width="7.7109375" style="54" bestFit="1" customWidth="1"/>
    <col min="17" max="17" width="9.5703125" style="47" customWidth="1"/>
    <col min="18" max="18" width="7.42578125" style="48" bestFit="1" customWidth="1"/>
    <col min="19" max="19" width="9.85546875" style="49" customWidth="1"/>
    <col min="20" max="20" width="7.28515625" style="45" customWidth="1"/>
    <col min="21" max="21" width="12" style="46" bestFit="1" customWidth="1"/>
    <col min="22" max="22" width="4.42578125" style="14" customWidth="1"/>
    <col min="23" max="16384" width="11.42578125" style="14"/>
  </cols>
  <sheetData>
    <row r="1" spans="1:21" s="7" customFormat="1" ht="18.75" x14ac:dyDescent="0.3">
      <c r="A1" s="5" t="s">
        <v>37</v>
      </c>
      <c r="B1" s="6"/>
      <c r="C1" s="60"/>
      <c r="D1" s="8"/>
      <c r="E1" s="10"/>
      <c r="H1" s="9"/>
      <c r="I1" s="10"/>
      <c r="K1" s="83">
        <v>3</v>
      </c>
      <c r="L1" s="83"/>
      <c r="M1" s="81" t="s">
        <v>52</v>
      </c>
      <c r="N1" s="94"/>
      <c r="O1" s="94"/>
      <c r="R1" s="10"/>
      <c r="S1" s="10"/>
      <c r="T1" s="10"/>
      <c r="U1" s="10"/>
    </row>
    <row r="2" spans="1:21" s="7" customFormat="1" ht="18.75" x14ac:dyDescent="0.3">
      <c r="A2" s="5"/>
      <c r="B2" s="6"/>
      <c r="C2" s="60"/>
      <c r="D2" s="8"/>
      <c r="E2" s="10"/>
      <c r="H2" s="9"/>
      <c r="I2" s="10"/>
      <c r="K2" s="83">
        <v>2</v>
      </c>
      <c r="L2" s="83"/>
      <c r="M2" s="81" t="s">
        <v>53</v>
      </c>
      <c r="N2" s="94"/>
      <c r="O2" s="94"/>
      <c r="R2" s="10"/>
      <c r="S2" s="10"/>
      <c r="T2" s="10"/>
      <c r="U2" s="10"/>
    </row>
    <row r="3" spans="1:21" s="7" customFormat="1" ht="18.75" x14ac:dyDescent="0.3">
      <c r="A3" s="11"/>
      <c r="B3" s="85">
        <v>41897</v>
      </c>
      <c r="C3" s="60"/>
      <c r="D3" s="8"/>
      <c r="E3" s="10"/>
      <c r="H3" s="9"/>
      <c r="I3" s="10"/>
      <c r="K3" s="84">
        <v>1</v>
      </c>
      <c r="L3" s="84"/>
      <c r="M3" s="82" t="s">
        <v>54</v>
      </c>
      <c r="N3" s="95"/>
      <c r="O3" s="94"/>
      <c r="P3" s="14"/>
      <c r="Q3" s="14"/>
      <c r="R3" s="10"/>
      <c r="S3" s="10"/>
      <c r="T3" s="10"/>
      <c r="U3" s="10"/>
    </row>
    <row r="4" spans="1:21" x14ac:dyDescent="0.2">
      <c r="A4" s="12"/>
      <c r="B4" s="13"/>
      <c r="C4" s="61"/>
      <c r="D4" s="15"/>
      <c r="E4" s="55"/>
      <c r="F4" s="117" t="s">
        <v>43</v>
      </c>
      <c r="G4" s="118"/>
      <c r="H4" s="119"/>
      <c r="I4" s="119"/>
      <c r="J4" s="115" t="s">
        <v>39</v>
      </c>
      <c r="K4" s="116"/>
      <c r="L4" s="116"/>
      <c r="M4" s="116"/>
      <c r="N4" s="123" t="s">
        <v>55</v>
      </c>
      <c r="O4" s="124"/>
      <c r="P4" s="120" t="s">
        <v>29</v>
      </c>
      <c r="Q4" s="120"/>
      <c r="R4" s="121" t="s">
        <v>28</v>
      </c>
      <c r="S4" s="122"/>
      <c r="T4" s="113" t="s">
        <v>20</v>
      </c>
      <c r="U4" s="114"/>
    </row>
    <row r="5" spans="1:21" s="19" customFormat="1" x14ac:dyDescent="0.2">
      <c r="A5" s="17"/>
      <c r="B5" s="18"/>
      <c r="C5" s="62"/>
      <c r="D5" s="20" t="s">
        <v>36</v>
      </c>
      <c r="E5" s="23">
        <f>+SUBTOTAL(101,E11:E10031)</f>
        <v>0.6176913885019234</v>
      </c>
      <c r="F5" s="21">
        <f t="shared" ref="F5:M5" si="0">+SUBTOTAL(101,F11:F10031)</f>
        <v>110.00471698113208</v>
      </c>
      <c r="G5" s="22">
        <f t="shared" si="0"/>
        <v>5533.4092973212264</v>
      </c>
      <c r="H5" s="23">
        <f t="shared" si="0"/>
        <v>-65.34620965250663</v>
      </c>
      <c r="I5" s="24">
        <f t="shared" si="0"/>
        <v>34.355450243337728</v>
      </c>
      <c r="J5" s="23">
        <f t="shared" si="0"/>
        <v>115.55223880597015</v>
      </c>
      <c r="K5" s="23">
        <f t="shared" si="0"/>
        <v>241.2543382420896</v>
      </c>
      <c r="L5" s="23">
        <f>+SUBTOTAL(101,L11:L10031)</f>
        <v>216.73560169344773</v>
      </c>
      <c r="M5" s="24">
        <f t="shared" si="0"/>
        <v>801.07347572275876</v>
      </c>
      <c r="N5" s="90">
        <f>+SUBTOTAL(101,N11:N10031)</f>
        <v>7.1635187969924834</v>
      </c>
      <c r="O5" s="91">
        <f>+SUBTOTAL(101,O11:O10031)</f>
        <v>0.18501503759398491</v>
      </c>
      <c r="P5" s="23">
        <f t="shared" ref="P5:U5" si="1">+SUBTOTAL(101,P11:P10031)</f>
        <v>132.88050314465409</v>
      </c>
      <c r="Q5" s="24">
        <f t="shared" si="1"/>
        <v>7.2028301886792452</v>
      </c>
      <c r="R5" s="23">
        <f t="shared" si="1"/>
        <v>35.258791219649886</v>
      </c>
      <c r="S5" s="24">
        <f t="shared" si="1"/>
        <v>3.0056515959893098</v>
      </c>
      <c r="T5" s="23">
        <f t="shared" si="1"/>
        <v>8.3384298694728809</v>
      </c>
      <c r="U5" s="24">
        <f t="shared" si="1"/>
        <v>9.5883598649525457</v>
      </c>
    </row>
    <row r="6" spans="1:21" s="19" customFormat="1" x14ac:dyDescent="0.2">
      <c r="A6" s="17"/>
      <c r="B6" s="18"/>
      <c r="C6" s="62"/>
      <c r="D6" s="20" t="s">
        <v>50</v>
      </c>
      <c r="E6" s="22">
        <f>+SUBTOTAL(102,E11:E10031)</f>
        <v>364</v>
      </c>
      <c r="F6" s="58">
        <f t="shared" ref="F6:U6" si="2">+SUBTOTAL(102,F11:F10031)</f>
        <v>636</v>
      </c>
      <c r="G6" s="22">
        <f t="shared" si="2"/>
        <v>636</v>
      </c>
      <c r="H6" s="22">
        <f t="shared" si="2"/>
        <v>636</v>
      </c>
      <c r="I6" s="59">
        <f t="shared" si="2"/>
        <v>636</v>
      </c>
      <c r="J6" s="22">
        <f t="shared" si="2"/>
        <v>67</v>
      </c>
      <c r="K6" s="22">
        <f t="shared" si="2"/>
        <v>67</v>
      </c>
      <c r="L6" s="22">
        <f>+SUBTOTAL(102,L11:L10031)</f>
        <v>67</v>
      </c>
      <c r="M6" s="59">
        <f t="shared" si="2"/>
        <v>116</v>
      </c>
      <c r="N6" s="92">
        <f>+SUBTOTAL(102,N11:N10031)</f>
        <v>133</v>
      </c>
      <c r="O6" s="93">
        <f>+SUBTOTAL(102,O11:O10031)</f>
        <v>133</v>
      </c>
      <c r="P6" s="22">
        <f t="shared" si="2"/>
        <v>636</v>
      </c>
      <c r="Q6" s="59">
        <f t="shared" si="2"/>
        <v>636</v>
      </c>
      <c r="R6" s="22">
        <f t="shared" si="2"/>
        <v>636</v>
      </c>
      <c r="S6" s="59">
        <f t="shared" si="2"/>
        <v>636</v>
      </c>
      <c r="T6" s="22">
        <f t="shared" si="2"/>
        <v>59</v>
      </c>
      <c r="U6" s="59">
        <f t="shared" si="2"/>
        <v>59</v>
      </c>
    </row>
    <row r="7" spans="1:21" s="19" customFormat="1" x14ac:dyDescent="0.2">
      <c r="A7" s="17"/>
      <c r="B7" s="18"/>
      <c r="C7" s="62"/>
      <c r="D7" s="20" t="s">
        <v>5</v>
      </c>
      <c r="E7" s="23">
        <f>+SUBTOTAL(105,E11:E10031)</f>
        <v>6.2893080000000004E-4</v>
      </c>
      <c r="F7" s="25">
        <f t="shared" ref="F7:M7" si="3">+SUBTOTAL(105,F11:F10031)</f>
        <v>26</v>
      </c>
      <c r="G7" s="22">
        <f t="shared" si="3"/>
        <v>2068.3548387000001</v>
      </c>
      <c r="H7" s="23">
        <f t="shared" si="3"/>
        <v>-465.6</v>
      </c>
      <c r="I7" s="24">
        <f t="shared" si="3"/>
        <v>9.3086697578000006</v>
      </c>
      <c r="J7" s="22">
        <f t="shared" si="3"/>
        <v>28</v>
      </c>
      <c r="K7" s="23">
        <f t="shared" si="3"/>
        <v>121.47222222000001</v>
      </c>
      <c r="L7" s="23">
        <f>+SUBTOTAL(105,L11:L10031)</f>
        <v>89.111111111</v>
      </c>
      <c r="M7" s="24">
        <f t="shared" si="3"/>
        <v>357.80555556000002</v>
      </c>
      <c r="N7" s="90">
        <f>+SUBTOTAL(105,N11:N10031)</f>
        <v>5.73</v>
      </c>
      <c r="O7" s="91">
        <f>+SUBTOTAL(105,O11:O10031)</f>
        <v>3.3000000000000002E-2</v>
      </c>
      <c r="P7" s="23">
        <f t="shared" ref="P7:U7" si="4">+SUBTOTAL(105,P11:P10031)</f>
        <v>76</v>
      </c>
      <c r="Q7" s="24">
        <f t="shared" si="4"/>
        <v>2</v>
      </c>
      <c r="R7" s="23">
        <f t="shared" si="4"/>
        <v>8.9823529412000003</v>
      </c>
      <c r="S7" s="24">
        <f t="shared" si="4"/>
        <v>0.44077739960000001</v>
      </c>
      <c r="T7" s="23">
        <f t="shared" si="4"/>
        <v>-66.222797929999999</v>
      </c>
      <c r="U7" s="24">
        <f t="shared" si="4"/>
        <v>4.2778033216000004</v>
      </c>
    </row>
    <row r="8" spans="1:21" s="19" customFormat="1" x14ac:dyDescent="0.2">
      <c r="A8" s="17"/>
      <c r="B8" s="18"/>
      <c r="C8" s="62"/>
      <c r="D8" s="20" t="s">
        <v>6</v>
      </c>
      <c r="E8" s="23">
        <f>+SUBTOTAL(104,E11:E10031)</f>
        <v>3.5153103448</v>
      </c>
      <c r="F8" s="25">
        <f t="shared" ref="F8:M8" si="5">+SUBTOTAL(104,F11:F10031)</f>
        <v>973</v>
      </c>
      <c r="G8" s="22">
        <f t="shared" si="5"/>
        <v>11513.65</v>
      </c>
      <c r="H8" s="23">
        <f t="shared" si="5"/>
        <v>404.62307692000002</v>
      </c>
      <c r="I8" s="24">
        <f t="shared" si="5"/>
        <v>84.158379865000001</v>
      </c>
      <c r="J8" s="22">
        <f t="shared" si="5"/>
        <v>415</v>
      </c>
      <c r="K8" s="23">
        <f t="shared" si="5"/>
        <v>326.23809524000001</v>
      </c>
      <c r="L8" s="23">
        <f>+SUBTOTAL(104,L11:L10031)</f>
        <v>313.39999999999998</v>
      </c>
      <c r="M8" s="24">
        <f t="shared" si="5"/>
        <v>1198.0777777999999</v>
      </c>
      <c r="N8" s="90">
        <f>+SUBTOTAL(104,N11:N10031)</f>
        <v>8.6750000000000007</v>
      </c>
      <c r="O8" s="91">
        <f>+SUBTOTAL(104,O11:O10031)</f>
        <v>0.49099999999999999</v>
      </c>
      <c r="P8" s="23">
        <f t="shared" ref="P8:U8" si="6">+SUBTOTAL(104,P11:P10031)</f>
        <v>227</v>
      </c>
      <c r="Q8" s="24">
        <f t="shared" si="6"/>
        <v>20</v>
      </c>
      <c r="R8" s="23">
        <f t="shared" si="6"/>
        <v>81.827586206999996</v>
      </c>
      <c r="S8" s="24">
        <f t="shared" si="6"/>
        <v>9.1142809456999991</v>
      </c>
      <c r="T8" s="23">
        <f t="shared" si="6"/>
        <v>67.440355676999999</v>
      </c>
      <c r="U8" s="24">
        <f t="shared" si="6"/>
        <v>19.293132521</v>
      </c>
    </row>
    <row r="9" spans="1:21" s="37" customFormat="1" ht="12" x14ac:dyDescent="0.2">
      <c r="A9" s="26" t="s">
        <v>0</v>
      </c>
      <c r="B9" s="27" t="s">
        <v>18</v>
      </c>
      <c r="C9" s="63" t="s">
        <v>1</v>
      </c>
      <c r="D9" s="28" t="s">
        <v>2</v>
      </c>
      <c r="E9" s="56" t="s">
        <v>7</v>
      </c>
      <c r="F9" s="29" t="s">
        <v>19</v>
      </c>
      <c r="G9" s="30" t="s">
        <v>35</v>
      </c>
      <c r="H9" s="31" t="s">
        <v>34</v>
      </c>
      <c r="I9" s="32" t="s">
        <v>23</v>
      </c>
      <c r="J9" s="33" t="s">
        <v>40</v>
      </c>
      <c r="K9" s="34" t="s">
        <v>41</v>
      </c>
      <c r="L9" s="34" t="s">
        <v>42</v>
      </c>
      <c r="M9" s="34" t="s">
        <v>58</v>
      </c>
      <c r="N9" s="86" t="s">
        <v>56</v>
      </c>
      <c r="O9" s="87" t="s">
        <v>57</v>
      </c>
      <c r="P9" s="35" t="s">
        <v>30</v>
      </c>
      <c r="Q9" s="35" t="s">
        <v>32</v>
      </c>
      <c r="R9" s="36" t="s">
        <v>31</v>
      </c>
      <c r="S9" s="36" t="s">
        <v>33</v>
      </c>
      <c r="T9" s="52" t="s">
        <v>21</v>
      </c>
      <c r="U9" s="53" t="s">
        <v>24</v>
      </c>
    </row>
    <row r="10" spans="1:21" s="37" customFormat="1" ht="12" hidden="1" x14ac:dyDescent="0.2">
      <c r="A10" s="26" t="s">
        <v>0</v>
      </c>
      <c r="B10" s="27" t="s">
        <v>18</v>
      </c>
      <c r="C10" s="63" t="s">
        <v>1</v>
      </c>
      <c r="D10" s="28" t="s">
        <v>59</v>
      </c>
      <c r="E10" s="56" t="s">
        <v>60</v>
      </c>
      <c r="F10" s="29" t="s">
        <v>78</v>
      </c>
      <c r="G10" s="30" t="s">
        <v>61</v>
      </c>
      <c r="H10" s="31" t="s">
        <v>62</v>
      </c>
      <c r="I10" s="32" t="s">
        <v>63</v>
      </c>
      <c r="J10" s="33" t="s">
        <v>77</v>
      </c>
      <c r="K10" s="34" t="s">
        <v>64</v>
      </c>
      <c r="L10" s="34" t="s">
        <v>65</v>
      </c>
      <c r="M10" s="34" t="s">
        <v>66</v>
      </c>
      <c r="N10" s="86" t="s">
        <v>67</v>
      </c>
      <c r="O10" s="87" t="s">
        <v>68</v>
      </c>
      <c r="P10" s="35" t="s">
        <v>69</v>
      </c>
      <c r="Q10" s="35" t="s">
        <v>70</v>
      </c>
      <c r="R10" s="36" t="s">
        <v>71</v>
      </c>
      <c r="S10" s="36" t="s">
        <v>72</v>
      </c>
      <c r="T10" s="52" t="s">
        <v>73</v>
      </c>
      <c r="U10" s="53" t="s">
        <v>74</v>
      </c>
    </row>
    <row r="11" spans="1:21" x14ac:dyDescent="0.2">
      <c r="A11" s="38" t="s">
        <v>4</v>
      </c>
      <c r="B11" s="50" t="s">
        <v>13</v>
      </c>
      <c r="C11" s="80">
        <v>1960026</v>
      </c>
      <c r="D11" s="40">
        <v>41654</v>
      </c>
      <c r="E11" s="57">
        <v>2.4536714975999998</v>
      </c>
      <c r="F11" s="16">
        <v>207</v>
      </c>
      <c r="G11" s="41">
        <v>6059.1207728999998</v>
      </c>
      <c r="H11" s="42">
        <v>214.09855071999999</v>
      </c>
      <c r="I11" s="43">
        <v>22.175708933999999</v>
      </c>
      <c r="P11" s="54">
        <v>140</v>
      </c>
      <c r="Q11" s="47">
        <v>4</v>
      </c>
      <c r="R11" s="51">
        <v>47.692647059000002</v>
      </c>
      <c r="S11" s="49">
        <v>2.0631908469</v>
      </c>
    </row>
    <row r="12" spans="1:21" x14ac:dyDescent="0.2">
      <c r="A12" s="38" t="s">
        <v>4</v>
      </c>
      <c r="B12" s="50" t="s">
        <v>13</v>
      </c>
      <c r="C12" s="80">
        <v>820001</v>
      </c>
      <c r="D12" s="40">
        <v>41787</v>
      </c>
      <c r="E12" s="57">
        <v>1.9567977528</v>
      </c>
      <c r="F12" s="16">
        <v>178</v>
      </c>
      <c r="G12" s="41">
        <v>5231.3651685000004</v>
      </c>
      <c r="H12" s="42">
        <v>206.15674157000001</v>
      </c>
      <c r="I12" s="43">
        <v>22.395578974999999</v>
      </c>
      <c r="P12" s="54">
        <v>112</v>
      </c>
      <c r="Q12" s="47">
        <v>4</v>
      </c>
      <c r="R12" s="51">
        <v>35.064880952000003</v>
      </c>
      <c r="S12" s="49">
        <v>2.4745138235000002</v>
      </c>
    </row>
    <row r="13" spans="1:21" x14ac:dyDescent="0.2">
      <c r="A13" s="38" t="s">
        <v>4</v>
      </c>
      <c r="B13" s="39" t="s">
        <v>11</v>
      </c>
      <c r="C13" s="64">
        <v>410001</v>
      </c>
      <c r="D13" s="40">
        <v>41771</v>
      </c>
      <c r="E13" s="57">
        <v>2.7676502732000001</v>
      </c>
      <c r="F13" s="16">
        <v>366</v>
      </c>
      <c r="G13" s="41">
        <v>6484.6065574000004</v>
      </c>
      <c r="H13" s="42">
        <v>195.58005463999999</v>
      </c>
      <c r="I13" s="43">
        <v>17.731371269</v>
      </c>
      <c r="P13" s="54">
        <v>101</v>
      </c>
      <c r="Q13" s="47">
        <v>2</v>
      </c>
      <c r="R13" s="48">
        <v>48.613372093000002</v>
      </c>
      <c r="S13" s="49">
        <v>2.0144118487</v>
      </c>
    </row>
    <row r="14" spans="1:21" x14ac:dyDescent="0.2">
      <c r="A14" s="38" t="s">
        <v>4</v>
      </c>
      <c r="B14" s="39" t="s">
        <v>14</v>
      </c>
      <c r="C14" s="64">
        <v>1890029</v>
      </c>
      <c r="D14" s="40">
        <v>41854</v>
      </c>
      <c r="E14" s="57">
        <v>2.3533891213000002</v>
      </c>
      <c r="F14" s="16">
        <v>239</v>
      </c>
      <c r="G14" s="41">
        <v>6343.4979079000004</v>
      </c>
      <c r="H14" s="42">
        <v>141.4707113</v>
      </c>
      <c r="I14" s="43">
        <v>18.410193071999998</v>
      </c>
      <c r="J14" s="44">
        <v>28</v>
      </c>
      <c r="K14" s="45">
        <v>268.64285713999999</v>
      </c>
      <c r="L14" s="45">
        <v>211.65517241000001</v>
      </c>
      <c r="M14" s="46">
        <v>806.75862069000004</v>
      </c>
      <c r="P14" s="54">
        <v>115</v>
      </c>
      <c r="Q14" s="47">
        <v>3</v>
      </c>
      <c r="R14" s="48">
        <v>55.711363636000002</v>
      </c>
      <c r="S14" s="49">
        <v>2.4975292963000002</v>
      </c>
    </row>
    <row r="15" spans="1:21" x14ac:dyDescent="0.2">
      <c r="A15" s="38" t="s">
        <v>4</v>
      </c>
      <c r="B15" s="39" t="s">
        <v>10</v>
      </c>
      <c r="C15" s="64">
        <v>106500003</v>
      </c>
      <c r="D15" s="40">
        <v>41870</v>
      </c>
      <c r="E15" s="57">
        <v>2.6165306122</v>
      </c>
      <c r="F15" s="16">
        <v>294</v>
      </c>
      <c r="G15" s="41">
        <v>7234.8877550999996</v>
      </c>
      <c r="H15" s="42">
        <v>141.11598638999999</v>
      </c>
      <c r="I15" s="43">
        <v>16.908049587000001</v>
      </c>
      <c r="J15" s="44">
        <v>228</v>
      </c>
      <c r="K15" s="45">
        <v>276.07456139999999</v>
      </c>
      <c r="L15" s="45">
        <v>253.43290042999999</v>
      </c>
      <c r="M15" s="46">
        <v>901.83913042999995</v>
      </c>
      <c r="N15" s="88">
        <v>6.6529999999999996</v>
      </c>
      <c r="O15" s="89">
        <v>6.9000000000000006E-2</v>
      </c>
      <c r="P15" s="54">
        <v>114</v>
      </c>
      <c r="Q15" s="47">
        <v>2</v>
      </c>
      <c r="R15" s="48">
        <v>48.122605364000002</v>
      </c>
      <c r="S15" s="49">
        <v>2.0399338327000001</v>
      </c>
      <c r="T15" s="45">
        <v>21.340136053999998</v>
      </c>
      <c r="U15" s="46">
        <v>6.6668590029999999</v>
      </c>
    </row>
    <row r="16" spans="1:21" x14ac:dyDescent="0.2">
      <c r="A16" s="38" t="s">
        <v>4</v>
      </c>
      <c r="B16" s="50" t="s">
        <v>14</v>
      </c>
      <c r="C16" s="64">
        <v>107290003</v>
      </c>
      <c r="D16" s="40">
        <v>41856</v>
      </c>
      <c r="E16" s="57">
        <v>1.7775278809999999</v>
      </c>
      <c r="F16" s="16">
        <v>538</v>
      </c>
      <c r="G16" s="41">
        <v>6257.8940519999996</v>
      </c>
      <c r="H16" s="42">
        <v>129.6098513</v>
      </c>
      <c r="I16" s="43">
        <v>12.884549887</v>
      </c>
      <c r="J16" s="44">
        <v>93</v>
      </c>
      <c r="K16" s="45">
        <v>258.11827957000003</v>
      </c>
      <c r="L16" s="45">
        <v>198.66666667000001</v>
      </c>
      <c r="M16" s="46">
        <v>764.67741935000004</v>
      </c>
      <c r="P16" s="54">
        <v>112</v>
      </c>
      <c r="Q16" s="47">
        <v>2</v>
      </c>
      <c r="R16" s="48">
        <v>50.606060606</v>
      </c>
      <c r="S16" s="49">
        <v>1.5718279024999999</v>
      </c>
    </row>
    <row r="17" spans="1:21" x14ac:dyDescent="0.2">
      <c r="A17" s="38" t="s">
        <v>4</v>
      </c>
      <c r="B17" s="50" t="s">
        <v>13</v>
      </c>
      <c r="C17" s="64">
        <v>1960035</v>
      </c>
      <c r="D17" s="40">
        <v>41545</v>
      </c>
      <c r="E17" s="57">
        <v>2.5080487804999998</v>
      </c>
      <c r="F17" s="16">
        <v>41</v>
      </c>
      <c r="G17" s="41">
        <v>5994.4146340999996</v>
      </c>
      <c r="H17" s="42">
        <v>128.35609755999999</v>
      </c>
      <c r="I17" s="43">
        <v>35.057376150000003</v>
      </c>
      <c r="P17" s="54">
        <v>99</v>
      </c>
      <c r="Q17" s="47">
        <v>6</v>
      </c>
      <c r="R17" s="48">
        <v>44.147500000000001</v>
      </c>
      <c r="S17" s="49">
        <v>5.7824280539000004</v>
      </c>
    </row>
    <row r="18" spans="1:21" x14ac:dyDescent="0.2">
      <c r="A18" s="38" t="s">
        <v>4</v>
      </c>
      <c r="B18" s="39" t="s">
        <v>13</v>
      </c>
      <c r="C18" s="64">
        <v>1890005</v>
      </c>
      <c r="D18" s="40">
        <v>41844</v>
      </c>
      <c r="E18" s="57">
        <v>1.4242918455</v>
      </c>
      <c r="F18" s="16">
        <v>233</v>
      </c>
      <c r="G18" s="41">
        <v>5972.4463519000001</v>
      </c>
      <c r="H18" s="42">
        <v>125.3583691</v>
      </c>
      <c r="I18" s="43">
        <v>19.079886098999999</v>
      </c>
      <c r="P18" s="54">
        <v>101</v>
      </c>
      <c r="Q18" s="47">
        <v>2</v>
      </c>
      <c r="R18" s="48">
        <v>42.994117647000003</v>
      </c>
      <c r="S18" s="49">
        <v>1.8668646206999999</v>
      </c>
    </row>
    <row r="19" spans="1:21" x14ac:dyDescent="0.2">
      <c r="A19" s="38" t="s">
        <v>4</v>
      </c>
      <c r="B19" s="39" t="s">
        <v>12</v>
      </c>
      <c r="C19" s="64">
        <v>1700033</v>
      </c>
      <c r="D19" s="40">
        <v>41710</v>
      </c>
      <c r="E19" s="57">
        <v>1.3859793814000001</v>
      </c>
      <c r="F19" s="16">
        <v>97</v>
      </c>
      <c r="G19" s="41">
        <v>6668.2164948</v>
      </c>
      <c r="H19" s="42">
        <v>112.99175258</v>
      </c>
      <c r="I19" s="43">
        <v>26.753767265</v>
      </c>
      <c r="P19" s="54">
        <v>116</v>
      </c>
      <c r="Q19" s="47">
        <v>5</v>
      </c>
      <c r="R19" s="48">
        <v>43.521111111000003</v>
      </c>
      <c r="S19" s="49">
        <v>2.4909416388999999</v>
      </c>
    </row>
    <row r="20" spans="1:21" x14ac:dyDescent="0.2">
      <c r="A20" s="38" t="s">
        <v>4</v>
      </c>
      <c r="B20" s="39" t="s">
        <v>13</v>
      </c>
      <c r="C20" s="64">
        <v>580001</v>
      </c>
      <c r="D20" s="40">
        <v>41582</v>
      </c>
      <c r="E20" s="57">
        <v>2.5943636363999998</v>
      </c>
      <c r="F20" s="16">
        <v>55</v>
      </c>
      <c r="G20" s="41">
        <v>5165.2181817999999</v>
      </c>
      <c r="H20" s="42">
        <v>110.78363636</v>
      </c>
      <c r="I20" s="43">
        <v>39.052692432999997</v>
      </c>
      <c r="M20" s="46">
        <v>739.92307691999997</v>
      </c>
      <c r="P20" s="54">
        <v>116</v>
      </c>
      <c r="Q20" s="47">
        <v>7</v>
      </c>
      <c r="R20" s="48">
        <v>28.288888888999999</v>
      </c>
      <c r="S20" s="49">
        <v>3.2090136273000001</v>
      </c>
    </row>
    <row r="21" spans="1:21" x14ac:dyDescent="0.2">
      <c r="A21" s="38" t="s">
        <v>4</v>
      </c>
      <c r="B21" s="39" t="s">
        <v>13</v>
      </c>
      <c r="C21" s="64">
        <v>280001</v>
      </c>
      <c r="D21" s="40">
        <v>41475</v>
      </c>
      <c r="E21" s="57">
        <v>0.26650000000000001</v>
      </c>
      <c r="F21" s="16">
        <v>40</v>
      </c>
      <c r="G21" s="41">
        <v>4835.7</v>
      </c>
      <c r="H21" s="42">
        <v>104.1225</v>
      </c>
      <c r="I21" s="43">
        <v>29.189139728000001</v>
      </c>
      <c r="P21" s="54">
        <v>136</v>
      </c>
      <c r="Q21" s="47">
        <v>8</v>
      </c>
      <c r="R21" s="48">
        <v>35.881578947000001</v>
      </c>
      <c r="S21" s="49">
        <v>5.1502570131000001</v>
      </c>
    </row>
    <row r="22" spans="1:21" x14ac:dyDescent="0.2">
      <c r="A22" s="38" t="s">
        <v>4</v>
      </c>
      <c r="B22" s="39" t="s">
        <v>14</v>
      </c>
      <c r="C22" s="64">
        <v>104890001</v>
      </c>
      <c r="D22" s="40">
        <v>41681</v>
      </c>
      <c r="E22" s="57">
        <v>2.5151604937999998</v>
      </c>
      <c r="F22" s="16">
        <v>405</v>
      </c>
      <c r="G22" s="41">
        <v>5944.2567901000002</v>
      </c>
      <c r="H22" s="42">
        <v>89.007654321000004</v>
      </c>
      <c r="I22" s="43">
        <v>16.110996871000001</v>
      </c>
      <c r="M22" s="46">
        <v>769.5</v>
      </c>
      <c r="N22" s="88">
        <v>7.7789999999999999</v>
      </c>
      <c r="O22" s="89">
        <v>0.16</v>
      </c>
      <c r="P22" s="54">
        <v>111</v>
      </c>
      <c r="Q22" s="47">
        <v>2</v>
      </c>
      <c r="R22" s="48">
        <v>47.749061662000003</v>
      </c>
      <c r="S22" s="49">
        <v>1.7880453257</v>
      </c>
    </row>
    <row r="23" spans="1:21" x14ac:dyDescent="0.2">
      <c r="A23" s="38" t="s">
        <v>4</v>
      </c>
      <c r="B23" s="39" t="s">
        <v>12</v>
      </c>
      <c r="C23" s="64">
        <v>1700047</v>
      </c>
      <c r="D23" s="40">
        <v>41837</v>
      </c>
      <c r="E23" s="57">
        <v>2.92682927E-2</v>
      </c>
      <c r="F23" s="16">
        <v>41</v>
      </c>
      <c r="G23" s="41">
        <v>5022.3414634000001</v>
      </c>
      <c r="H23" s="42">
        <v>88.814634146000003</v>
      </c>
      <c r="I23" s="43">
        <v>40.153317233999999</v>
      </c>
      <c r="P23" s="54">
        <v>189</v>
      </c>
      <c r="Q23" s="47">
        <v>9</v>
      </c>
      <c r="R23" s="48">
        <v>31.975609756000001</v>
      </c>
      <c r="S23" s="49">
        <v>3.0981244925999998</v>
      </c>
    </row>
    <row r="24" spans="1:21" x14ac:dyDescent="0.2">
      <c r="A24" s="38" t="s">
        <v>4</v>
      </c>
      <c r="B24" s="39" t="s">
        <v>14</v>
      </c>
      <c r="C24" s="64">
        <v>1890031</v>
      </c>
      <c r="D24" s="40">
        <v>41843</v>
      </c>
      <c r="E24" s="57">
        <v>0.95777777779999995</v>
      </c>
      <c r="F24" s="16">
        <v>27</v>
      </c>
      <c r="G24" s="41">
        <v>5826.6296296</v>
      </c>
      <c r="H24" s="42">
        <v>86.562962963000004</v>
      </c>
      <c r="I24" s="43">
        <v>38.280851902999999</v>
      </c>
      <c r="P24" s="54">
        <v>126</v>
      </c>
      <c r="Q24" s="47">
        <v>10</v>
      </c>
      <c r="R24" s="48">
        <v>55.103999999999999</v>
      </c>
      <c r="S24" s="49">
        <v>5.3690920398999999</v>
      </c>
    </row>
    <row r="25" spans="1:21" x14ac:dyDescent="0.2">
      <c r="A25" s="38" t="s">
        <v>4</v>
      </c>
      <c r="B25" s="39" t="s">
        <v>10</v>
      </c>
      <c r="C25" s="64">
        <v>1260001</v>
      </c>
      <c r="D25" s="40">
        <v>41842</v>
      </c>
      <c r="E25" s="57">
        <v>1.3114814815</v>
      </c>
      <c r="F25" s="16">
        <v>27</v>
      </c>
      <c r="G25" s="41">
        <v>4893.3333333</v>
      </c>
      <c r="H25" s="42">
        <v>86.025925925999999</v>
      </c>
      <c r="I25" s="43">
        <v>43.984767368999997</v>
      </c>
      <c r="M25" s="46">
        <v>685.28</v>
      </c>
      <c r="N25" s="88">
        <v>6.899</v>
      </c>
      <c r="O25" s="89">
        <v>0.223</v>
      </c>
      <c r="P25" s="54">
        <v>120</v>
      </c>
      <c r="Q25" s="47">
        <v>10</v>
      </c>
      <c r="R25" s="48">
        <v>46.944000000000003</v>
      </c>
      <c r="S25" s="49">
        <v>6.5576090154999997</v>
      </c>
    </row>
    <row r="26" spans="1:21" x14ac:dyDescent="0.2">
      <c r="A26" s="38" t="s">
        <v>4</v>
      </c>
      <c r="B26" s="39" t="s">
        <v>11</v>
      </c>
      <c r="C26" s="64">
        <v>1960023</v>
      </c>
      <c r="D26" s="40">
        <v>41857</v>
      </c>
      <c r="E26" s="57">
        <v>0.70340425529999995</v>
      </c>
      <c r="F26" s="16">
        <v>94</v>
      </c>
      <c r="G26" s="41">
        <v>5294.6914894000001</v>
      </c>
      <c r="H26" s="42">
        <v>85.774468084999995</v>
      </c>
      <c r="I26" s="43">
        <v>22.290213528999999</v>
      </c>
      <c r="M26" s="46">
        <v>744.125</v>
      </c>
      <c r="P26" s="54">
        <v>114</v>
      </c>
      <c r="Q26" s="47">
        <v>5</v>
      </c>
      <c r="R26" s="48">
        <v>37.164444443999997</v>
      </c>
      <c r="S26" s="49">
        <v>2.5879521647999999</v>
      </c>
    </row>
    <row r="27" spans="1:21" x14ac:dyDescent="0.2">
      <c r="A27" s="38" t="s">
        <v>4</v>
      </c>
      <c r="B27" s="39" t="s">
        <v>11</v>
      </c>
      <c r="C27" s="64">
        <v>2850002</v>
      </c>
      <c r="D27" s="40">
        <v>41687</v>
      </c>
      <c r="E27" s="57">
        <v>3.5153103448</v>
      </c>
      <c r="F27" s="16">
        <v>290</v>
      </c>
      <c r="G27" s="41">
        <v>6217.4517241000003</v>
      </c>
      <c r="H27" s="42">
        <v>80.720689655000001</v>
      </c>
      <c r="I27" s="43">
        <v>16.608540869999999</v>
      </c>
      <c r="M27" s="46">
        <v>917.875</v>
      </c>
      <c r="N27" s="88">
        <v>6.157</v>
      </c>
      <c r="O27" s="89">
        <v>0.16200000000000001</v>
      </c>
      <c r="P27" s="54">
        <v>102</v>
      </c>
      <c r="Q27" s="47">
        <v>2</v>
      </c>
      <c r="R27" s="48">
        <v>41.183969466000001</v>
      </c>
      <c r="S27" s="49">
        <v>2.0174370488000002</v>
      </c>
    </row>
    <row r="28" spans="1:21" x14ac:dyDescent="0.2">
      <c r="A28" s="38" t="s">
        <v>4</v>
      </c>
      <c r="B28" s="39" t="s">
        <v>9</v>
      </c>
      <c r="C28" s="64">
        <v>620001</v>
      </c>
      <c r="D28" s="40">
        <v>41729</v>
      </c>
      <c r="E28" s="57">
        <v>1.7860913705999999</v>
      </c>
      <c r="F28" s="16">
        <v>394</v>
      </c>
      <c r="G28" s="41">
        <v>7381.7208122000002</v>
      </c>
      <c r="H28" s="42">
        <v>75.886548223000005</v>
      </c>
      <c r="I28" s="43">
        <v>14.986120758</v>
      </c>
      <c r="J28" s="44">
        <v>376</v>
      </c>
      <c r="K28" s="45">
        <v>312.73404255000003</v>
      </c>
      <c r="L28" s="45">
        <v>260.30343008</v>
      </c>
      <c r="M28" s="46">
        <v>982.37467017999995</v>
      </c>
      <c r="N28" s="88">
        <v>7.0549999999999997</v>
      </c>
      <c r="O28" s="89">
        <v>7.5999999999999998E-2</v>
      </c>
      <c r="P28" s="54">
        <v>136</v>
      </c>
      <c r="Q28" s="47">
        <v>3</v>
      </c>
      <c r="R28" s="48">
        <v>41.963215259000002</v>
      </c>
      <c r="S28" s="49">
        <v>1.7392236130000001</v>
      </c>
      <c r="T28" s="45">
        <v>22.327918782000001</v>
      </c>
      <c r="U28" s="46">
        <v>6.4119604593000004</v>
      </c>
    </row>
    <row r="29" spans="1:21" x14ac:dyDescent="0.2">
      <c r="A29" s="38" t="s">
        <v>4</v>
      </c>
      <c r="B29" s="39" t="s">
        <v>13</v>
      </c>
      <c r="C29" s="64">
        <v>1460007</v>
      </c>
      <c r="D29" s="40">
        <v>41764</v>
      </c>
      <c r="E29" s="57">
        <v>0.53676470590000003</v>
      </c>
      <c r="F29" s="16">
        <v>102</v>
      </c>
      <c r="G29" s="41">
        <v>3251.5686274999998</v>
      </c>
      <c r="H29" s="42">
        <v>74.090196078000005</v>
      </c>
      <c r="I29" s="43">
        <v>27.967994142999999</v>
      </c>
      <c r="P29" s="54">
        <v>121</v>
      </c>
      <c r="Q29" s="47">
        <v>6</v>
      </c>
      <c r="R29" s="48">
        <v>36.605882352999998</v>
      </c>
      <c r="S29" s="49">
        <v>2.6016850205000002</v>
      </c>
    </row>
    <row r="30" spans="1:21" x14ac:dyDescent="0.2">
      <c r="A30" s="38" t="s">
        <v>4</v>
      </c>
      <c r="B30" s="39" t="s">
        <v>10</v>
      </c>
      <c r="C30" s="64">
        <v>106500005</v>
      </c>
      <c r="D30" s="40">
        <v>41854</v>
      </c>
      <c r="E30" s="57">
        <v>2.1190789473999998</v>
      </c>
      <c r="F30" s="16">
        <v>76</v>
      </c>
      <c r="G30" s="41">
        <v>5243</v>
      </c>
      <c r="H30" s="42">
        <v>72.071052632000004</v>
      </c>
      <c r="I30" s="43">
        <v>26.637878241999999</v>
      </c>
      <c r="J30" s="44">
        <v>49</v>
      </c>
      <c r="K30" s="45">
        <v>225.14285713999999</v>
      </c>
      <c r="L30" s="45">
        <v>191.32653060999999</v>
      </c>
      <c r="M30" s="46">
        <v>703.32653060999996</v>
      </c>
      <c r="N30" s="88">
        <v>6.8979999999999997</v>
      </c>
      <c r="O30" s="96">
        <v>0.17199999999999999</v>
      </c>
      <c r="P30" s="54">
        <v>114</v>
      </c>
      <c r="Q30" s="47">
        <v>5</v>
      </c>
      <c r="R30" s="48">
        <v>34.325714286</v>
      </c>
      <c r="S30" s="49">
        <v>2.9684822549000001</v>
      </c>
      <c r="T30" s="45">
        <v>32.612162161999997</v>
      </c>
      <c r="U30" s="46">
        <v>12.916629107</v>
      </c>
    </row>
    <row r="31" spans="1:21" x14ac:dyDescent="0.2">
      <c r="A31" s="38" t="s">
        <v>4</v>
      </c>
      <c r="B31" s="50" t="s">
        <v>13</v>
      </c>
      <c r="C31" s="64">
        <v>2250001</v>
      </c>
      <c r="D31" s="40">
        <v>41878</v>
      </c>
      <c r="E31" s="57">
        <v>1.7268965516999999</v>
      </c>
      <c r="F31" s="16">
        <v>58</v>
      </c>
      <c r="G31" s="41">
        <v>6487.4482759000002</v>
      </c>
      <c r="H31" s="42">
        <v>70.918965517000004</v>
      </c>
      <c r="I31" s="43">
        <v>33.487109461000003</v>
      </c>
      <c r="M31" s="46">
        <v>797</v>
      </c>
      <c r="O31" s="96"/>
      <c r="P31" s="54">
        <v>133</v>
      </c>
      <c r="Q31" s="47">
        <v>8</v>
      </c>
      <c r="R31" s="48">
        <v>26.798245613999999</v>
      </c>
      <c r="S31" s="49">
        <v>2.4267224345999998</v>
      </c>
    </row>
    <row r="32" spans="1:21" x14ac:dyDescent="0.2">
      <c r="A32" s="38" t="s">
        <v>4</v>
      </c>
      <c r="B32" s="39" t="s">
        <v>11</v>
      </c>
      <c r="C32" s="64">
        <v>110001</v>
      </c>
      <c r="D32" s="40">
        <v>41675</v>
      </c>
      <c r="E32" s="57">
        <v>2.4044705882000001</v>
      </c>
      <c r="F32" s="16">
        <v>680</v>
      </c>
      <c r="G32" s="41">
        <v>5513.2073528999999</v>
      </c>
      <c r="H32" s="42">
        <v>67.692499999999995</v>
      </c>
      <c r="I32" s="43">
        <v>11.86445479</v>
      </c>
      <c r="J32" s="44">
        <v>415</v>
      </c>
      <c r="K32" s="45">
        <v>250.47710842999999</v>
      </c>
      <c r="L32" s="45">
        <v>205.18899522000001</v>
      </c>
      <c r="M32" s="46">
        <v>761.18377088</v>
      </c>
      <c r="N32" s="88">
        <v>7.1929999999999996</v>
      </c>
      <c r="O32" s="89">
        <v>5.7000000000000002E-2</v>
      </c>
      <c r="P32" s="54">
        <v>108</v>
      </c>
      <c r="Q32" s="47">
        <v>2</v>
      </c>
      <c r="R32" s="48">
        <v>46.383993660999998</v>
      </c>
      <c r="S32" s="49">
        <v>1.2037410434</v>
      </c>
      <c r="T32" s="45">
        <v>-17.731369659999999</v>
      </c>
      <c r="U32" s="46">
        <v>4.4447940383000004</v>
      </c>
    </row>
    <row r="33" spans="1:21" x14ac:dyDescent="0.2">
      <c r="A33" s="38" t="s">
        <v>4</v>
      </c>
      <c r="B33" s="39" t="s">
        <v>10</v>
      </c>
      <c r="C33" s="64">
        <v>610001</v>
      </c>
      <c r="D33" s="40">
        <v>41687</v>
      </c>
      <c r="E33" s="57">
        <v>1.2042105263</v>
      </c>
      <c r="F33" s="16">
        <v>76</v>
      </c>
      <c r="G33" s="41">
        <v>5547.0657895000004</v>
      </c>
      <c r="H33" s="42">
        <v>66.686842104999997</v>
      </c>
      <c r="I33" s="43">
        <v>27.528050851</v>
      </c>
      <c r="P33" s="54">
        <v>133</v>
      </c>
      <c r="Q33" s="47">
        <v>6</v>
      </c>
      <c r="R33" s="48">
        <v>37.325333333000003</v>
      </c>
      <c r="S33" s="49">
        <v>2.9486555760000002</v>
      </c>
    </row>
    <row r="34" spans="1:21" x14ac:dyDescent="0.2">
      <c r="A34" s="38" t="s">
        <v>4</v>
      </c>
      <c r="B34" s="39" t="s">
        <v>14</v>
      </c>
      <c r="C34" s="64">
        <v>770001</v>
      </c>
      <c r="D34" s="40">
        <v>41676</v>
      </c>
      <c r="E34" s="57">
        <v>0.31524152109999998</v>
      </c>
      <c r="F34" s="16">
        <v>973</v>
      </c>
      <c r="G34" s="41">
        <v>5464.6073998000002</v>
      </c>
      <c r="H34" s="42">
        <v>66.613155190000001</v>
      </c>
      <c r="I34" s="43">
        <v>9.3086697578000006</v>
      </c>
      <c r="P34" s="54">
        <v>126</v>
      </c>
      <c r="Q34" s="47">
        <v>2</v>
      </c>
      <c r="R34" s="48">
        <v>37.214365256000001</v>
      </c>
      <c r="S34" s="49">
        <v>0.84375744200000002</v>
      </c>
    </row>
    <row r="35" spans="1:21" x14ac:dyDescent="0.2">
      <c r="A35" s="38" t="s">
        <v>4</v>
      </c>
      <c r="B35" s="39" t="s">
        <v>9</v>
      </c>
      <c r="C35" s="64">
        <v>102960001</v>
      </c>
      <c r="D35" s="40">
        <v>41876</v>
      </c>
      <c r="E35" s="57">
        <v>3.0765384615000002</v>
      </c>
      <c r="F35" s="16">
        <v>260</v>
      </c>
      <c r="G35" s="41">
        <v>7155.0846154000001</v>
      </c>
      <c r="H35" s="42">
        <v>66.406153845999995</v>
      </c>
      <c r="I35" s="43">
        <v>16.717628871999999</v>
      </c>
      <c r="J35" s="44">
        <v>221</v>
      </c>
      <c r="K35" s="45">
        <v>288.45248869</v>
      </c>
      <c r="L35" s="45">
        <v>248.64253393999999</v>
      </c>
      <c r="M35" s="46">
        <v>929.19457014</v>
      </c>
      <c r="N35" s="88">
        <v>7.9880000000000004</v>
      </c>
      <c r="O35" s="89">
        <v>7.3999999999999996E-2</v>
      </c>
      <c r="P35" s="54">
        <v>123</v>
      </c>
      <c r="Q35" s="47">
        <v>3</v>
      </c>
      <c r="R35" s="48">
        <v>48.675210084</v>
      </c>
      <c r="S35" s="49">
        <v>1.7993277816</v>
      </c>
      <c r="T35" s="45">
        <v>17.423846154</v>
      </c>
      <c r="U35" s="46">
        <v>7.1484433643000003</v>
      </c>
    </row>
    <row r="36" spans="1:21" x14ac:dyDescent="0.2">
      <c r="A36" s="38" t="s">
        <v>4</v>
      </c>
      <c r="B36" s="39" t="s">
        <v>14</v>
      </c>
      <c r="C36" s="64">
        <v>1890028</v>
      </c>
      <c r="D36" s="40">
        <v>41845</v>
      </c>
      <c r="E36" s="57">
        <v>1.1623655914</v>
      </c>
      <c r="F36" s="16">
        <v>279</v>
      </c>
      <c r="G36" s="41">
        <v>5943.0824372999996</v>
      </c>
      <c r="H36" s="42">
        <v>49.122222221999998</v>
      </c>
      <c r="I36" s="43">
        <v>18.434030712999999</v>
      </c>
      <c r="N36" s="88">
        <v>7.6660000000000004</v>
      </c>
      <c r="O36" s="89">
        <v>0.111</v>
      </c>
      <c r="P36" s="54">
        <v>133</v>
      </c>
      <c r="Q36" s="47">
        <v>3</v>
      </c>
      <c r="R36" s="48">
        <v>41.151764706000002</v>
      </c>
      <c r="S36" s="49">
        <v>1.7369491599</v>
      </c>
    </row>
    <row r="37" spans="1:21" x14ac:dyDescent="0.2">
      <c r="A37" s="38" t="s">
        <v>4</v>
      </c>
      <c r="B37" s="50" t="s">
        <v>10</v>
      </c>
      <c r="C37" s="64">
        <v>1940213</v>
      </c>
      <c r="D37" s="40">
        <v>41652</v>
      </c>
      <c r="E37" s="57">
        <v>0.55000000000000004</v>
      </c>
      <c r="F37" s="16">
        <v>57</v>
      </c>
      <c r="G37" s="41">
        <v>4490.5087719000003</v>
      </c>
      <c r="H37" s="42">
        <v>48.228070174999999</v>
      </c>
      <c r="I37" s="43">
        <v>35.171584224</v>
      </c>
      <c r="P37" s="54">
        <v>111</v>
      </c>
      <c r="Q37" s="47">
        <v>6</v>
      </c>
      <c r="R37" s="48">
        <v>25.451851852000001</v>
      </c>
      <c r="S37" s="49">
        <v>2.7340525983999999</v>
      </c>
    </row>
    <row r="38" spans="1:21" x14ac:dyDescent="0.2">
      <c r="A38" s="38" t="s">
        <v>4</v>
      </c>
      <c r="B38" s="39" t="s">
        <v>13</v>
      </c>
      <c r="C38" s="64">
        <v>4630001</v>
      </c>
      <c r="D38" s="40">
        <v>41831</v>
      </c>
      <c r="E38" s="57">
        <v>0.16180722889999999</v>
      </c>
      <c r="F38" s="16">
        <v>83</v>
      </c>
      <c r="G38" s="41">
        <v>4969.5060241000001</v>
      </c>
      <c r="H38" s="42">
        <v>45.534939758999997</v>
      </c>
      <c r="I38" s="43">
        <v>29.927137761000001</v>
      </c>
      <c r="P38" s="54">
        <v>124</v>
      </c>
      <c r="Q38" s="47">
        <v>4</v>
      </c>
      <c r="R38" s="48">
        <v>51.042168674999999</v>
      </c>
      <c r="S38" s="49">
        <v>3.6272721032000002</v>
      </c>
    </row>
    <row r="39" spans="1:21" x14ac:dyDescent="0.2">
      <c r="A39" s="38" t="s">
        <v>4</v>
      </c>
      <c r="B39" s="50" t="s">
        <v>10</v>
      </c>
      <c r="C39" s="64">
        <v>100970001</v>
      </c>
      <c r="D39" s="40">
        <v>41834</v>
      </c>
      <c r="E39" s="57">
        <v>1.6178438662000001</v>
      </c>
      <c r="F39" s="16">
        <v>269</v>
      </c>
      <c r="G39" s="41">
        <v>6422.0780668999996</v>
      </c>
      <c r="H39" s="42">
        <v>42.226022305000001</v>
      </c>
      <c r="I39" s="43">
        <v>17.307299703000002</v>
      </c>
      <c r="M39" s="46">
        <v>689.2</v>
      </c>
      <c r="N39" s="88">
        <v>6.6849999999999996</v>
      </c>
      <c r="O39" s="89">
        <v>0.2</v>
      </c>
      <c r="P39" s="54">
        <v>117</v>
      </c>
      <c r="Q39" s="47">
        <v>3</v>
      </c>
      <c r="R39" s="48">
        <v>38.697021276999997</v>
      </c>
      <c r="S39" s="49">
        <v>1.8868506225999999</v>
      </c>
    </row>
    <row r="40" spans="1:21" x14ac:dyDescent="0.2">
      <c r="A40" s="38" t="s">
        <v>4</v>
      </c>
      <c r="B40" s="39" t="s">
        <v>10</v>
      </c>
      <c r="C40" s="64">
        <v>1640002</v>
      </c>
      <c r="D40" s="40">
        <v>41495</v>
      </c>
      <c r="E40" s="57">
        <v>0.54117647059999996</v>
      </c>
      <c r="F40" s="16">
        <v>153</v>
      </c>
      <c r="G40" s="41">
        <v>4668.9607843000003</v>
      </c>
      <c r="H40" s="42">
        <v>36.539215685999999</v>
      </c>
      <c r="I40" s="43">
        <v>18.172260390000002</v>
      </c>
      <c r="J40" s="44">
        <v>30</v>
      </c>
      <c r="K40" s="45">
        <v>209.8</v>
      </c>
      <c r="L40" s="45">
        <v>175.93333333000001</v>
      </c>
      <c r="M40" s="46">
        <v>614.86666666999997</v>
      </c>
      <c r="N40" s="88">
        <v>7.4320000000000004</v>
      </c>
      <c r="O40" s="89">
        <v>0.127</v>
      </c>
      <c r="P40" s="54">
        <v>112</v>
      </c>
      <c r="Q40" s="47">
        <v>4</v>
      </c>
      <c r="R40" s="48">
        <v>26.206</v>
      </c>
      <c r="S40" s="49">
        <v>1.5821106254999999</v>
      </c>
      <c r="T40" s="45">
        <v>5.7404109589000001</v>
      </c>
      <c r="U40" s="46">
        <v>7.2844525215999996</v>
      </c>
    </row>
    <row r="41" spans="1:21" x14ac:dyDescent="0.2">
      <c r="A41" s="38" t="s">
        <v>4</v>
      </c>
      <c r="B41" s="39" t="s">
        <v>13</v>
      </c>
      <c r="C41" s="64">
        <v>109330001</v>
      </c>
      <c r="D41" s="40">
        <v>41572</v>
      </c>
      <c r="E41" s="57">
        <v>0.62384259259999997</v>
      </c>
      <c r="F41" s="16">
        <v>432</v>
      </c>
      <c r="G41" s="41">
        <v>4930.2337963</v>
      </c>
      <c r="H41" s="42">
        <v>31.698379630000002</v>
      </c>
      <c r="I41" s="43">
        <v>12.5722673</v>
      </c>
      <c r="M41" s="46">
        <v>875.41666667000004</v>
      </c>
      <c r="P41" s="54">
        <v>124</v>
      </c>
      <c r="Q41" s="47">
        <v>2</v>
      </c>
      <c r="R41" s="48">
        <v>34.674129352999998</v>
      </c>
      <c r="S41" s="49">
        <v>1.2290494668</v>
      </c>
    </row>
    <row r="42" spans="1:21" x14ac:dyDescent="0.2">
      <c r="A42" s="38" t="s">
        <v>4</v>
      </c>
      <c r="B42" s="39" t="s">
        <v>9</v>
      </c>
      <c r="C42" s="64">
        <v>1100001</v>
      </c>
      <c r="D42" s="40">
        <v>41683</v>
      </c>
      <c r="E42" s="57">
        <v>2.6682131661000001</v>
      </c>
      <c r="F42" s="16">
        <v>319</v>
      </c>
      <c r="G42" s="41">
        <v>6625.5078370000001</v>
      </c>
      <c r="H42" s="42">
        <v>30.261755485999998</v>
      </c>
      <c r="I42" s="43">
        <v>18.239559248999999</v>
      </c>
      <c r="J42" s="44">
        <v>79</v>
      </c>
      <c r="K42" s="45">
        <v>270.78481012999998</v>
      </c>
      <c r="L42" s="45">
        <v>224.02564103</v>
      </c>
      <c r="M42" s="46">
        <v>831.45569620000003</v>
      </c>
      <c r="P42" s="54">
        <v>129</v>
      </c>
      <c r="Q42" s="47">
        <v>3</v>
      </c>
      <c r="R42" s="48">
        <v>45.328719722999999</v>
      </c>
      <c r="S42" s="49">
        <v>1.8259878655999999</v>
      </c>
    </row>
    <row r="43" spans="1:21" x14ac:dyDescent="0.2">
      <c r="A43" s="38" t="s">
        <v>4</v>
      </c>
      <c r="B43" s="39" t="s">
        <v>12</v>
      </c>
      <c r="C43" s="64">
        <v>570001</v>
      </c>
      <c r="D43" s="40">
        <v>41686</v>
      </c>
      <c r="E43" s="57">
        <v>1.1771428571</v>
      </c>
      <c r="F43" s="16">
        <v>140</v>
      </c>
      <c r="G43" s="41">
        <v>4535.5357143000001</v>
      </c>
      <c r="H43" s="42">
        <v>27.619285714</v>
      </c>
      <c r="I43" s="43">
        <v>24.918024900999999</v>
      </c>
      <c r="P43" s="54">
        <v>128</v>
      </c>
      <c r="Q43" s="47">
        <v>5</v>
      </c>
      <c r="R43" s="48">
        <v>35.990647482</v>
      </c>
      <c r="S43" s="49">
        <v>2.284846677</v>
      </c>
    </row>
    <row r="44" spans="1:21" x14ac:dyDescent="0.2">
      <c r="A44" s="38" t="s">
        <v>4</v>
      </c>
      <c r="B44" s="39" t="s">
        <v>14</v>
      </c>
      <c r="C44" s="64">
        <v>108010001</v>
      </c>
      <c r="D44" s="40">
        <v>41872</v>
      </c>
      <c r="E44" s="57">
        <v>0.74043269229999997</v>
      </c>
      <c r="F44" s="16">
        <v>208</v>
      </c>
      <c r="G44" s="41">
        <v>6038.6586538000001</v>
      </c>
      <c r="H44" s="42">
        <v>26.289423076999999</v>
      </c>
      <c r="I44" s="43">
        <v>23.774488166000001</v>
      </c>
      <c r="M44" s="46">
        <v>805.63636364000001</v>
      </c>
      <c r="N44" s="88">
        <v>6.843</v>
      </c>
      <c r="O44" s="89">
        <v>0.155</v>
      </c>
      <c r="P44" s="54">
        <v>101</v>
      </c>
      <c r="Q44" s="47">
        <v>3</v>
      </c>
      <c r="R44" s="48">
        <v>47.201075269</v>
      </c>
      <c r="S44" s="49">
        <v>2.2516342979999999</v>
      </c>
    </row>
    <row r="45" spans="1:21" x14ac:dyDescent="0.2">
      <c r="A45" s="38" t="s">
        <v>4</v>
      </c>
      <c r="B45" s="39" t="s">
        <v>14</v>
      </c>
      <c r="C45" s="64">
        <v>1970001</v>
      </c>
      <c r="D45" s="40">
        <v>41602</v>
      </c>
      <c r="E45" s="57">
        <v>1.0812953368</v>
      </c>
      <c r="F45" s="16">
        <v>193</v>
      </c>
      <c r="G45" s="41">
        <v>5073.8652849999999</v>
      </c>
      <c r="H45" s="42">
        <v>22.638341968999999</v>
      </c>
      <c r="I45" s="43">
        <v>16.151665368</v>
      </c>
      <c r="J45" s="44">
        <v>33</v>
      </c>
      <c r="K45" s="45">
        <v>227.30303029999999</v>
      </c>
      <c r="L45" s="45">
        <v>192.81818182000001</v>
      </c>
      <c r="M45" s="46">
        <v>701.81818181999995</v>
      </c>
      <c r="N45" s="88">
        <v>8.3610000000000007</v>
      </c>
      <c r="O45" s="96">
        <v>0.255</v>
      </c>
      <c r="P45" s="54">
        <v>141</v>
      </c>
      <c r="Q45" s="47">
        <v>5</v>
      </c>
      <c r="R45" s="48">
        <v>28.641666666999999</v>
      </c>
      <c r="S45" s="49">
        <v>1.636568429</v>
      </c>
      <c r="T45" s="45">
        <v>6.5153846154000004</v>
      </c>
      <c r="U45" s="46">
        <v>6.6927737875000002</v>
      </c>
    </row>
    <row r="46" spans="1:21" x14ac:dyDescent="0.2">
      <c r="A46" s="38" t="s">
        <v>4</v>
      </c>
      <c r="B46" s="39" t="s">
        <v>14</v>
      </c>
      <c r="C46" s="64">
        <v>190001</v>
      </c>
      <c r="D46" s="40">
        <v>41579</v>
      </c>
      <c r="E46" s="57">
        <v>0.77515000000000001</v>
      </c>
      <c r="F46" s="16">
        <v>200</v>
      </c>
      <c r="G46" s="41">
        <v>5968.0349999999999</v>
      </c>
      <c r="H46" s="42">
        <v>21.937999999999999</v>
      </c>
      <c r="I46" s="43">
        <v>18.873797762999999</v>
      </c>
      <c r="J46" s="44">
        <v>186</v>
      </c>
      <c r="K46" s="45">
        <v>265.12365591000002</v>
      </c>
      <c r="L46" s="45">
        <v>215.90860215000001</v>
      </c>
      <c r="M46" s="46">
        <v>804.03763441000001</v>
      </c>
      <c r="N46" s="88">
        <v>6.4059999999999997</v>
      </c>
      <c r="O46" s="89">
        <v>0.105</v>
      </c>
      <c r="P46" s="54">
        <v>135</v>
      </c>
      <c r="Q46" s="47">
        <v>4</v>
      </c>
      <c r="R46" s="48">
        <v>41.219148936000003</v>
      </c>
      <c r="S46" s="49">
        <v>2.1463359928000001</v>
      </c>
      <c r="T46" s="45">
        <v>23.930964466999999</v>
      </c>
      <c r="U46" s="46">
        <v>7.6326801251000003</v>
      </c>
    </row>
    <row r="47" spans="1:21" x14ac:dyDescent="0.2">
      <c r="A47" s="38" t="s">
        <v>4</v>
      </c>
      <c r="B47" s="50" t="s">
        <v>13</v>
      </c>
      <c r="C47" s="64">
        <v>1970002</v>
      </c>
      <c r="D47" s="40">
        <v>41804</v>
      </c>
      <c r="E47" s="57">
        <v>1.2647244094000001</v>
      </c>
      <c r="F47" s="16">
        <v>127</v>
      </c>
      <c r="G47" s="41">
        <v>5562.7401575000004</v>
      </c>
      <c r="H47" s="42">
        <v>20.529133858000002</v>
      </c>
      <c r="I47" s="43">
        <v>19.790689571000001</v>
      </c>
      <c r="J47" s="44">
        <v>40</v>
      </c>
      <c r="K47" s="45">
        <v>223.75</v>
      </c>
      <c r="L47" s="45">
        <v>189.625</v>
      </c>
      <c r="M47" s="46">
        <v>708.72500000000002</v>
      </c>
      <c r="N47" s="88">
        <v>7.101</v>
      </c>
      <c r="O47" s="89">
        <v>0.19900000000000001</v>
      </c>
      <c r="P47" s="54">
        <v>145</v>
      </c>
      <c r="Q47" s="47">
        <v>5</v>
      </c>
      <c r="R47" s="48">
        <v>44.084210526</v>
      </c>
      <c r="S47" s="49">
        <v>2.3816069832000002</v>
      </c>
      <c r="T47" s="45">
        <v>1.1538461538</v>
      </c>
      <c r="U47" s="46">
        <v>8.6895925041000002</v>
      </c>
    </row>
    <row r="48" spans="1:21" x14ac:dyDescent="0.2">
      <c r="A48" s="38" t="s">
        <v>4</v>
      </c>
      <c r="B48" s="39" t="s">
        <v>13</v>
      </c>
      <c r="C48" s="64">
        <v>1960040</v>
      </c>
      <c r="D48" s="40">
        <v>41681</v>
      </c>
      <c r="E48" s="57">
        <v>1.5447852761</v>
      </c>
      <c r="F48" s="16">
        <v>163</v>
      </c>
      <c r="G48" s="41">
        <v>5689.7484662999996</v>
      </c>
      <c r="H48" s="42">
        <v>17.036196318999998</v>
      </c>
      <c r="I48" s="43">
        <v>17.649972409</v>
      </c>
      <c r="J48" s="44">
        <v>153</v>
      </c>
      <c r="K48" s="45">
        <v>252.07843137</v>
      </c>
      <c r="L48" s="45">
        <v>208.29605262999999</v>
      </c>
      <c r="M48" s="46">
        <v>768.54248366000002</v>
      </c>
      <c r="N48" s="88">
        <v>8.0380000000000003</v>
      </c>
      <c r="O48" s="89">
        <v>5.0999999999999997E-2</v>
      </c>
      <c r="P48" s="54">
        <v>134</v>
      </c>
      <c r="Q48" s="47">
        <v>5</v>
      </c>
      <c r="R48" s="48">
        <v>35.643225805999997</v>
      </c>
      <c r="S48" s="49">
        <v>2.0869456837000002</v>
      </c>
      <c r="T48" s="45">
        <v>-7.0549382720000002</v>
      </c>
      <c r="U48" s="46">
        <v>9.3929419036000006</v>
      </c>
    </row>
    <row r="49" spans="1:21" x14ac:dyDescent="0.2">
      <c r="A49" s="38" t="s">
        <v>4</v>
      </c>
      <c r="B49" s="39" t="s">
        <v>14</v>
      </c>
      <c r="C49" s="64">
        <v>1890027</v>
      </c>
      <c r="D49" s="40">
        <v>41771</v>
      </c>
      <c r="E49" s="57">
        <v>1.8203370786999999</v>
      </c>
      <c r="F49" s="16">
        <v>89</v>
      </c>
      <c r="G49" s="41">
        <v>5160.1460674</v>
      </c>
      <c r="H49" s="42">
        <v>9.8685393258000005</v>
      </c>
      <c r="I49" s="43">
        <v>24.789227669999999</v>
      </c>
      <c r="J49" s="44">
        <v>72</v>
      </c>
      <c r="K49" s="45">
        <v>244.15277778000001</v>
      </c>
      <c r="L49" s="45">
        <v>188.56944444000001</v>
      </c>
      <c r="M49" s="46">
        <v>723.23611111000002</v>
      </c>
      <c r="N49" s="88">
        <v>7.4980000000000002</v>
      </c>
      <c r="O49" s="89">
        <v>0.14499999999999999</v>
      </c>
      <c r="P49" s="54">
        <v>112</v>
      </c>
      <c r="Q49" s="47">
        <v>5</v>
      </c>
      <c r="R49" s="48">
        <v>32.494117647000003</v>
      </c>
      <c r="S49" s="49">
        <v>2.7433001414999998</v>
      </c>
      <c r="T49" s="45">
        <v>22.302325581000002</v>
      </c>
      <c r="U49" s="46">
        <v>12.782601031</v>
      </c>
    </row>
    <row r="50" spans="1:21" x14ac:dyDescent="0.2">
      <c r="A50" s="38" t="s">
        <v>4</v>
      </c>
      <c r="B50" s="39" t="s">
        <v>13</v>
      </c>
      <c r="C50" s="64">
        <v>100390001</v>
      </c>
      <c r="D50" s="40">
        <v>41856</v>
      </c>
      <c r="E50" s="57">
        <v>0.34194444439999999</v>
      </c>
      <c r="F50" s="16">
        <v>72</v>
      </c>
      <c r="G50" s="41">
        <v>4604.3888889</v>
      </c>
      <c r="H50" s="42">
        <v>8.9708333332999999</v>
      </c>
      <c r="I50" s="43">
        <v>27.399778353999999</v>
      </c>
      <c r="M50" s="46">
        <v>642.85714285999995</v>
      </c>
      <c r="N50" s="88">
        <v>6.0170000000000003</v>
      </c>
      <c r="O50" s="89">
        <v>0.127</v>
      </c>
      <c r="P50" s="54">
        <v>125</v>
      </c>
      <c r="Q50" s="47">
        <v>6</v>
      </c>
      <c r="R50" s="48">
        <v>36.280303029999999</v>
      </c>
      <c r="S50" s="49">
        <v>2.8651325811000001</v>
      </c>
    </row>
    <row r="51" spans="1:21" x14ac:dyDescent="0.2">
      <c r="A51" s="38" t="s">
        <v>4</v>
      </c>
      <c r="B51" s="39" t="s">
        <v>14</v>
      </c>
      <c r="C51" s="64">
        <v>1890032</v>
      </c>
      <c r="D51" s="40">
        <v>41852</v>
      </c>
      <c r="E51" s="57">
        <v>1.1710622711000001</v>
      </c>
      <c r="F51" s="16">
        <v>273</v>
      </c>
      <c r="G51" s="41">
        <v>6331.6300365999996</v>
      </c>
      <c r="H51" s="42">
        <v>8.9688644688999997</v>
      </c>
      <c r="I51" s="43">
        <v>15.350639408999999</v>
      </c>
      <c r="P51" s="54">
        <v>124</v>
      </c>
      <c r="Q51" s="47">
        <v>3</v>
      </c>
      <c r="R51" s="48">
        <v>39.11902834</v>
      </c>
      <c r="S51" s="49">
        <v>1.3139726606</v>
      </c>
    </row>
    <row r="52" spans="1:21" x14ac:dyDescent="0.2">
      <c r="A52" s="38" t="s">
        <v>4</v>
      </c>
      <c r="B52" s="39" t="s">
        <v>9</v>
      </c>
      <c r="C52" s="64">
        <v>990082</v>
      </c>
      <c r="D52" s="40">
        <v>41717</v>
      </c>
      <c r="E52" s="57">
        <v>1.9171739130000001</v>
      </c>
      <c r="F52" s="16">
        <v>92</v>
      </c>
      <c r="G52" s="41">
        <v>6520.1195651999997</v>
      </c>
      <c r="H52" s="42">
        <v>7.0750000000000002</v>
      </c>
      <c r="I52" s="43">
        <v>27.074665064000001</v>
      </c>
      <c r="P52" s="54">
        <v>108</v>
      </c>
      <c r="Q52" s="47">
        <v>5</v>
      </c>
      <c r="R52" s="48">
        <v>57.335227273000001</v>
      </c>
      <c r="S52" s="49">
        <v>3.9318263188999998</v>
      </c>
    </row>
    <row r="53" spans="1:21" x14ac:dyDescent="0.2">
      <c r="A53" s="38" t="s">
        <v>4</v>
      </c>
      <c r="B53" s="39" t="s">
        <v>10</v>
      </c>
      <c r="C53" s="64">
        <v>3040001</v>
      </c>
      <c r="D53" s="40">
        <v>41426</v>
      </c>
      <c r="E53" s="57">
        <v>0.73064748199999996</v>
      </c>
      <c r="F53" s="16">
        <v>139</v>
      </c>
      <c r="G53" s="41">
        <v>4793.9136691000003</v>
      </c>
      <c r="H53" s="42">
        <v>3.4748201439000002</v>
      </c>
      <c r="I53" s="43">
        <v>25.658574718000001</v>
      </c>
      <c r="J53" s="44">
        <v>96</v>
      </c>
      <c r="K53" s="45">
        <v>220.4375</v>
      </c>
      <c r="L53" s="45">
        <v>176.63541667000001</v>
      </c>
      <c r="M53" s="46">
        <v>659.09375</v>
      </c>
      <c r="N53" s="88">
        <v>7.8650000000000002</v>
      </c>
      <c r="O53" s="89">
        <v>0.13100000000000001</v>
      </c>
      <c r="P53" s="54">
        <v>116</v>
      </c>
      <c r="Q53" s="47">
        <v>4</v>
      </c>
      <c r="R53" s="48">
        <v>38.142307692000003</v>
      </c>
      <c r="S53" s="49">
        <v>2.5989117179000001</v>
      </c>
      <c r="T53" s="45">
        <v>16.783941605999999</v>
      </c>
      <c r="U53" s="46">
        <v>10.288928278</v>
      </c>
    </row>
    <row r="54" spans="1:21" x14ac:dyDescent="0.2">
      <c r="A54" s="38" t="s">
        <v>4</v>
      </c>
      <c r="B54" s="39" t="s">
        <v>12</v>
      </c>
      <c r="C54" s="64">
        <v>2040001</v>
      </c>
      <c r="D54" s="40">
        <v>41447</v>
      </c>
      <c r="E54" s="57">
        <v>0.17392857140000001</v>
      </c>
      <c r="F54" s="16">
        <v>28</v>
      </c>
      <c r="G54" s="41">
        <v>5710.3571429000003</v>
      </c>
      <c r="H54" s="42">
        <v>2.3642857142999998</v>
      </c>
      <c r="I54" s="43">
        <v>61.413775149999999</v>
      </c>
      <c r="P54" s="54">
        <v>100</v>
      </c>
      <c r="Q54" s="47">
        <v>9</v>
      </c>
      <c r="R54" s="48">
        <v>48.15</v>
      </c>
      <c r="S54" s="49">
        <v>5.398094135</v>
      </c>
    </row>
    <row r="55" spans="1:21" x14ac:dyDescent="0.2">
      <c r="A55" s="38" t="s">
        <v>4</v>
      </c>
      <c r="B55" s="39" t="s">
        <v>12</v>
      </c>
      <c r="C55" s="64">
        <v>103060001</v>
      </c>
      <c r="D55" s="40">
        <v>41697</v>
      </c>
      <c r="E55" s="57">
        <v>0.82586956519999999</v>
      </c>
      <c r="F55" s="16">
        <v>46</v>
      </c>
      <c r="G55" s="41">
        <v>4075.5869564999998</v>
      </c>
      <c r="H55" s="42">
        <v>-0.495652174</v>
      </c>
      <c r="I55" s="43">
        <v>36.470334176000001</v>
      </c>
      <c r="P55" s="54">
        <v>119</v>
      </c>
      <c r="Q55" s="47">
        <v>5</v>
      </c>
      <c r="R55" s="48">
        <v>29.7</v>
      </c>
      <c r="S55" s="49">
        <v>3.0579652902999999</v>
      </c>
    </row>
    <row r="56" spans="1:21" x14ac:dyDescent="0.2">
      <c r="A56" s="38" t="s">
        <v>4</v>
      </c>
      <c r="B56" s="39" t="s">
        <v>10</v>
      </c>
      <c r="C56" s="64">
        <v>100990002</v>
      </c>
      <c r="D56" s="40">
        <v>41730</v>
      </c>
      <c r="F56" s="16">
        <v>77</v>
      </c>
      <c r="G56" s="41">
        <v>5052.3376623000004</v>
      </c>
      <c r="H56" s="42">
        <v>-0.62597402599999996</v>
      </c>
      <c r="I56" s="43">
        <v>31.114840611000002</v>
      </c>
      <c r="P56" s="54">
        <v>123</v>
      </c>
      <c r="Q56" s="47">
        <v>6</v>
      </c>
      <c r="R56" s="48">
        <v>29.832352941</v>
      </c>
      <c r="S56" s="49">
        <v>2.2419100892000001</v>
      </c>
    </row>
    <row r="57" spans="1:21" x14ac:dyDescent="0.2">
      <c r="A57" s="38" t="s">
        <v>4</v>
      </c>
      <c r="B57" s="39" t="s">
        <v>13</v>
      </c>
      <c r="C57" s="64">
        <v>260106</v>
      </c>
      <c r="D57" s="40">
        <v>41662</v>
      </c>
      <c r="E57" s="57">
        <v>0.20933333330000001</v>
      </c>
      <c r="F57" s="16">
        <v>30</v>
      </c>
      <c r="G57" s="41">
        <v>6116.5333332999999</v>
      </c>
      <c r="H57" s="42">
        <v>-1.453333333</v>
      </c>
      <c r="I57" s="43">
        <v>50.009256092999998</v>
      </c>
      <c r="P57" s="54">
        <v>114</v>
      </c>
      <c r="Q57" s="47">
        <v>12</v>
      </c>
      <c r="R57" s="48">
        <v>46.442857142999998</v>
      </c>
      <c r="S57" s="49">
        <v>9.1142809456999991</v>
      </c>
    </row>
    <row r="58" spans="1:21" x14ac:dyDescent="0.2">
      <c r="A58" s="38" t="s">
        <v>4</v>
      </c>
      <c r="B58" s="50" t="s">
        <v>12</v>
      </c>
      <c r="C58" s="64">
        <v>106730001</v>
      </c>
      <c r="D58" s="40">
        <v>41715</v>
      </c>
      <c r="E58" s="57">
        <v>2.8331818181999999</v>
      </c>
      <c r="F58" s="16">
        <v>154</v>
      </c>
      <c r="G58" s="41">
        <v>4656.5389610000002</v>
      </c>
      <c r="H58" s="42">
        <v>-2.4616883120000002</v>
      </c>
      <c r="I58" s="43">
        <v>21.153934886999998</v>
      </c>
      <c r="P58" s="54">
        <v>113</v>
      </c>
      <c r="Q58" s="47">
        <v>4</v>
      </c>
      <c r="R58" s="48">
        <v>30.899305556000002</v>
      </c>
      <c r="S58" s="49">
        <v>1.9182451432000001</v>
      </c>
    </row>
    <row r="59" spans="1:21" x14ac:dyDescent="0.2">
      <c r="A59" s="38" t="s">
        <v>4</v>
      </c>
      <c r="B59" s="39" t="s">
        <v>9</v>
      </c>
      <c r="C59" s="64">
        <v>3630004</v>
      </c>
      <c r="D59" s="40">
        <v>41680</v>
      </c>
      <c r="E59" s="57">
        <v>0.1067241379</v>
      </c>
      <c r="F59" s="16">
        <v>58</v>
      </c>
      <c r="G59" s="41">
        <v>5731.0862069000004</v>
      </c>
      <c r="H59" s="42">
        <v>-3.9655172410000001</v>
      </c>
      <c r="I59" s="43">
        <v>32.609688560000002</v>
      </c>
      <c r="P59" s="54">
        <v>109</v>
      </c>
      <c r="Q59" s="47">
        <v>6</v>
      </c>
      <c r="R59" s="48">
        <v>44.9</v>
      </c>
      <c r="S59" s="49">
        <v>3.5614901044999998</v>
      </c>
    </row>
    <row r="60" spans="1:21" x14ac:dyDescent="0.2">
      <c r="A60" s="38" t="s">
        <v>4</v>
      </c>
      <c r="B60" s="50" t="s">
        <v>12</v>
      </c>
      <c r="C60" s="64">
        <v>560002</v>
      </c>
      <c r="D60" s="40">
        <v>41792</v>
      </c>
      <c r="E60" s="57">
        <v>0.2175986842</v>
      </c>
      <c r="F60" s="16">
        <v>304</v>
      </c>
      <c r="G60" s="41">
        <v>3951.1644737000001</v>
      </c>
      <c r="H60" s="42">
        <v>-7.9128289470000004</v>
      </c>
      <c r="I60" s="43">
        <v>15.48657159</v>
      </c>
      <c r="P60" s="54">
        <v>185</v>
      </c>
      <c r="Q60" s="47">
        <v>4</v>
      </c>
      <c r="R60" s="48">
        <v>20.160197367999999</v>
      </c>
      <c r="S60" s="49">
        <v>0.99907150519999999</v>
      </c>
    </row>
    <row r="61" spans="1:21" x14ac:dyDescent="0.2">
      <c r="A61" s="38" t="s">
        <v>4</v>
      </c>
      <c r="B61" s="39" t="s">
        <v>11</v>
      </c>
      <c r="C61" s="64">
        <v>107310001</v>
      </c>
      <c r="D61" s="40">
        <v>41437</v>
      </c>
      <c r="E61" s="57">
        <v>0.88919191919999996</v>
      </c>
      <c r="F61" s="16">
        <v>99</v>
      </c>
      <c r="G61" s="41">
        <v>6335.1515152000002</v>
      </c>
      <c r="H61" s="42">
        <v>-13.536363639999999</v>
      </c>
      <c r="I61" s="43">
        <v>26.767033310999999</v>
      </c>
      <c r="M61" s="46">
        <v>682.76923077000004</v>
      </c>
      <c r="N61" s="88">
        <v>6.8019999999999996</v>
      </c>
      <c r="O61" s="89">
        <v>0.27</v>
      </c>
      <c r="P61" s="54">
        <v>101</v>
      </c>
      <c r="Q61" s="47">
        <v>5</v>
      </c>
      <c r="R61" s="48">
        <v>38.908602150999997</v>
      </c>
      <c r="S61" s="49">
        <v>2.9696267712000002</v>
      </c>
    </row>
    <row r="62" spans="1:21" x14ac:dyDescent="0.2">
      <c r="A62" s="38" t="s">
        <v>4</v>
      </c>
      <c r="B62" s="39" t="s">
        <v>12</v>
      </c>
      <c r="C62" s="64">
        <v>103130003</v>
      </c>
      <c r="D62" s="40">
        <v>41695</v>
      </c>
      <c r="F62" s="16">
        <v>52</v>
      </c>
      <c r="G62" s="41">
        <v>5531.2115384999997</v>
      </c>
      <c r="H62" s="42">
        <v>-13.667307689999999</v>
      </c>
      <c r="I62" s="43">
        <v>29.374227979</v>
      </c>
      <c r="P62" s="54">
        <v>122</v>
      </c>
      <c r="Q62" s="47">
        <v>10</v>
      </c>
      <c r="R62" s="48">
        <v>51.872549020000001</v>
      </c>
      <c r="S62" s="49">
        <v>4.6738539149999996</v>
      </c>
    </row>
    <row r="63" spans="1:21" x14ac:dyDescent="0.2">
      <c r="A63" s="38" t="s">
        <v>4</v>
      </c>
      <c r="B63" s="39" t="s">
        <v>14</v>
      </c>
      <c r="C63" s="64">
        <v>3000001</v>
      </c>
      <c r="D63" s="40">
        <v>41724</v>
      </c>
      <c r="E63" s="57">
        <v>0.12</v>
      </c>
      <c r="F63" s="16">
        <v>30</v>
      </c>
      <c r="G63" s="41">
        <v>6712.1</v>
      </c>
      <c r="H63" s="42">
        <v>-16.173333329999998</v>
      </c>
      <c r="I63" s="43">
        <v>48.056146744000003</v>
      </c>
      <c r="O63" s="96"/>
      <c r="P63" s="54">
        <v>108</v>
      </c>
      <c r="Q63" s="47">
        <v>12</v>
      </c>
      <c r="R63" s="48">
        <v>50.8</v>
      </c>
      <c r="S63" s="49">
        <v>5.7206616078000003</v>
      </c>
    </row>
    <row r="64" spans="1:21" x14ac:dyDescent="0.2">
      <c r="A64" s="38" t="s">
        <v>4</v>
      </c>
      <c r="B64" s="39" t="s">
        <v>11</v>
      </c>
      <c r="C64" s="64">
        <v>102550001</v>
      </c>
      <c r="D64" s="40">
        <v>41504</v>
      </c>
      <c r="F64" s="16">
        <v>33</v>
      </c>
      <c r="G64" s="41">
        <v>2623.2121212000002</v>
      </c>
      <c r="H64" s="42">
        <v>-17.887878789999998</v>
      </c>
      <c r="I64" s="43">
        <v>23.319920830000001</v>
      </c>
      <c r="O64" s="96"/>
      <c r="P64" s="54">
        <v>142</v>
      </c>
      <c r="Q64" s="47">
        <v>13</v>
      </c>
      <c r="R64" s="48">
        <v>24.180645161000001</v>
      </c>
      <c r="S64" s="49">
        <v>2.4216648470000002</v>
      </c>
    </row>
    <row r="65" spans="1:21" x14ac:dyDescent="0.2">
      <c r="A65" s="38" t="s">
        <v>4</v>
      </c>
      <c r="B65" s="39" t="s">
        <v>13</v>
      </c>
      <c r="C65" s="64">
        <v>2640001</v>
      </c>
      <c r="D65" s="40">
        <v>41712</v>
      </c>
      <c r="E65" s="57">
        <v>0.2710714286</v>
      </c>
      <c r="F65" s="16">
        <v>56</v>
      </c>
      <c r="G65" s="41">
        <v>5495.7857143000001</v>
      </c>
      <c r="H65" s="42">
        <v>-17.98214286</v>
      </c>
      <c r="I65" s="43">
        <v>44.059705366999999</v>
      </c>
      <c r="P65" s="54">
        <v>136</v>
      </c>
      <c r="Q65" s="47">
        <v>7</v>
      </c>
      <c r="R65" s="48">
        <v>42.801785713999998</v>
      </c>
      <c r="S65" s="49">
        <v>4.6589820324</v>
      </c>
    </row>
    <row r="66" spans="1:21" x14ac:dyDescent="0.2">
      <c r="A66" s="38" t="s">
        <v>4</v>
      </c>
      <c r="B66" s="39" t="s">
        <v>14</v>
      </c>
      <c r="C66" s="64">
        <v>460001</v>
      </c>
      <c r="D66" s="40">
        <v>41668</v>
      </c>
      <c r="E66" s="57">
        <v>1.0728504673000001</v>
      </c>
      <c r="F66" s="16">
        <v>214</v>
      </c>
      <c r="G66" s="41">
        <v>5654.4439252000002</v>
      </c>
      <c r="H66" s="42">
        <v>-19.037850469999999</v>
      </c>
      <c r="I66" s="43">
        <v>18.379599029000001</v>
      </c>
      <c r="P66" s="54">
        <v>136</v>
      </c>
      <c r="Q66" s="47">
        <v>4</v>
      </c>
      <c r="R66" s="48">
        <v>39.846969696999999</v>
      </c>
      <c r="S66" s="49">
        <v>2.2458902011999999</v>
      </c>
    </row>
    <row r="67" spans="1:21" x14ac:dyDescent="0.2">
      <c r="A67" s="38" t="s">
        <v>4</v>
      </c>
      <c r="B67" s="39" t="s">
        <v>11</v>
      </c>
      <c r="C67" s="64">
        <v>2120001</v>
      </c>
      <c r="D67" s="40">
        <v>41859</v>
      </c>
      <c r="E67" s="57">
        <v>1.5245029240000001</v>
      </c>
      <c r="F67" s="16">
        <v>171</v>
      </c>
      <c r="G67" s="41">
        <v>5944.9766081999996</v>
      </c>
      <c r="H67" s="42">
        <v>-20.184795319999999</v>
      </c>
      <c r="I67" s="43">
        <v>23.491109399999999</v>
      </c>
      <c r="J67" s="44">
        <v>97</v>
      </c>
      <c r="K67" s="45">
        <v>208.91752577</v>
      </c>
      <c r="L67" s="45">
        <v>210.68367347</v>
      </c>
      <c r="M67" s="46">
        <v>743.61224489999995</v>
      </c>
      <c r="N67" s="88">
        <v>7.109</v>
      </c>
      <c r="O67" s="89">
        <v>0.12</v>
      </c>
      <c r="P67" s="54">
        <v>117</v>
      </c>
      <c r="Q67" s="47">
        <v>3</v>
      </c>
      <c r="R67" s="48">
        <v>39.761437907999998</v>
      </c>
      <c r="S67" s="49">
        <v>2.6092318643999999</v>
      </c>
      <c r="T67" s="45">
        <v>-18.852046779999998</v>
      </c>
      <c r="U67" s="46">
        <v>8.4049828103999999</v>
      </c>
    </row>
    <row r="68" spans="1:21" x14ac:dyDescent="0.2">
      <c r="A68" s="38" t="s">
        <v>4</v>
      </c>
      <c r="B68" s="39" t="s">
        <v>9</v>
      </c>
      <c r="C68" s="64">
        <v>50001</v>
      </c>
      <c r="D68" s="40">
        <v>41655</v>
      </c>
      <c r="E68" s="57">
        <v>0.77167883209999999</v>
      </c>
      <c r="F68" s="16">
        <v>137</v>
      </c>
      <c r="G68" s="41">
        <v>5812.4890511000003</v>
      </c>
      <c r="H68" s="42">
        <v>-21.672992700000002</v>
      </c>
      <c r="I68" s="43">
        <v>22.543962954000001</v>
      </c>
      <c r="P68" s="54">
        <v>137</v>
      </c>
      <c r="Q68" s="47">
        <v>4</v>
      </c>
      <c r="R68" s="48">
        <v>48.785820895999997</v>
      </c>
      <c r="S68" s="49">
        <v>2.5667277407000002</v>
      </c>
    </row>
    <row r="69" spans="1:21" x14ac:dyDescent="0.2">
      <c r="A69" s="38" t="s">
        <v>4</v>
      </c>
      <c r="B69" s="39" t="s">
        <v>13</v>
      </c>
      <c r="C69" s="64">
        <v>101950001</v>
      </c>
      <c r="D69" s="40">
        <v>41604</v>
      </c>
      <c r="E69" s="57">
        <v>0.34542553190000003</v>
      </c>
      <c r="F69" s="16">
        <v>94</v>
      </c>
      <c r="G69" s="41">
        <v>5074.5531915000001</v>
      </c>
      <c r="H69" s="42">
        <v>-22.881914890000001</v>
      </c>
      <c r="I69" s="43">
        <v>27.246515059</v>
      </c>
      <c r="P69" s="54">
        <v>149</v>
      </c>
      <c r="Q69" s="47">
        <v>6</v>
      </c>
      <c r="R69" s="48">
        <v>33.312222222000003</v>
      </c>
      <c r="S69" s="49">
        <v>2.0459129673000001</v>
      </c>
    </row>
    <row r="70" spans="1:21" x14ac:dyDescent="0.2">
      <c r="A70" s="38" t="s">
        <v>4</v>
      </c>
      <c r="B70" s="39" t="s">
        <v>11</v>
      </c>
      <c r="C70" s="64">
        <v>3030003</v>
      </c>
      <c r="D70" s="40">
        <v>41651</v>
      </c>
      <c r="E70" s="57">
        <v>1.0233333333000001</v>
      </c>
      <c r="F70" s="16">
        <v>27</v>
      </c>
      <c r="G70" s="41">
        <v>6549.9259259</v>
      </c>
      <c r="H70" s="42">
        <v>-24.17407407</v>
      </c>
      <c r="I70" s="43">
        <v>62.323212898000001</v>
      </c>
      <c r="P70" s="54">
        <v>108</v>
      </c>
      <c r="Q70" s="47">
        <v>8</v>
      </c>
      <c r="R70" s="48">
        <v>45.614814815000003</v>
      </c>
      <c r="S70" s="49">
        <v>6.2080310629</v>
      </c>
    </row>
    <row r="71" spans="1:21" x14ac:dyDescent="0.2">
      <c r="A71" s="38" t="s">
        <v>4</v>
      </c>
      <c r="B71" s="39" t="s">
        <v>15</v>
      </c>
      <c r="C71" s="64">
        <v>1764187</v>
      </c>
      <c r="D71" s="40">
        <v>41680</v>
      </c>
      <c r="F71" s="16">
        <v>26</v>
      </c>
      <c r="G71" s="41">
        <v>4701.9615384999997</v>
      </c>
      <c r="H71" s="42">
        <v>-24.63461538</v>
      </c>
      <c r="I71" s="43">
        <v>54.892925687000002</v>
      </c>
      <c r="P71" s="54">
        <v>126</v>
      </c>
      <c r="Q71" s="47">
        <v>13</v>
      </c>
      <c r="R71" s="48">
        <v>33.480769230999996</v>
      </c>
      <c r="S71" s="49">
        <v>4.1748036129999999</v>
      </c>
    </row>
    <row r="72" spans="1:21" x14ac:dyDescent="0.2">
      <c r="A72" s="38" t="s">
        <v>4</v>
      </c>
      <c r="B72" s="39" t="s">
        <v>12</v>
      </c>
      <c r="C72" s="64">
        <v>1740114</v>
      </c>
      <c r="D72" s="40">
        <v>41716</v>
      </c>
      <c r="E72" s="57">
        <v>0.53558823529999999</v>
      </c>
      <c r="F72" s="16">
        <v>34</v>
      </c>
      <c r="G72" s="41">
        <v>5089.4117647000003</v>
      </c>
      <c r="H72" s="42">
        <v>-27.37647059</v>
      </c>
      <c r="I72" s="43">
        <v>43.238954894000003</v>
      </c>
      <c r="P72" s="54">
        <v>122</v>
      </c>
      <c r="Q72" s="47">
        <v>7</v>
      </c>
      <c r="R72" s="48">
        <v>45.423529412000001</v>
      </c>
      <c r="S72" s="49">
        <v>6.2286913885999997</v>
      </c>
    </row>
    <row r="73" spans="1:21" x14ac:dyDescent="0.2">
      <c r="A73" s="38" t="s">
        <v>4</v>
      </c>
      <c r="B73" s="39" t="s">
        <v>12</v>
      </c>
      <c r="C73" s="64">
        <v>1280001</v>
      </c>
      <c r="D73" s="40">
        <v>41873</v>
      </c>
      <c r="E73" s="57">
        <v>0.51764705879999995</v>
      </c>
      <c r="F73" s="16">
        <v>136</v>
      </c>
      <c r="G73" s="41">
        <v>4590.6323529000001</v>
      </c>
      <c r="H73" s="42">
        <v>-32.233088240000001</v>
      </c>
      <c r="I73" s="43">
        <v>21.455019144000001</v>
      </c>
      <c r="P73" s="54">
        <v>112</v>
      </c>
      <c r="Q73" s="47">
        <v>4</v>
      </c>
      <c r="R73" s="48">
        <v>21.67518797</v>
      </c>
      <c r="S73" s="49">
        <v>1.6479377413</v>
      </c>
    </row>
    <row r="74" spans="1:21" x14ac:dyDescent="0.2">
      <c r="A74" s="38" t="s">
        <v>4</v>
      </c>
      <c r="B74" s="39" t="s">
        <v>12</v>
      </c>
      <c r="C74" s="64">
        <v>540004</v>
      </c>
      <c r="D74" s="40">
        <v>41712</v>
      </c>
      <c r="E74" s="57">
        <v>0.95047619049999998</v>
      </c>
      <c r="F74" s="16">
        <v>105</v>
      </c>
      <c r="G74" s="41">
        <v>5531.6571428999996</v>
      </c>
      <c r="H74" s="42">
        <v>-33.051428569999999</v>
      </c>
      <c r="I74" s="43">
        <v>33.253036963</v>
      </c>
      <c r="P74" s="54">
        <v>111</v>
      </c>
      <c r="Q74" s="47">
        <v>5</v>
      </c>
      <c r="R74" s="48">
        <v>27.915730336999999</v>
      </c>
      <c r="S74" s="49">
        <v>2.2044347184999999</v>
      </c>
    </row>
    <row r="75" spans="1:21" x14ac:dyDescent="0.2">
      <c r="A75" s="38" t="s">
        <v>4</v>
      </c>
      <c r="B75" s="39" t="s">
        <v>10</v>
      </c>
      <c r="C75" s="64">
        <v>1940008</v>
      </c>
      <c r="D75" s="40">
        <v>41659</v>
      </c>
      <c r="E75" s="57">
        <v>0.43859649119999999</v>
      </c>
      <c r="F75" s="16">
        <v>57</v>
      </c>
      <c r="G75" s="41">
        <v>4169.8245613999998</v>
      </c>
      <c r="H75" s="42">
        <v>-33.573684210000003</v>
      </c>
      <c r="I75" s="43">
        <v>33.012867974999999</v>
      </c>
      <c r="O75" s="96"/>
      <c r="P75" s="54">
        <v>149</v>
      </c>
      <c r="Q75" s="47">
        <v>8</v>
      </c>
      <c r="R75" s="48">
        <v>35.042105263000003</v>
      </c>
      <c r="S75" s="49">
        <v>3.7133766759000002</v>
      </c>
    </row>
    <row r="76" spans="1:21" x14ac:dyDescent="0.2">
      <c r="A76" s="38" t="s">
        <v>4</v>
      </c>
      <c r="B76" s="39" t="s">
        <v>15</v>
      </c>
      <c r="C76" s="64">
        <v>10001</v>
      </c>
      <c r="D76" s="40">
        <v>41522</v>
      </c>
      <c r="E76" s="57">
        <v>0.84295454550000004</v>
      </c>
      <c r="F76" s="16">
        <v>44</v>
      </c>
      <c r="G76" s="41">
        <v>2990.9772727</v>
      </c>
      <c r="H76" s="42">
        <v>-34.304545449999999</v>
      </c>
      <c r="I76" s="43">
        <v>22.862646435999999</v>
      </c>
      <c r="P76" s="54">
        <v>140</v>
      </c>
      <c r="Q76" s="47">
        <v>9</v>
      </c>
      <c r="R76" s="48">
        <v>12.418181818000001</v>
      </c>
      <c r="S76" s="49">
        <v>1.5753427518000001</v>
      </c>
    </row>
    <row r="77" spans="1:21" x14ac:dyDescent="0.2">
      <c r="A77" s="38" t="s">
        <v>4</v>
      </c>
      <c r="B77" s="39" t="s">
        <v>16</v>
      </c>
      <c r="C77" s="64">
        <v>105990002</v>
      </c>
      <c r="D77" s="40">
        <v>41736</v>
      </c>
      <c r="E77" s="57">
        <v>2.50724638E-2</v>
      </c>
      <c r="F77" s="16">
        <v>69</v>
      </c>
      <c r="G77" s="41">
        <v>4313.4057971000002</v>
      </c>
      <c r="H77" s="42">
        <v>-34.873913039999998</v>
      </c>
      <c r="I77" s="43">
        <v>35.033426472000002</v>
      </c>
      <c r="P77" s="54">
        <v>106</v>
      </c>
      <c r="Q77" s="47">
        <v>6</v>
      </c>
      <c r="R77" s="48">
        <v>37.846666667000001</v>
      </c>
      <c r="S77" s="49">
        <v>2.8617766069999999</v>
      </c>
    </row>
    <row r="78" spans="1:21" x14ac:dyDescent="0.2">
      <c r="A78" s="38" t="s">
        <v>4</v>
      </c>
      <c r="B78" s="39" t="s">
        <v>10</v>
      </c>
      <c r="C78" s="64">
        <v>2920006</v>
      </c>
      <c r="D78" s="40">
        <v>41480</v>
      </c>
      <c r="E78" s="57">
        <v>7.4814814800000004E-2</v>
      </c>
      <c r="F78" s="16">
        <v>27</v>
      </c>
      <c r="G78" s="41">
        <v>4194.7037037</v>
      </c>
      <c r="H78" s="42">
        <v>-39.318518519999998</v>
      </c>
      <c r="I78" s="43">
        <v>37.229742205999997</v>
      </c>
      <c r="M78" s="46">
        <v>488.3125</v>
      </c>
      <c r="P78" s="54">
        <v>141</v>
      </c>
      <c r="Q78" s="47">
        <v>14</v>
      </c>
      <c r="R78" s="48">
        <v>26.165384615000001</v>
      </c>
      <c r="S78" s="49">
        <v>2.7814215641</v>
      </c>
    </row>
    <row r="79" spans="1:21" x14ac:dyDescent="0.2">
      <c r="A79" s="38" t="s">
        <v>4</v>
      </c>
      <c r="B79" s="39" t="s">
        <v>10</v>
      </c>
      <c r="C79" s="64">
        <v>1890017</v>
      </c>
      <c r="D79" s="40">
        <v>41792</v>
      </c>
      <c r="E79" s="57">
        <v>0.29806451610000001</v>
      </c>
      <c r="F79" s="16">
        <v>62</v>
      </c>
      <c r="G79" s="41">
        <v>5342.5967742000003</v>
      </c>
      <c r="H79" s="42">
        <v>-39.424193549999998</v>
      </c>
      <c r="I79" s="43">
        <v>32.681953475</v>
      </c>
      <c r="P79" s="54">
        <v>129</v>
      </c>
      <c r="Q79" s="47">
        <v>7</v>
      </c>
      <c r="R79" s="48">
        <v>34.124561403999998</v>
      </c>
      <c r="S79" s="49">
        <v>2.4559365965</v>
      </c>
    </row>
    <row r="80" spans="1:21" x14ac:dyDescent="0.2">
      <c r="A80" s="38" t="s">
        <v>4</v>
      </c>
      <c r="B80" s="39" t="s">
        <v>13</v>
      </c>
      <c r="C80" s="64">
        <v>102100001</v>
      </c>
      <c r="D80" s="40">
        <v>41695</v>
      </c>
      <c r="E80" s="57">
        <v>0.74769230769999995</v>
      </c>
      <c r="F80" s="16">
        <v>26</v>
      </c>
      <c r="G80" s="41">
        <v>4884.5384615000003</v>
      </c>
      <c r="H80" s="42">
        <v>-39.657692310000002</v>
      </c>
      <c r="I80" s="43">
        <v>28.443303483000001</v>
      </c>
      <c r="P80" s="54">
        <v>141</v>
      </c>
      <c r="Q80" s="47">
        <v>12</v>
      </c>
      <c r="R80" s="48">
        <v>38.519230769000004</v>
      </c>
      <c r="S80" s="49">
        <v>4.2963849534999996</v>
      </c>
    </row>
    <row r="81" spans="1:21" x14ac:dyDescent="0.2">
      <c r="A81" s="38" t="s">
        <v>4</v>
      </c>
      <c r="B81" s="50" t="s">
        <v>12</v>
      </c>
      <c r="C81" s="64">
        <v>102730002</v>
      </c>
      <c r="D81" s="40">
        <v>41772</v>
      </c>
      <c r="E81" s="57">
        <v>0.75757575759999995</v>
      </c>
      <c r="F81" s="16">
        <v>33</v>
      </c>
      <c r="G81" s="41">
        <v>6090.4242424000004</v>
      </c>
      <c r="H81" s="42">
        <v>-41.372727269999999</v>
      </c>
      <c r="I81" s="43">
        <v>24.154332644</v>
      </c>
      <c r="N81" s="88">
        <v>6.2649999999999997</v>
      </c>
      <c r="O81" s="89">
        <v>0.29899999999999999</v>
      </c>
      <c r="P81" s="54">
        <v>78</v>
      </c>
      <c r="Q81" s="47">
        <v>4</v>
      </c>
      <c r="R81" s="48">
        <v>40.881818182000004</v>
      </c>
      <c r="S81" s="49">
        <v>3.9541607702000001</v>
      </c>
    </row>
    <row r="82" spans="1:21" x14ac:dyDescent="0.2">
      <c r="A82" s="38" t="s">
        <v>4</v>
      </c>
      <c r="B82" s="39" t="s">
        <v>12</v>
      </c>
      <c r="C82" s="64">
        <v>104530001</v>
      </c>
      <c r="D82" s="40">
        <v>41647</v>
      </c>
      <c r="F82" s="16">
        <v>33</v>
      </c>
      <c r="G82" s="41">
        <v>3045.3939393999999</v>
      </c>
      <c r="H82" s="42">
        <v>-42.063636359999997</v>
      </c>
      <c r="I82" s="43">
        <v>32.754974124</v>
      </c>
      <c r="P82" s="54">
        <v>148</v>
      </c>
      <c r="Q82" s="47">
        <v>13</v>
      </c>
      <c r="R82" s="48">
        <v>20.530303029999999</v>
      </c>
      <c r="S82" s="49">
        <v>2.1733775072000001</v>
      </c>
    </row>
    <row r="83" spans="1:21" x14ac:dyDescent="0.2">
      <c r="A83" s="38" t="s">
        <v>4</v>
      </c>
      <c r="B83" s="39" t="s">
        <v>13</v>
      </c>
      <c r="C83" s="64">
        <v>1230001</v>
      </c>
      <c r="D83" s="40">
        <v>41668</v>
      </c>
      <c r="E83" s="57">
        <v>0.51917910450000004</v>
      </c>
      <c r="F83" s="16">
        <v>134</v>
      </c>
      <c r="G83" s="41">
        <v>5048.5074627000004</v>
      </c>
      <c r="H83" s="42">
        <v>-43.34850746</v>
      </c>
      <c r="I83" s="43">
        <v>20.488944353000001</v>
      </c>
      <c r="M83" s="46">
        <v>673.42857143000003</v>
      </c>
      <c r="N83" s="88">
        <v>6.6029999999999998</v>
      </c>
      <c r="O83" s="89">
        <v>0.189</v>
      </c>
      <c r="P83" s="54">
        <v>113</v>
      </c>
      <c r="Q83" s="47">
        <v>4</v>
      </c>
      <c r="R83" s="48">
        <v>34.367692308000002</v>
      </c>
      <c r="S83" s="49">
        <v>2.6899956475</v>
      </c>
    </row>
    <row r="84" spans="1:21" x14ac:dyDescent="0.2">
      <c r="A84" s="38" t="s">
        <v>4</v>
      </c>
      <c r="B84" s="39" t="s">
        <v>11</v>
      </c>
      <c r="C84" s="64">
        <v>550003</v>
      </c>
      <c r="D84" s="40">
        <v>41390</v>
      </c>
      <c r="E84" s="57">
        <v>0.60111111110000004</v>
      </c>
      <c r="F84" s="16">
        <v>36</v>
      </c>
      <c r="G84" s="41">
        <v>6137.6388889</v>
      </c>
      <c r="H84" s="42">
        <v>-45.233333330000001</v>
      </c>
      <c r="I84" s="43">
        <v>47.612352506000001</v>
      </c>
      <c r="M84" s="46">
        <v>885.58333332999996</v>
      </c>
      <c r="N84" s="88">
        <v>7.0839999999999996</v>
      </c>
      <c r="O84" s="89">
        <v>0.38600000000000001</v>
      </c>
      <c r="P84" s="54">
        <v>120</v>
      </c>
      <c r="Q84" s="47">
        <v>7</v>
      </c>
      <c r="R84" s="48">
        <v>49.809375000000003</v>
      </c>
      <c r="S84" s="49">
        <v>5.1921201915999999</v>
      </c>
    </row>
    <row r="85" spans="1:21" x14ac:dyDescent="0.2">
      <c r="A85" s="38" t="s">
        <v>4</v>
      </c>
      <c r="B85" s="39" t="s">
        <v>13</v>
      </c>
      <c r="C85" s="64">
        <v>1170030</v>
      </c>
      <c r="D85" s="40">
        <v>41715</v>
      </c>
      <c r="F85" s="16">
        <v>32</v>
      </c>
      <c r="G85" s="41">
        <v>3033.0625</v>
      </c>
      <c r="H85" s="42">
        <v>-48.018749999999997</v>
      </c>
      <c r="I85" s="43">
        <v>38.053994279000001</v>
      </c>
      <c r="P85" s="54">
        <v>191</v>
      </c>
      <c r="Q85" s="47">
        <v>13</v>
      </c>
      <c r="R85" s="48">
        <v>18.428125000000001</v>
      </c>
      <c r="S85" s="49">
        <v>2.6344921864000002</v>
      </c>
    </row>
    <row r="86" spans="1:21" x14ac:dyDescent="0.2">
      <c r="A86" s="38" t="s">
        <v>4</v>
      </c>
      <c r="B86" s="39" t="s">
        <v>13</v>
      </c>
      <c r="C86" s="64">
        <v>1960019</v>
      </c>
      <c r="D86" s="40">
        <v>41637</v>
      </c>
      <c r="E86" s="57">
        <v>1.0729166700000001E-2</v>
      </c>
      <c r="F86" s="16">
        <v>96</v>
      </c>
      <c r="G86" s="41">
        <v>5340.7708333</v>
      </c>
      <c r="H86" s="42">
        <v>-52.041666669999998</v>
      </c>
      <c r="I86" s="43">
        <v>29.534778439</v>
      </c>
      <c r="P86" s="54">
        <v>119</v>
      </c>
      <c r="Q86" s="47">
        <v>5</v>
      </c>
      <c r="R86" s="48">
        <v>31.885263158000001</v>
      </c>
      <c r="S86" s="49">
        <v>2.0733384412999998</v>
      </c>
    </row>
    <row r="87" spans="1:21" x14ac:dyDescent="0.2">
      <c r="A87" s="38" t="s">
        <v>4</v>
      </c>
      <c r="B87" s="39" t="s">
        <v>10</v>
      </c>
      <c r="C87" s="64">
        <v>1960204</v>
      </c>
      <c r="D87" s="40">
        <v>41611</v>
      </c>
      <c r="F87" s="16">
        <v>85</v>
      </c>
      <c r="G87" s="41">
        <v>3384.6470588000002</v>
      </c>
      <c r="H87" s="42">
        <v>-54.254117649999998</v>
      </c>
      <c r="I87" s="43">
        <v>27.396391303000001</v>
      </c>
      <c r="J87" s="44">
        <v>48</v>
      </c>
      <c r="K87" s="45">
        <v>150.10416667000001</v>
      </c>
      <c r="L87" s="45">
        <v>113.9375</v>
      </c>
      <c r="M87" s="46">
        <v>432.16666666999998</v>
      </c>
      <c r="N87" s="88">
        <v>8.6750000000000007</v>
      </c>
      <c r="O87" s="89">
        <v>0.13</v>
      </c>
      <c r="P87" s="54">
        <v>115</v>
      </c>
      <c r="Q87" s="47">
        <v>6</v>
      </c>
      <c r="R87" s="48">
        <v>29.953012048000001</v>
      </c>
      <c r="S87" s="49">
        <v>2.2461311874000001</v>
      </c>
      <c r="T87" s="45">
        <v>10.448235294</v>
      </c>
      <c r="U87" s="46">
        <v>10.664933719</v>
      </c>
    </row>
    <row r="88" spans="1:21" x14ac:dyDescent="0.2">
      <c r="A88" s="38" t="s">
        <v>4</v>
      </c>
      <c r="B88" s="39" t="s">
        <v>11</v>
      </c>
      <c r="C88" s="64">
        <v>1910006</v>
      </c>
      <c r="D88" s="40">
        <v>41710</v>
      </c>
      <c r="E88" s="57">
        <v>8.0714285699999999E-2</v>
      </c>
      <c r="F88" s="16">
        <v>28</v>
      </c>
      <c r="G88" s="41">
        <v>5198.1785713999998</v>
      </c>
      <c r="H88" s="42">
        <v>-54.678571429999998</v>
      </c>
      <c r="I88" s="43">
        <v>51.401169195000001</v>
      </c>
      <c r="P88" s="54">
        <v>106</v>
      </c>
      <c r="Q88" s="47">
        <v>7</v>
      </c>
      <c r="R88" s="48">
        <v>43.814814814999998</v>
      </c>
      <c r="S88" s="49">
        <v>4.8396177937999996</v>
      </c>
    </row>
    <row r="89" spans="1:21" x14ac:dyDescent="0.2">
      <c r="A89" s="38" t="s">
        <v>4</v>
      </c>
      <c r="B89" s="39" t="s">
        <v>14</v>
      </c>
      <c r="C89" s="64">
        <v>1890008</v>
      </c>
      <c r="D89" s="40">
        <v>41829</v>
      </c>
      <c r="E89" s="57">
        <v>0.1119047619</v>
      </c>
      <c r="F89" s="16">
        <v>63</v>
      </c>
      <c r="G89" s="41">
        <v>5339.0158730000003</v>
      </c>
      <c r="H89" s="42">
        <v>-56.852380949999997</v>
      </c>
      <c r="I89" s="43">
        <v>30.104753182</v>
      </c>
      <c r="P89" s="54">
        <v>162</v>
      </c>
      <c r="Q89" s="47">
        <v>7</v>
      </c>
      <c r="R89" s="48">
        <v>36.260655737999997</v>
      </c>
      <c r="S89" s="49">
        <v>2.8951460024000002</v>
      </c>
    </row>
    <row r="90" spans="1:21" x14ac:dyDescent="0.2">
      <c r="A90" s="38" t="s">
        <v>4</v>
      </c>
      <c r="B90" s="39" t="s">
        <v>12</v>
      </c>
      <c r="C90" s="64">
        <v>80001</v>
      </c>
      <c r="D90" s="40">
        <v>41864</v>
      </c>
      <c r="E90" s="57">
        <v>0.16309090909999999</v>
      </c>
      <c r="F90" s="16">
        <v>55</v>
      </c>
      <c r="G90" s="41">
        <v>4149.6545454999996</v>
      </c>
      <c r="H90" s="42">
        <v>-57.787272729999998</v>
      </c>
      <c r="I90" s="43">
        <v>31.485384889999999</v>
      </c>
      <c r="J90" s="44">
        <v>55</v>
      </c>
      <c r="K90" s="45">
        <v>165.98181818</v>
      </c>
      <c r="L90" s="45">
        <v>143.89090909000001</v>
      </c>
      <c r="M90" s="46">
        <v>530.12727272999996</v>
      </c>
      <c r="N90" s="88">
        <v>7.4969999999999999</v>
      </c>
      <c r="O90" s="89">
        <v>0.13400000000000001</v>
      </c>
      <c r="P90" s="54">
        <v>130</v>
      </c>
      <c r="Q90" s="47">
        <v>7</v>
      </c>
      <c r="R90" s="48">
        <v>25.504000000000001</v>
      </c>
      <c r="S90" s="49">
        <v>3.5887965807</v>
      </c>
      <c r="T90" s="45">
        <v>-13.85740741</v>
      </c>
      <c r="U90" s="46">
        <v>12.153519964999999</v>
      </c>
    </row>
    <row r="91" spans="1:21" x14ac:dyDescent="0.2">
      <c r="A91" s="38" t="s">
        <v>4</v>
      </c>
      <c r="B91" s="39" t="s">
        <v>9</v>
      </c>
      <c r="C91" s="64">
        <v>1910126</v>
      </c>
      <c r="D91" s="40">
        <v>41670</v>
      </c>
      <c r="E91" s="57">
        <v>8.9642857100000001E-2</v>
      </c>
      <c r="F91" s="16">
        <v>28</v>
      </c>
      <c r="G91" s="41">
        <v>5748.9642856999999</v>
      </c>
      <c r="H91" s="42">
        <v>-58.457142859999998</v>
      </c>
      <c r="I91" s="43">
        <v>34.585990309000003</v>
      </c>
      <c r="P91" s="54">
        <v>144</v>
      </c>
      <c r="Q91" s="47">
        <v>10</v>
      </c>
      <c r="R91" s="48">
        <v>63.747826087</v>
      </c>
      <c r="S91" s="49">
        <v>4.9114042876999999</v>
      </c>
    </row>
    <row r="92" spans="1:21" x14ac:dyDescent="0.2">
      <c r="A92" s="38" t="s">
        <v>4</v>
      </c>
      <c r="B92" s="39" t="s">
        <v>12</v>
      </c>
      <c r="C92" s="64">
        <v>109170001</v>
      </c>
      <c r="D92" s="40">
        <v>41612</v>
      </c>
      <c r="F92" s="16">
        <v>77</v>
      </c>
      <c r="G92" s="41">
        <v>3062.3636363999999</v>
      </c>
      <c r="H92" s="42">
        <v>-58.57792208</v>
      </c>
      <c r="I92" s="43">
        <v>33.448713949999998</v>
      </c>
      <c r="P92" s="54">
        <v>111</v>
      </c>
      <c r="Q92" s="47">
        <v>6</v>
      </c>
      <c r="R92" s="48">
        <v>28.562666666999998</v>
      </c>
      <c r="S92" s="49">
        <v>1.7959000086000001</v>
      </c>
    </row>
    <row r="93" spans="1:21" x14ac:dyDescent="0.2">
      <c r="A93" s="38" t="s">
        <v>4</v>
      </c>
      <c r="B93" s="39" t="s">
        <v>13</v>
      </c>
      <c r="C93" s="64">
        <v>3590001</v>
      </c>
      <c r="D93" s="40">
        <v>41430</v>
      </c>
      <c r="F93" s="16">
        <v>53</v>
      </c>
      <c r="G93" s="41">
        <v>4165.7547169999998</v>
      </c>
      <c r="H93" s="42">
        <v>-58.941509430000004</v>
      </c>
      <c r="I93" s="43">
        <v>42.718058661000001</v>
      </c>
      <c r="P93" s="54">
        <v>103</v>
      </c>
      <c r="Q93" s="47">
        <v>6</v>
      </c>
      <c r="R93" s="48">
        <v>39.771153845999997</v>
      </c>
      <c r="S93" s="49">
        <v>5.0243076833</v>
      </c>
    </row>
    <row r="94" spans="1:21" x14ac:dyDescent="0.2">
      <c r="A94" s="38" t="s">
        <v>4</v>
      </c>
      <c r="B94" s="39" t="s">
        <v>13</v>
      </c>
      <c r="C94" s="64">
        <v>650002</v>
      </c>
      <c r="D94" s="40">
        <v>41819</v>
      </c>
      <c r="E94" s="57">
        <v>0.52023529410000002</v>
      </c>
      <c r="F94" s="16">
        <v>85</v>
      </c>
      <c r="G94" s="41">
        <v>6112.6117647000001</v>
      </c>
      <c r="H94" s="42">
        <v>-59.290588239999998</v>
      </c>
      <c r="I94" s="43">
        <v>27.114961791999999</v>
      </c>
      <c r="P94" s="54">
        <v>120</v>
      </c>
      <c r="Q94" s="47">
        <v>6</v>
      </c>
      <c r="R94" s="48">
        <v>40.255555555999997</v>
      </c>
      <c r="S94" s="49">
        <v>2.8916018169000002</v>
      </c>
    </row>
    <row r="95" spans="1:21" x14ac:dyDescent="0.2">
      <c r="A95" s="38" t="s">
        <v>4</v>
      </c>
      <c r="B95" s="39" t="s">
        <v>13</v>
      </c>
      <c r="C95" s="64">
        <v>1910044</v>
      </c>
      <c r="D95" s="40">
        <v>41717</v>
      </c>
      <c r="E95" s="57">
        <v>0.14094594590000001</v>
      </c>
      <c r="F95" s="16">
        <v>74</v>
      </c>
      <c r="G95" s="41">
        <v>4520.8243242999997</v>
      </c>
      <c r="H95" s="42">
        <v>-59.543243240000002</v>
      </c>
      <c r="I95" s="43">
        <v>34.098665021000002</v>
      </c>
      <c r="N95" s="88">
        <v>7.7169999999999996</v>
      </c>
      <c r="O95" s="89">
        <v>0.49099999999999999</v>
      </c>
      <c r="P95" s="54">
        <v>115</v>
      </c>
      <c r="Q95" s="47">
        <v>7</v>
      </c>
      <c r="R95" s="48">
        <v>25.008955224000001</v>
      </c>
      <c r="S95" s="49">
        <v>2.1112840331</v>
      </c>
    </row>
    <row r="96" spans="1:21" x14ac:dyDescent="0.2">
      <c r="A96" s="38" t="s">
        <v>4</v>
      </c>
      <c r="B96" s="39" t="s">
        <v>11</v>
      </c>
      <c r="C96" s="64">
        <v>620002</v>
      </c>
      <c r="D96" s="40">
        <v>41729</v>
      </c>
      <c r="E96" s="57">
        <v>9.1008403399999993E-2</v>
      </c>
      <c r="F96" s="16">
        <v>119</v>
      </c>
      <c r="G96" s="41">
        <v>6640.2016807</v>
      </c>
      <c r="H96" s="42">
        <v>-59.732773109999997</v>
      </c>
      <c r="I96" s="43">
        <v>20.969847117</v>
      </c>
      <c r="J96" s="44">
        <v>84</v>
      </c>
      <c r="K96" s="45">
        <v>277.86904762</v>
      </c>
      <c r="L96" s="45">
        <v>235.47777778</v>
      </c>
      <c r="M96" s="46">
        <v>886.17777778000004</v>
      </c>
      <c r="N96" s="88">
        <v>7.6820000000000004</v>
      </c>
      <c r="O96" s="89">
        <v>0.11600000000000001</v>
      </c>
      <c r="P96" s="54">
        <v>128</v>
      </c>
      <c r="Q96" s="47">
        <v>4</v>
      </c>
      <c r="R96" s="48">
        <v>59.392920353999997</v>
      </c>
      <c r="S96" s="49">
        <v>2.7453588916</v>
      </c>
      <c r="T96" s="45">
        <v>-5.2434782609999999</v>
      </c>
      <c r="U96" s="46">
        <v>8.0335471417999997</v>
      </c>
    </row>
    <row r="97" spans="1:21" x14ac:dyDescent="0.2">
      <c r="A97" s="38" t="s">
        <v>4</v>
      </c>
      <c r="B97" s="39" t="s">
        <v>13</v>
      </c>
      <c r="C97" s="64">
        <v>1170024</v>
      </c>
      <c r="D97" s="40">
        <v>41730</v>
      </c>
      <c r="F97" s="16">
        <v>43</v>
      </c>
      <c r="G97" s="41">
        <v>3795.7441859999999</v>
      </c>
      <c r="H97" s="42">
        <v>-61.953488370000002</v>
      </c>
      <c r="I97" s="43">
        <v>41.473189695000002</v>
      </c>
      <c r="P97" s="54">
        <v>138</v>
      </c>
      <c r="Q97" s="47">
        <v>12</v>
      </c>
      <c r="R97" s="48">
        <v>22.831578947000001</v>
      </c>
      <c r="S97" s="49">
        <v>2.5516404932999999</v>
      </c>
    </row>
    <row r="98" spans="1:21" x14ac:dyDescent="0.2">
      <c r="A98" s="38" t="s">
        <v>4</v>
      </c>
      <c r="B98" s="39" t="s">
        <v>11</v>
      </c>
      <c r="C98" s="64">
        <v>100210001</v>
      </c>
      <c r="D98" s="40">
        <v>41761</v>
      </c>
      <c r="E98" s="57">
        <v>2.0350877199999999E-2</v>
      </c>
      <c r="F98" s="16">
        <v>171</v>
      </c>
      <c r="G98" s="41">
        <v>4471.1520467999999</v>
      </c>
      <c r="H98" s="42">
        <v>-62.616374270000001</v>
      </c>
      <c r="I98" s="43">
        <v>18.075188846</v>
      </c>
      <c r="N98" s="88">
        <v>8.4819999999999993</v>
      </c>
      <c r="O98" s="89">
        <v>0.38900000000000001</v>
      </c>
      <c r="P98" s="54">
        <v>130</v>
      </c>
      <c r="Q98" s="47">
        <v>5</v>
      </c>
      <c r="R98" s="48">
        <v>35.523529412000002</v>
      </c>
      <c r="S98" s="49">
        <v>1.9367728215</v>
      </c>
    </row>
    <row r="99" spans="1:21" x14ac:dyDescent="0.2">
      <c r="A99" s="38" t="s">
        <v>4</v>
      </c>
      <c r="B99" s="39" t="s">
        <v>10</v>
      </c>
      <c r="C99" s="64">
        <v>1940216</v>
      </c>
      <c r="D99" s="40">
        <v>41672</v>
      </c>
      <c r="E99" s="57">
        <v>1.5277778E-3</v>
      </c>
      <c r="F99" s="16">
        <v>288</v>
      </c>
      <c r="G99" s="41">
        <v>4033.2256944000001</v>
      </c>
      <c r="H99" s="42">
        <v>-63.57222222</v>
      </c>
      <c r="I99" s="43">
        <v>16.700646986999999</v>
      </c>
      <c r="P99" s="54">
        <v>125</v>
      </c>
      <c r="Q99" s="47">
        <v>4</v>
      </c>
      <c r="R99" s="48">
        <v>21.631294963999999</v>
      </c>
      <c r="S99" s="49">
        <v>1.1815125783</v>
      </c>
    </row>
    <row r="100" spans="1:21" x14ac:dyDescent="0.2">
      <c r="A100" s="38" t="s">
        <v>4</v>
      </c>
      <c r="B100" s="39" t="s">
        <v>11</v>
      </c>
      <c r="C100" s="64">
        <v>2120010</v>
      </c>
      <c r="D100" s="40">
        <v>41853</v>
      </c>
      <c r="E100" s="57">
        <v>0.40978142080000002</v>
      </c>
      <c r="F100" s="16">
        <v>183</v>
      </c>
      <c r="G100" s="41">
        <v>5974.6502731999999</v>
      </c>
      <c r="H100" s="42">
        <v>-64.81420765</v>
      </c>
      <c r="I100" s="43">
        <v>20.009432233999998</v>
      </c>
      <c r="J100" s="44">
        <v>92</v>
      </c>
      <c r="K100" s="45">
        <v>222.65217390999999</v>
      </c>
      <c r="L100" s="45">
        <v>209.70967741999999</v>
      </c>
      <c r="M100" s="46">
        <v>755.95698924999999</v>
      </c>
      <c r="N100" s="88">
        <v>6.7469999999999999</v>
      </c>
      <c r="O100" s="89">
        <v>0.114</v>
      </c>
      <c r="P100" s="54">
        <v>124</v>
      </c>
      <c r="Q100" s="47">
        <v>4</v>
      </c>
      <c r="R100" s="48">
        <v>44.077714286000003</v>
      </c>
      <c r="S100" s="49">
        <v>2.3876280945000001</v>
      </c>
      <c r="T100" s="45">
        <v>-28.304545449999999</v>
      </c>
      <c r="U100" s="46">
        <v>8.1322894899999998</v>
      </c>
    </row>
    <row r="101" spans="1:21" x14ac:dyDescent="0.2">
      <c r="A101" s="38" t="s">
        <v>4</v>
      </c>
      <c r="B101" s="39" t="s">
        <v>10</v>
      </c>
      <c r="C101" s="64">
        <v>103410001</v>
      </c>
      <c r="D101" s="40">
        <v>41646</v>
      </c>
      <c r="F101" s="16">
        <v>61</v>
      </c>
      <c r="G101" s="41">
        <v>4166.5901639000003</v>
      </c>
      <c r="H101" s="42">
        <v>-65.604918029999993</v>
      </c>
      <c r="I101" s="43">
        <v>36.954618043000004</v>
      </c>
      <c r="P101" s="54">
        <v>103</v>
      </c>
      <c r="Q101" s="47">
        <v>9</v>
      </c>
      <c r="R101" s="48">
        <v>23.964285713999999</v>
      </c>
      <c r="S101" s="49">
        <v>2.8842445145000002</v>
      </c>
    </row>
    <row r="102" spans="1:21" x14ac:dyDescent="0.2">
      <c r="A102" s="38" t="s">
        <v>4</v>
      </c>
      <c r="B102" s="39" t="s">
        <v>11</v>
      </c>
      <c r="C102" s="64">
        <v>109480001</v>
      </c>
      <c r="D102" s="40">
        <v>41796</v>
      </c>
      <c r="E102" s="57">
        <v>6.9565217400000004E-2</v>
      </c>
      <c r="F102" s="16">
        <v>46</v>
      </c>
      <c r="G102" s="41">
        <v>4553.0217390999996</v>
      </c>
      <c r="H102" s="42">
        <v>-66.052173909999993</v>
      </c>
      <c r="I102" s="43">
        <v>25.217050197999999</v>
      </c>
      <c r="P102" s="54">
        <v>141</v>
      </c>
      <c r="Q102" s="47">
        <v>11</v>
      </c>
      <c r="R102" s="48">
        <v>31.77826087</v>
      </c>
      <c r="S102" s="49">
        <v>2.8316174054999999</v>
      </c>
    </row>
    <row r="103" spans="1:21" x14ac:dyDescent="0.2">
      <c r="A103" s="38" t="s">
        <v>4</v>
      </c>
      <c r="B103" s="39" t="s">
        <v>12</v>
      </c>
      <c r="C103" s="64">
        <v>107640001</v>
      </c>
      <c r="D103" s="40">
        <v>41665</v>
      </c>
      <c r="E103" s="57">
        <v>0.34588235290000002</v>
      </c>
      <c r="F103" s="16">
        <v>85</v>
      </c>
      <c r="G103" s="41">
        <v>5792.8</v>
      </c>
      <c r="H103" s="42">
        <v>-68.944705880000001</v>
      </c>
      <c r="I103" s="43">
        <v>26.540475061999999</v>
      </c>
      <c r="P103" s="54">
        <v>110</v>
      </c>
      <c r="Q103" s="47">
        <v>6</v>
      </c>
      <c r="R103" s="48">
        <v>41.884</v>
      </c>
      <c r="S103" s="49">
        <v>2.9373776623999999</v>
      </c>
    </row>
    <row r="104" spans="1:21" x14ac:dyDescent="0.2">
      <c r="A104" s="38" t="s">
        <v>4</v>
      </c>
      <c r="B104" s="39" t="s">
        <v>12</v>
      </c>
      <c r="C104" s="64">
        <v>1670001</v>
      </c>
      <c r="D104" s="40">
        <v>41673</v>
      </c>
      <c r="E104" s="57">
        <v>0.33096153849999999</v>
      </c>
      <c r="F104" s="16">
        <v>52</v>
      </c>
      <c r="G104" s="41">
        <v>3398</v>
      </c>
      <c r="H104" s="42">
        <v>-69.932692309999993</v>
      </c>
      <c r="I104" s="43">
        <v>39.467258393000002</v>
      </c>
      <c r="J104" s="44">
        <v>49</v>
      </c>
      <c r="K104" s="45">
        <v>149.30612245</v>
      </c>
      <c r="L104" s="45">
        <v>116.71428571</v>
      </c>
      <c r="M104" s="46">
        <v>453.04081632999998</v>
      </c>
      <c r="N104" s="88">
        <v>6.8730000000000002</v>
      </c>
      <c r="O104" s="89">
        <v>0.158</v>
      </c>
      <c r="P104" s="54">
        <v>159</v>
      </c>
      <c r="Q104" s="47">
        <v>8</v>
      </c>
      <c r="R104" s="48">
        <v>30.630769230999999</v>
      </c>
      <c r="S104" s="49">
        <v>3.6257849189</v>
      </c>
      <c r="T104" s="45">
        <v>-2.9411764709999999</v>
      </c>
      <c r="U104" s="46">
        <v>16.262877776</v>
      </c>
    </row>
    <row r="105" spans="1:21" x14ac:dyDescent="0.2">
      <c r="A105" s="38" t="s">
        <v>4</v>
      </c>
      <c r="B105" s="39" t="s">
        <v>12</v>
      </c>
      <c r="C105" s="64">
        <v>100750001</v>
      </c>
      <c r="D105" s="40">
        <v>41555</v>
      </c>
      <c r="E105" s="57">
        <v>0.95563829789999999</v>
      </c>
      <c r="F105" s="16">
        <v>94</v>
      </c>
      <c r="G105" s="41">
        <v>4471.1595745000004</v>
      </c>
      <c r="H105" s="42">
        <v>-69.994680849999995</v>
      </c>
      <c r="I105" s="43">
        <v>25.557215983999999</v>
      </c>
      <c r="P105" s="54">
        <v>109</v>
      </c>
      <c r="Q105" s="47">
        <v>5</v>
      </c>
      <c r="R105" s="48">
        <v>32.037777777999999</v>
      </c>
      <c r="S105" s="49">
        <v>3.3771186360000001</v>
      </c>
    </row>
    <row r="106" spans="1:21" x14ac:dyDescent="0.2">
      <c r="A106" s="38" t="s">
        <v>4</v>
      </c>
      <c r="B106" s="39" t="s">
        <v>16</v>
      </c>
      <c r="C106" s="64">
        <v>1890025</v>
      </c>
      <c r="D106" s="40">
        <v>41851</v>
      </c>
      <c r="F106" s="16">
        <v>103</v>
      </c>
      <c r="G106" s="41">
        <v>5793.2621359000004</v>
      </c>
      <c r="H106" s="42">
        <v>-70.333009709999999</v>
      </c>
      <c r="I106" s="43">
        <v>27.431489531</v>
      </c>
      <c r="J106" s="44">
        <v>100</v>
      </c>
      <c r="K106" s="45">
        <v>254.15</v>
      </c>
      <c r="L106" s="45">
        <v>215.95</v>
      </c>
      <c r="M106" s="46">
        <v>780.73</v>
      </c>
      <c r="N106" s="88">
        <v>6.8710000000000004</v>
      </c>
      <c r="O106" s="96">
        <v>0.108</v>
      </c>
      <c r="P106" s="54">
        <v>109</v>
      </c>
      <c r="Q106" s="47">
        <v>5</v>
      </c>
      <c r="R106" s="48">
        <v>37.506976743999999</v>
      </c>
      <c r="S106" s="49">
        <v>2.0931833804000002</v>
      </c>
      <c r="T106" s="45">
        <v>-7.6826530609999999</v>
      </c>
      <c r="U106" s="46">
        <v>11.103221113</v>
      </c>
    </row>
    <row r="107" spans="1:21" x14ac:dyDescent="0.2">
      <c r="A107" s="38" t="s">
        <v>4</v>
      </c>
      <c r="B107" s="39" t="s">
        <v>11</v>
      </c>
      <c r="C107" s="64">
        <v>1920111</v>
      </c>
      <c r="D107" s="40">
        <v>41624</v>
      </c>
      <c r="E107" s="57">
        <v>1.1492156863</v>
      </c>
      <c r="F107" s="16">
        <v>51</v>
      </c>
      <c r="G107" s="41">
        <v>5475.8431373000003</v>
      </c>
      <c r="H107" s="42">
        <v>-71.445098040000005</v>
      </c>
      <c r="I107" s="43">
        <v>36.213078703000001</v>
      </c>
      <c r="P107" s="54">
        <v>104</v>
      </c>
      <c r="Q107" s="47">
        <v>8</v>
      </c>
      <c r="R107" s="48">
        <v>50.564</v>
      </c>
      <c r="S107" s="49">
        <v>4.3960165270999996</v>
      </c>
    </row>
    <row r="108" spans="1:21" x14ac:dyDescent="0.2">
      <c r="A108" s="38" t="s">
        <v>4</v>
      </c>
      <c r="B108" s="39" t="s">
        <v>16</v>
      </c>
      <c r="C108" s="64">
        <v>106520001</v>
      </c>
      <c r="D108" s="40">
        <v>41737</v>
      </c>
      <c r="E108" s="57">
        <v>1.20833333E-2</v>
      </c>
      <c r="F108" s="16">
        <v>72</v>
      </c>
      <c r="G108" s="41">
        <v>4515.7638889</v>
      </c>
      <c r="H108" s="42">
        <v>-72.166666669999998</v>
      </c>
      <c r="I108" s="43">
        <v>25.757933582</v>
      </c>
      <c r="P108" s="54">
        <v>109</v>
      </c>
      <c r="Q108" s="47">
        <v>7</v>
      </c>
      <c r="R108" s="48">
        <v>40.44</v>
      </c>
      <c r="S108" s="49">
        <v>3.5058212579000001</v>
      </c>
    </row>
    <row r="109" spans="1:21" x14ac:dyDescent="0.2">
      <c r="A109" s="38" t="s">
        <v>4</v>
      </c>
      <c r="B109" s="39" t="s">
        <v>13</v>
      </c>
      <c r="C109" s="64">
        <v>1900008</v>
      </c>
      <c r="D109" s="40">
        <v>41656</v>
      </c>
      <c r="F109" s="16">
        <v>37</v>
      </c>
      <c r="G109" s="41">
        <v>4857.5675676000001</v>
      </c>
      <c r="H109" s="42">
        <v>-72.994594590000005</v>
      </c>
      <c r="I109" s="43">
        <v>29.005714965999999</v>
      </c>
      <c r="P109" s="54">
        <v>160</v>
      </c>
      <c r="Q109" s="47">
        <v>11</v>
      </c>
      <c r="R109" s="48">
        <v>32.242857143000002</v>
      </c>
      <c r="S109" s="49">
        <v>4.0414954502000002</v>
      </c>
    </row>
    <row r="110" spans="1:21" x14ac:dyDescent="0.2">
      <c r="A110" s="38" t="s">
        <v>4</v>
      </c>
      <c r="B110" s="39" t="s">
        <v>10</v>
      </c>
      <c r="C110" s="64">
        <v>1890019</v>
      </c>
      <c r="D110" s="40">
        <v>41694</v>
      </c>
      <c r="E110" s="57">
        <v>1.9393939400000001E-2</v>
      </c>
      <c r="F110" s="16">
        <v>33</v>
      </c>
      <c r="G110" s="41">
        <v>4362.3030302999996</v>
      </c>
      <c r="H110" s="42">
        <v>-73.945454549999994</v>
      </c>
      <c r="I110" s="43">
        <v>46.260891651999998</v>
      </c>
      <c r="P110" s="54">
        <v>113</v>
      </c>
      <c r="Q110" s="47">
        <v>6</v>
      </c>
      <c r="R110" s="48">
        <v>28.619354839</v>
      </c>
      <c r="S110" s="49">
        <v>5.1535297838999998</v>
      </c>
    </row>
    <row r="111" spans="1:21" x14ac:dyDescent="0.2">
      <c r="A111" s="38" t="s">
        <v>4</v>
      </c>
      <c r="B111" s="39" t="s">
        <v>13</v>
      </c>
      <c r="C111" s="64">
        <v>105980001</v>
      </c>
      <c r="D111" s="40">
        <v>41463</v>
      </c>
      <c r="E111" s="57">
        <v>0.66666666669999997</v>
      </c>
      <c r="F111" s="16">
        <v>27</v>
      </c>
      <c r="G111" s="41">
        <v>4064.2592592999999</v>
      </c>
      <c r="H111" s="42">
        <v>-74.551851850000006</v>
      </c>
      <c r="I111" s="43">
        <v>29.918875293999999</v>
      </c>
      <c r="P111" s="54">
        <v>166</v>
      </c>
      <c r="Q111" s="47">
        <v>13</v>
      </c>
      <c r="R111" s="48">
        <v>34.288888888999999</v>
      </c>
      <c r="S111" s="49">
        <v>6.8724424579000001</v>
      </c>
    </row>
    <row r="112" spans="1:21" x14ac:dyDescent="0.2">
      <c r="A112" s="38" t="s">
        <v>4</v>
      </c>
      <c r="B112" s="39" t="s">
        <v>14</v>
      </c>
      <c r="C112" s="64">
        <v>106820001</v>
      </c>
      <c r="D112" s="40">
        <v>41847</v>
      </c>
      <c r="E112" s="57">
        <v>0.34075949370000003</v>
      </c>
      <c r="F112" s="16">
        <v>79</v>
      </c>
      <c r="G112" s="41">
        <v>5047.3417722000004</v>
      </c>
      <c r="H112" s="42">
        <v>-74.98607595</v>
      </c>
      <c r="I112" s="43">
        <v>27.035193007</v>
      </c>
      <c r="M112" s="46">
        <v>585.375</v>
      </c>
      <c r="N112" s="88">
        <v>6.8780000000000001</v>
      </c>
      <c r="O112" s="89">
        <v>0.218</v>
      </c>
      <c r="P112" s="54">
        <v>114</v>
      </c>
      <c r="Q112" s="47">
        <v>5</v>
      </c>
      <c r="R112" s="48">
        <v>39.326388889</v>
      </c>
      <c r="S112" s="49">
        <v>3.2580591019999998</v>
      </c>
    </row>
    <row r="113" spans="1:19" x14ac:dyDescent="0.2">
      <c r="A113" s="38" t="s">
        <v>4</v>
      </c>
      <c r="B113" s="39" t="s">
        <v>13</v>
      </c>
      <c r="C113" s="64">
        <v>100380001</v>
      </c>
      <c r="D113" s="40">
        <v>41669</v>
      </c>
      <c r="E113" s="57">
        <v>5.6451612900000003E-2</v>
      </c>
      <c r="F113" s="16">
        <v>31</v>
      </c>
      <c r="G113" s="41">
        <v>4352.2580644999998</v>
      </c>
      <c r="H113" s="42">
        <v>-75.045161289999996</v>
      </c>
      <c r="I113" s="43">
        <v>49.950270719000002</v>
      </c>
      <c r="M113" s="46">
        <v>578</v>
      </c>
      <c r="N113" s="88">
        <v>7.7279999999999998</v>
      </c>
      <c r="O113" s="89">
        <v>0.35899999999999999</v>
      </c>
      <c r="P113" s="54">
        <v>148</v>
      </c>
      <c r="Q113" s="47">
        <v>12</v>
      </c>
      <c r="R113" s="48">
        <v>22.109677419</v>
      </c>
      <c r="S113" s="49">
        <v>2.0510755366</v>
      </c>
    </row>
    <row r="114" spans="1:19" x14ac:dyDescent="0.2">
      <c r="A114" s="38" t="s">
        <v>4</v>
      </c>
      <c r="B114" s="39" t="s">
        <v>10</v>
      </c>
      <c r="C114" s="64">
        <v>890002</v>
      </c>
      <c r="D114" s="40">
        <v>41701</v>
      </c>
      <c r="E114" s="57">
        <v>5.83606557E-2</v>
      </c>
      <c r="F114" s="16">
        <v>244</v>
      </c>
      <c r="G114" s="41">
        <v>4942.6967212999998</v>
      </c>
      <c r="H114" s="42">
        <v>-75.06352459</v>
      </c>
      <c r="I114" s="43">
        <v>18.488366226</v>
      </c>
      <c r="P114" s="54">
        <v>130</v>
      </c>
      <c r="Q114" s="47">
        <v>4</v>
      </c>
      <c r="R114" s="48">
        <v>44.765983607000003</v>
      </c>
      <c r="S114" s="49">
        <v>2.2854154963000002</v>
      </c>
    </row>
    <row r="115" spans="1:19" x14ac:dyDescent="0.2">
      <c r="A115" s="38" t="s">
        <v>4</v>
      </c>
      <c r="B115" s="39" t="s">
        <v>15</v>
      </c>
      <c r="C115" s="64">
        <v>105630002</v>
      </c>
      <c r="D115" s="40">
        <v>41591</v>
      </c>
      <c r="F115" s="16">
        <v>33</v>
      </c>
      <c r="G115" s="41">
        <v>4429.7272727</v>
      </c>
      <c r="H115" s="42">
        <v>-75.221212120000004</v>
      </c>
      <c r="I115" s="43">
        <v>42.280140709999998</v>
      </c>
      <c r="P115" s="54">
        <v>132</v>
      </c>
      <c r="Q115" s="47">
        <v>13</v>
      </c>
      <c r="R115" s="48">
        <v>31.253125000000001</v>
      </c>
      <c r="S115" s="49">
        <v>4.0421568429999999</v>
      </c>
    </row>
    <row r="116" spans="1:19" x14ac:dyDescent="0.2">
      <c r="A116" s="38" t="s">
        <v>4</v>
      </c>
      <c r="B116" s="39" t="s">
        <v>11</v>
      </c>
      <c r="C116" s="64">
        <v>1890026</v>
      </c>
      <c r="D116" s="40">
        <v>41661</v>
      </c>
      <c r="E116" s="57">
        <v>0.46959459460000003</v>
      </c>
      <c r="F116" s="16">
        <v>74</v>
      </c>
      <c r="G116" s="41">
        <v>5085.5675676000001</v>
      </c>
      <c r="H116" s="42">
        <v>-75.452702700000003</v>
      </c>
      <c r="I116" s="43">
        <v>23.876533212999998</v>
      </c>
      <c r="P116" s="54">
        <v>121</v>
      </c>
      <c r="Q116" s="47">
        <v>7</v>
      </c>
      <c r="R116" s="48">
        <v>35.243835615999998</v>
      </c>
      <c r="S116" s="49">
        <v>3.0793278848000001</v>
      </c>
    </row>
    <row r="117" spans="1:19" x14ac:dyDescent="0.2">
      <c r="A117" s="38" t="s">
        <v>4</v>
      </c>
      <c r="B117" s="39" t="s">
        <v>11</v>
      </c>
      <c r="C117" s="64">
        <v>3480002</v>
      </c>
      <c r="D117" s="40">
        <v>41653</v>
      </c>
      <c r="F117" s="16">
        <v>83</v>
      </c>
      <c r="G117" s="41">
        <v>5499.9036145</v>
      </c>
      <c r="H117" s="42">
        <v>-75.515662649999996</v>
      </c>
      <c r="I117" s="43">
        <v>28.788531500000001</v>
      </c>
      <c r="P117" s="54">
        <v>104</v>
      </c>
      <c r="Q117" s="47">
        <v>5</v>
      </c>
      <c r="R117" s="48">
        <v>47.968421053</v>
      </c>
      <c r="S117" s="49">
        <v>2.4849231062000001</v>
      </c>
    </row>
    <row r="118" spans="1:19" x14ac:dyDescent="0.2">
      <c r="A118" s="38" t="s">
        <v>4</v>
      </c>
      <c r="B118" s="39" t="s">
        <v>10</v>
      </c>
      <c r="C118" s="64">
        <v>1940218</v>
      </c>
      <c r="D118" s="40">
        <v>41667</v>
      </c>
      <c r="F118" s="16">
        <v>81</v>
      </c>
      <c r="G118" s="41">
        <v>3965.5185185</v>
      </c>
      <c r="H118" s="42">
        <v>-75.588888890000007</v>
      </c>
      <c r="I118" s="43">
        <v>24.290883062999999</v>
      </c>
      <c r="P118" s="54">
        <v>138</v>
      </c>
      <c r="Q118" s="47">
        <v>8</v>
      </c>
      <c r="R118" s="48">
        <v>17.638750000000002</v>
      </c>
      <c r="S118" s="49">
        <v>1.5298749573999999</v>
      </c>
    </row>
    <row r="119" spans="1:19" x14ac:dyDescent="0.2">
      <c r="A119" s="38" t="s">
        <v>4</v>
      </c>
      <c r="B119" s="39" t="s">
        <v>17</v>
      </c>
      <c r="C119" s="64">
        <v>102430001</v>
      </c>
      <c r="D119" s="40">
        <v>41610</v>
      </c>
      <c r="F119" s="16">
        <v>33</v>
      </c>
      <c r="G119" s="41">
        <v>2952.2121212000002</v>
      </c>
      <c r="H119" s="42">
        <v>-80.460606060000003</v>
      </c>
      <c r="I119" s="43">
        <v>32.812904813999999</v>
      </c>
      <c r="P119" s="54">
        <v>137</v>
      </c>
      <c r="Q119" s="47">
        <v>15</v>
      </c>
      <c r="R119" s="48">
        <v>17.006250000000001</v>
      </c>
      <c r="S119" s="49">
        <v>1.7076260256</v>
      </c>
    </row>
    <row r="120" spans="1:19" x14ac:dyDescent="0.2">
      <c r="A120" s="38" t="s">
        <v>4</v>
      </c>
      <c r="B120" s="39" t="s">
        <v>13</v>
      </c>
      <c r="C120" s="64">
        <v>1930106</v>
      </c>
      <c r="D120" s="40">
        <v>41683</v>
      </c>
      <c r="F120" s="16">
        <v>44</v>
      </c>
      <c r="G120" s="41">
        <v>3351.8409090999999</v>
      </c>
      <c r="H120" s="42">
        <v>-80.552272729999999</v>
      </c>
      <c r="I120" s="43">
        <v>32.367159395000002</v>
      </c>
      <c r="P120" s="54">
        <v>103</v>
      </c>
      <c r="Q120" s="47">
        <v>7</v>
      </c>
      <c r="R120" s="48">
        <v>31.025581395</v>
      </c>
      <c r="S120" s="49">
        <v>2.2475484196000002</v>
      </c>
    </row>
    <row r="121" spans="1:19" x14ac:dyDescent="0.2">
      <c r="A121" s="38" t="s">
        <v>4</v>
      </c>
      <c r="B121" s="39" t="s">
        <v>14</v>
      </c>
      <c r="C121" s="64">
        <v>1890006</v>
      </c>
      <c r="D121" s="40">
        <v>41843</v>
      </c>
      <c r="F121" s="16">
        <v>96</v>
      </c>
      <c r="G121" s="41">
        <v>5038.6041667</v>
      </c>
      <c r="H121" s="42">
        <v>-80.583333330000002</v>
      </c>
      <c r="I121" s="43">
        <v>25.531912980000001</v>
      </c>
      <c r="P121" s="54">
        <v>135</v>
      </c>
      <c r="Q121" s="47">
        <v>7</v>
      </c>
      <c r="R121" s="48">
        <v>33.616483516000002</v>
      </c>
      <c r="S121" s="49">
        <v>2.7346192202999999</v>
      </c>
    </row>
    <row r="122" spans="1:19" x14ac:dyDescent="0.2">
      <c r="A122" s="38" t="s">
        <v>4</v>
      </c>
      <c r="B122" s="39" t="s">
        <v>10</v>
      </c>
      <c r="C122" s="64">
        <v>106980001</v>
      </c>
      <c r="D122" s="40">
        <v>41499</v>
      </c>
      <c r="F122" s="16">
        <v>136</v>
      </c>
      <c r="G122" s="41">
        <v>4334.7573529000001</v>
      </c>
      <c r="H122" s="42">
        <v>-80.966911760000002</v>
      </c>
      <c r="I122" s="43">
        <v>26.384628952</v>
      </c>
      <c r="P122" s="54">
        <v>144</v>
      </c>
      <c r="Q122" s="47">
        <v>6</v>
      </c>
      <c r="R122" s="48">
        <v>29.117424241999998</v>
      </c>
      <c r="S122" s="49">
        <v>1.9407942386000001</v>
      </c>
    </row>
    <row r="123" spans="1:19" x14ac:dyDescent="0.2">
      <c r="A123" s="38" t="s">
        <v>4</v>
      </c>
      <c r="B123" s="39" t="s">
        <v>10</v>
      </c>
      <c r="C123" s="64">
        <v>3510001</v>
      </c>
      <c r="D123" s="40">
        <v>41374</v>
      </c>
      <c r="F123" s="16">
        <v>31</v>
      </c>
      <c r="G123" s="41">
        <v>4148.3225806</v>
      </c>
      <c r="H123" s="42">
        <v>-81.812903230000003</v>
      </c>
      <c r="I123" s="43">
        <v>38.684566326999999</v>
      </c>
      <c r="P123" s="54">
        <v>153</v>
      </c>
      <c r="Q123" s="47">
        <v>12</v>
      </c>
      <c r="R123" s="48">
        <v>23.931034483000001</v>
      </c>
      <c r="S123" s="49">
        <v>3.6095423050000002</v>
      </c>
    </row>
    <row r="124" spans="1:19" x14ac:dyDescent="0.2">
      <c r="A124" s="38" t="s">
        <v>4</v>
      </c>
      <c r="B124" s="39" t="s">
        <v>13</v>
      </c>
      <c r="C124" s="64">
        <v>100740001</v>
      </c>
      <c r="D124" s="40">
        <v>41658</v>
      </c>
      <c r="F124" s="16">
        <v>37</v>
      </c>
      <c r="G124" s="41">
        <v>5311.8648648999997</v>
      </c>
      <c r="H124" s="42">
        <v>-82.121621619999999</v>
      </c>
      <c r="I124" s="43">
        <v>38.852813259000001</v>
      </c>
      <c r="M124" s="46">
        <v>701.66666667000004</v>
      </c>
      <c r="N124" s="88">
        <v>8.0060000000000002</v>
      </c>
      <c r="O124" s="89">
        <v>0.127</v>
      </c>
      <c r="P124" s="54">
        <v>127</v>
      </c>
      <c r="Q124" s="47">
        <v>11</v>
      </c>
      <c r="R124" s="48">
        <v>59.429729729999998</v>
      </c>
      <c r="S124" s="49">
        <v>6.1072015591</v>
      </c>
    </row>
    <row r="125" spans="1:19" x14ac:dyDescent="0.2">
      <c r="A125" s="38" t="s">
        <v>4</v>
      </c>
      <c r="B125" s="39" t="s">
        <v>13</v>
      </c>
      <c r="C125" s="64">
        <v>106630001</v>
      </c>
      <c r="D125" s="40">
        <v>41663</v>
      </c>
      <c r="F125" s="16">
        <v>80</v>
      </c>
      <c r="G125" s="41">
        <v>4620.9125000000004</v>
      </c>
      <c r="H125" s="42">
        <v>-82.242500000000007</v>
      </c>
      <c r="I125" s="43">
        <v>30.899578044999998</v>
      </c>
      <c r="P125" s="54">
        <v>163</v>
      </c>
      <c r="Q125" s="47">
        <v>8</v>
      </c>
      <c r="R125" s="48">
        <v>25.724657533999999</v>
      </c>
      <c r="S125" s="49">
        <v>1.9122281154</v>
      </c>
    </row>
    <row r="126" spans="1:19" x14ac:dyDescent="0.2">
      <c r="A126" s="38" t="s">
        <v>4</v>
      </c>
      <c r="B126" s="39" t="s">
        <v>12</v>
      </c>
      <c r="C126" s="64">
        <v>100440001</v>
      </c>
      <c r="D126" s="40">
        <v>41645</v>
      </c>
      <c r="E126" s="57">
        <v>7.4032258099999998E-2</v>
      </c>
      <c r="F126" s="16">
        <v>62</v>
      </c>
      <c r="G126" s="41">
        <v>4728.4032257999997</v>
      </c>
      <c r="H126" s="42">
        <v>-82.814516130000001</v>
      </c>
      <c r="I126" s="43">
        <v>29.179747822</v>
      </c>
      <c r="P126" s="54">
        <v>125</v>
      </c>
      <c r="Q126" s="47">
        <v>7</v>
      </c>
      <c r="R126" s="48">
        <v>43.739344262000003</v>
      </c>
      <c r="S126" s="49">
        <v>4.1486084827000003</v>
      </c>
    </row>
    <row r="127" spans="1:19" x14ac:dyDescent="0.2">
      <c r="A127" s="38" t="s">
        <v>4</v>
      </c>
      <c r="B127" s="50" t="s">
        <v>13</v>
      </c>
      <c r="C127" s="64">
        <v>1763886</v>
      </c>
      <c r="D127" s="40">
        <v>41513</v>
      </c>
      <c r="F127" s="16">
        <v>29</v>
      </c>
      <c r="G127" s="41">
        <v>3352.0344828000002</v>
      </c>
      <c r="H127" s="42">
        <v>-83.172413789999993</v>
      </c>
      <c r="I127" s="43">
        <v>30.010538746999998</v>
      </c>
      <c r="P127" s="54">
        <v>127</v>
      </c>
      <c r="Q127" s="47">
        <v>12</v>
      </c>
      <c r="R127" s="48">
        <v>33.331034483000003</v>
      </c>
      <c r="S127" s="49">
        <v>3.7368228367</v>
      </c>
    </row>
    <row r="128" spans="1:19" x14ac:dyDescent="0.2">
      <c r="A128" s="38" t="s">
        <v>4</v>
      </c>
      <c r="B128" s="50" t="s">
        <v>12</v>
      </c>
      <c r="C128" s="80">
        <v>1930105</v>
      </c>
      <c r="D128" s="40">
        <v>41660</v>
      </c>
      <c r="F128" s="16">
        <v>204</v>
      </c>
      <c r="G128" s="41">
        <v>3882.2401961</v>
      </c>
      <c r="H128" s="42">
        <v>-84.300490199999999</v>
      </c>
      <c r="I128" s="43">
        <v>19.753027839000001</v>
      </c>
      <c r="N128" s="88">
        <v>7.0209999999999999</v>
      </c>
      <c r="O128" s="89">
        <v>0.192</v>
      </c>
      <c r="P128" s="54">
        <v>153</v>
      </c>
      <c r="Q128" s="47">
        <v>5</v>
      </c>
      <c r="R128" s="48">
        <v>15.115270936</v>
      </c>
      <c r="S128" s="49">
        <v>0.99887200030000001</v>
      </c>
    </row>
    <row r="129" spans="1:19" x14ac:dyDescent="0.2">
      <c r="A129" s="38" t="s">
        <v>4</v>
      </c>
      <c r="B129" s="50" t="s">
        <v>13</v>
      </c>
      <c r="C129" s="64">
        <v>1290004</v>
      </c>
      <c r="D129" s="40">
        <v>41705</v>
      </c>
      <c r="E129" s="57">
        <v>0.42803921569999998</v>
      </c>
      <c r="F129" s="16">
        <v>306</v>
      </c>
      <c r="G129" s="41">
        <v>7169.0163399000003</v>
      </c>
      <c r="H129" s="42">
        <v>-85.213725490000002</v>
      </c>
      <c r="I129" s="43">
        <v>15.09880079</v>
      </c>
      <c r="P129" s="54">
        <v>107</v>
      </c>
      <c r="Q129" s="47">
        <v>3</v>
      </c>
      <c r="R129" s="48">
        <v>36.388259109000003</v>
      </c>
      <c r="S129" s="49">
        <v>1.6349566081</v>
      </c>
    </row>
    <row r="130" spans="1:19" x14ac:dyDescent="0.2">
      <c r="A130" s="38" t="s">
        <v>4</v>
      </c>
      <c r="B130" s="50" t="s">
        <v>12</v>
      </c>
      <c r="C130" s="64">
        <v>1700112</v>
      </c>
      <c r="D130" s="40">
        <v>41433</v>
      </c>
      <c r="F130" s="16">
        <v>28</v>
      </c>
      <c r="G130" s="41">
        <v>3586.8571428999999</v>
      </c>
      <c r="H130" s="42">
        <v>-86.160714290000001</v>
      </c>
      <c r="I130" s="43">
        <v>33.202836359000003</v>
      </c>
      <c r="P130" s="54">
        <v>89</v>
      </c>
      <c r="Q130" s="47">
        <v>9</v>
      </c>
      <c r="R130" s="48">
        <v>40.096428570999997</v>
      </c>
      <c r="S130" s="49">
        <v>5.3719398380000003</v>
      </c>
    </row>
    <row r="131" spans="1:19" x14ac:dyDescent="0.2">
      <c r="A131" s="38" t="s">
        <v>4</v>
      </c>
      <c r="B131" s="50" t="s">
        <v>12</v>
      </c>
      <c r="C131" s="64">
        <v>109100001</v>
      </c>
      <c r="D131" s="40">
        <v>41684</v>
      </c>
      <c r="F131" s="16">
        <v>28</v>
      </c>
      <c r="G131" s="41">
        <v>3926.5714286000002</v>
      </c>
      <c r="H131" s="42">
        <v>-86.567857140000001</v>
      </c>
      <c r="I131" s="43">
        <v>39.666014418000003</v>
      </c>
      <c r="P131" s="54">
        <v>116</v>
      </c>
      <c r="Q131" s="47">
        <v>11</v>
      </c>
      <c r="R131" s="48">
        <v>33.42</v>
      </c>
      <c r="S131" s="49">
        <v>3.7395053149000002</v>
      </c>
    </row>
    <row r="132" spans="1:19" x14ac:dyDescent="0.2">
      <c r="A132" s="38" t="s">
        <v>4</v>
      </c>
      <c r="B132" s="50" t="s">
        <v>10</v>
      </c>
      <c r="C132" s="64">
        <v>1764577</v>
      </c>
      <c r="D132" s="40">
        <v>41557</v>
      </c>
      <c r="F132" s="16">
        <v>38</v>
      </c>
      <c r="G132" s="41">
        <v>3848.7894737000001</v>
      </c>
      <c r="H132" s="42">
        <v>-86.660526320000002</v>
      </c>
      <c r="I132" s="43">
        <v>37.211571399999997</v>
      </c>
      <c r="P132" s="54">
        <v>108</v>
      </c>
      <c r="Q132" s="47">
        <v>8</v>
      </c>
      <c r="R132" s="48">
        <v>33.6</v>
      </c>
      <c r="S132" s="49">
        <v>3.9893082570999998</v>
      </c>
    </row>
    <row r="133" spans="1:19" x14ac:dyDescent="0.2">
      <c r="A133" s="38" t="s">
        <v>4</v>
      </c>
      <c r="B133" s="50" t="s">
        <v>12</v>
      </c>
      <c r="C133" s="64">
        <v>1814466</v>
      </c>
      <c r="D133" s="40">
        <v>41695</v>
      </c>
      <c r="F133" s="16">
        <v>48</v>
      </c>
      <c r="G133" s="41">
        <v>5231.125</v>
      </c>
      <c r="H133" s="42">
        <v>-88.260416669999998</v>
      </c>
      <c r="I133" s="43">
        <v>34.120943208</v>
      </c>
      <c r="P133" s="54">
        <v>111</v>
      </c>
      <c r="Q133" s="47">
        <v>7</v>
      </c>
      <c r="R133" s="48">
        <v>32.646808511000003</v>
      </c>
      <c r="S133" s="49">
        <v>4.2532556513999999</v>
      </c>
    </row>
    <row r="134" spans="1:19" x14ac:dyDescent="0.2">
      <c r="A134" s="38" t="s">
        <v>4</v>
      </c>
      <c r="B134" s="50" t="s">
        <v>17</v>
      </c>
      <c r="C134" s="64">
        <v>2160003</v>
      </c>
      <c r="D134" s="40">
        <v>41674</v>
      </c>
      <c r="F134" s="16">
        <v>46</v>
      </c>
      <c r="G134" s="41">
        <v>2726.6086957000002</v>
      </c>
      <c r="H134" s="42">
        <v>-90.836956520000001</v>
      </c>
      <c r="I134" s="43">
        <v>28.579821326000001</v>
      </c>
      <c r="P134" s="54">
        <v>182</v>
      </c>
      <c r="Q134" s="47">
        <v>12</v>
      </c>
      <c r="R134" s="48">
        <v>14.756521739</v>
      </c>
      <c r="S134" s="49">
        <v>1.0616624106000001</v>
      </c>
    </row>
    <row r="135" spans="1:19" x14ac:dyDescent="0.2">
      <c r="A135" s="38" t="s">
        <v>4</v>
      </c>
      <c r="B135" s="50" t="s">
        <v>10</v>
      </c>
      <c r="C135" s="64">
        <v>1940108</v>
      </c>
      <c r="D135" s="40">
        <v>41685</v>
      </c>
      <c r="E135" s="57">
        <v>1.48780488E-2</v>
      </c>
      <c r="F135" s="16">
        <v>82</v>
      </c>
      <c r="G135" s="41">
        <v>4589.4878048999999</v>
      </c>
      <c r="H135" s="42">
        <v>-91.420731709999998</v>
      </c>
      <c r="I135" s="43">
        <v>28.954135914999998</v>
      </c>
      <c r="P135" s="54">
        <v>125</v>
      </c>
      <c r="Q135" s="47">
        <v>7</v>
      </c>
      <c r="R135" s="48">
        <v>32.193750000000001</v>
      </c>
      <c r="S135" s="49">
        <v>3.4907102500999998</v>
      </c>
    </row>
    <row r="136" spans="1:19" x14ac:dyDescent="0.2">
      <c r="A136" s="38" t="s">
        <v>4</v>
      </c>
      <c r="B136" s="50" t="s">
        <v>13</v>
      </c>
      <c r="C136" s="64">
        <v>2090001</v>
      </c>
      <c r="D136" s="40">
        <v>41422</v>
      </c>
      <c r="F136" s="16">
        <v>73</v>
      </c>
      <c r="G136" s="41">
        <v>5640.1232877000002</v>
      </c>
      <c r="H136" s="42">
        <v>-92.164383560000005</v>
      </c>
      <c r="I136" s="43">
        <v>25.990837014</v>
      </c>
      <c r="P136" s="54">
        <v>130</v>
      </c>
      <c r="Q136" s="47">
        <v>7</v>
      </c>
      <c r="R136" s="48">
        <v>33.145070423</v>
      </c>
      <c r="S136" s="49">
        <v>2.5942699502000002</v>
      </c>
    </row>
    <row r="137" spans="1:19" x14ac:dyDescent="0.2">
      <c r="A137" s="38" t="s">
        <v>4</v>
      </c>
      <c r="B137" s="50" t="s">
        <v>11</v>
      </c>
      <c r="C137" s="64">
        <v>1960007</v>
      </c>
      <c r="D137" s="40">
        <v>41662</v>
      </c>
      <c r="E137" s="57">
        <v>4.6585365900000002E-2</v>
      </c>
      <c r="F137" s="16">
        <v>41</v>
      </c>
      <c r="G137" s="41">
        <v>4364.5121951000001</v>
      </c>
      <c r="H137" s="42">
        <v>-92.941463409999997</v>
      </c>
      <c r="I137" s="43">
        <v>44.269914765999999</v>
      </c>
      <c r="P137" s="54">
        <v>115</v>
      </c>
      <c r="Q137" s="47">
        <v>8</v>
      </c>
      <c r="R137" s="48">
        <v>30.153658536999998</v>
      </c>
      <c r="S137" s="49">
        <v>3.5895344108999998</v>
      </c>
    </row>
    <row r="138" spans="1:19" x14ac:dyDescent="0.2">
      <c r="A138" s="38" t="s">
        <v>4</v>
      </c>
      <c r="B138" s="50" t="s">
        <v>12</v>
      </c>
      <c r="C138" s="64">
        <v>1740070</v>
      </c>
      <c r="D138" s="40">
        <v>41688</v>
      </c>
      <c r="F138" s="16">
        <v>31</v>
      </c>
      <c r="G138" s="41">
        <v>5294.8709676999997</v>
      </c>
      <c r="H138" s="42">
        <v>-93.006451609999999</v>
      </c>
      <c r="I138" s="43">
        <v>27.760156306999999</v>
      </c>
      <c r="P138" s="54">
        <v>119</v>
      </c>
      <c r="Q138" s="47">
        <v>15</v>
      </c>
      <c r="R138" s="48">
        <v>47.406666667000003</v>
      </c>
      <c r="S138" s="49">
        <v>6.2101491519999996</v>
      </c>
    </row>
    <row r="139" spans="1:19" x14ac:dyDescent="0.2">
      <c r="A139" s="38" t="s">
        <v>4</v>
      </c>
      <c r="B139" s="50" t="s">
        <v>12</v>
      </c>
      <c r="C139" s="64">
        <v>100560001</v>
      </c>
      <c r="D139" s="40">
        <v>41661</v>
      </c>
      <c r="E139" s="57">
        <v>7.0793650799999996E-2</v>
      </c>
      <c r="F139" s="16">
        <v>252</v>
      </c>
      <c r="G139" s="41">
        <v>3710.3730159000002</v>
      </c>
      <c r="H139" s="42">
        <v>-93.039682540000001</v>
      </c>
      <c r="I139" s="43">
        <v>17.768615052000001</v>
      </c>
      <c r="P139" s="54">
        <v>172</v>
      </c>
      <c r="Q139" s="47">
        <v>4</v>
      </c>
      <c r="R139" s="48">
        <v>22.415573770000002</v>
      </c>
      <c r="S139" s="49">
        <v>1.0108980875</v>
      </c>
    </row>
    <row r="140" spans="1:19" x14ac:dyDescent="0.2">
      <c r="A140" s="38" t="s">
        <v>4</v>
      </c>
      <c r="B140" s="50" t="s">
        <v>13</v>
      </c>
      <c r="C140" s="64">
        <v>1350001</v>
      </c>
      <c r="D140" s="40">
        <v>41711</v>
      </c>
      <c r="E140" s="57">
        <v>1.3472727273</v>
      </c>
      <c r="F140" s="16">
        <v>99</v>
      </c>
      <c r="G140" s="41">
        <v>5267.3434342999999</v>
      </c>
      <c r="H140" s="42">
        <v>-93.268686869999996</v>
      </c>
      <c r="I140" s="43">
        <v>35.111558484</v>
      </c>
      <c r="P140" s="54">
        <v>116</v>
      </c>
      <c r="Q140" s="47">
        <v>5</v>
      </c>
      <c r="R140" s="48">
        <v>47.293617021000003</v>
      </c>
      <c r="S140" s="49">
        <v>3.4294913819000001</v>
      </c>
    </row>
    <row r="141" spans="1:19" x14ac:dyDescent="0.2">
      <c r="A141" s="38" t="s">
        <v>4</v>
      </c>
      <c r="B141" s="50" t="s">
        <v>12</v>
      </c>
      <c r="C141" s="64">
        <v>1700007</v>
      </c>
      <c r="D141" s="40">
        <v>41662</v>
      </c>
      <c r="F141" s="16">
        <v>30</v>
      </c>
      <c r="G141" s="41">
        <v>2953.5333332999999</v>
      </c>
      <c r="H141" s="42">
        <v>-93.41333333</v>
      </c>
      <c r="I141" s="43">
        <v>35.238532571</v>
      </c>
      <c r="P141" s="54">
        <v>90</v>
      </c>
      <c r="Q141" s="47">
        <v>10</v>
      </c>
      <c r="R141" s="48">
        <v>22.956666667</v>
      </c>
      <c r="S141" s="49">
        <v>2.9148517177</v>
      </c>
    </row>
    <row r="142" spans="1:19" x14ac:dyDescent="0.2">
      <c r="A142" s="38" t="s">
        <v>4</v>
      </c>
      <c r="B142" s="50" t="s">
        <v>10</v>
      </c>
      <c r="C142" s="64">
        <v>103530001</v>
      </c>
      <c r="D142" s="40">
        <v>41673</v>
      </c>
      <c r="E142" s="57">
        <v>1.7027027E-2</v>
      </c>
      <c r="F142" s="16">
        <v>37</v>
      </c>
      <c r="G142" s="41">
        <v>4782.5135135</v>
      </c>
      <c r="H142" s="42">
        <v>-94.589189189999999</v>
      </c>
      <c r="I142" s="43">
        <v>33.317218128</v>
      </c>
      <c r="P142" s="54">
        <v>133</v>
      </c>
      <c r="Q142" s="47">
        <v>9</v>
      </c>
      <c r="R142" s="48">
        <v>33.619444444000003</v>
      </c>
      <c r="S142" s="49">
        <v>3.7735247709999999</v>
      </c>
    </row>
    <row r="143" spans="1:19" x14ac:dyDescent="0.2">
      <c r="A143" s="38" t="s">
        <v>4</v>
      </c>
      <c r="B143" s="50" t="s">
        <v>13</v>
      </c>
      <c r="C143" s="64">
        <v>107360001</v>
      </c>
      <c r="D143" s="40">
        <v>41661</v>
      </c>
      <c r="F143" s="16">
        <v>52</v>
      </c>
      <c r="G143" s="41">
        <v>3799.5</v>
      </c>
      <c r="H143" s="42">
        <v>-94.919230769999999</v>
      </c>
      <c r="I143" s="43">
        <v>26.778770074000001</v>
      </c>
      <c r="P143" s="54">
        <v>148</v>
      </c>
      <c r="Q143" s="47">
        <v>11</v>
      </c>
      <c r="R143" s="48">
        <v>30.990196078</v>
      </c>
      <c r="S143" s="49">
        <v>3.2345272769000002</v>
      </c>
    </row>
    <row r="144" spans="1:19" x14ac:dyDescent="0.2">
      <c r="A144" s="38" t="s">
        <v>4</v>
      </c>
      <c r="B144" s="50" t="s">
        <v>12</v>
      </c>
      <c r="C144" s="64">
        <v>100700002</v>
      </c>
      <c r="D144" s="40">
        <v>41642</v>
      </c>
      <c r="F144" s="16">
        <v>283</v>
      </c>
      <c r="G144" s="41">
        <v>4981.4770318000001</v>
      </c>
      <c r="H144" s="42">
        <v>-95.128621910000007</v>
      </c>
      <c r="I144" s="43">
        <v>16.451108777000002</v>
      </c>
      <c r="P144" s="54">
        <v>104</v>
      </c>
      <c r="Q144" s="47">
        <v>4</v>
      </c>
      <c r="R144" s="48">
        <v>51.950176677999998</v>
      </c>
      <c r="S144" s="49">
        <v>1.6069393454000001</v>
      </c>
    </row>
    <row r="145" spans="1:21" x14ac:dyDescent="0.2">
      <c r="A145" s="38" t="s">
        <v>4</v>
      </c>
      <c r="B145" s="50" t="s">
        <v>12</v>
      </c>
      <c r="C145" s="64">
        <v>103040002</v>
      </c>
      <c r="D145" s="40">
        <v>41619</v>
      </c>
      <c r="F145" s="16">
        <v>26</v>
      </c>
      <c r="G145" s="41">
        <v>6292.0384615000003</v>
      </c>
      <c r="H145" s="42">
        <v>-95.6</v>
      </c>
      <c r="I145" s="43">
        <v>35.508106982999998</v>
      </c>
      <c r="P145" s="54">
        <v>117</v>
      </c>
      <c r="Q145" s="47">
        <v>13</v>
      </c>
      <c r="R145" s="48">
        <v>50.815384614999999</v>
      </c>
      <c r="S145" s="49">
        <v>4.7782767807999997</v>
      </c>
    </row>
    <row r="146" spans="1:21" x14ac:dyDescent="0.2">
      <c r="A146" s="38" t="s">
        <v>4</v>
      </c>
      <c r="B146" s="50" t="s">
        <v>13</v>
      </c>
      <c r="C146" s="64">
        <v>1750009</v>
      </c>
      <c r="D146" s="40">
        <v>41507</v>
      </c>
      <c r="F146" s="16">
        <v>38</v>
      </c>
      <c r="G146" s="41">
        <v>3030.1578946999998</v>
      </c>
      <c r="H146" s="42">
        <v>-95.602631579999994</v>
      </c>
      <c r="I146" s="43">
        <v>24.797586403</v>
      </c>
      <c r="P146" s="54">
        <v>192</v>
      </c>
      <c r="Q146" s="47">
        <v>14</v>
      </c>
      <c r="R146" s="48">
        <v>21.271052632</v>
      </c>
      <c r="S146" s="49">
        <v>1.6164468872</v>
      </c>
    </row>
    <row r="147" spans="1:21" x14ac:dyDescent="0.2">
      <c r="A147" s="38" t="s">
        <v>4</v>
      </c>
      <c r="B147" s="50" t="s">
        <v>13</v>
      </c>
      <c r="C147" s="64">
        <v>101120001</v>
      </c>
      <c r="D147" s="40">
        <v>41878</v>
      </c>
      <c r="F147" s="16">
        <v>35</v>
      </c>
      <c r="G147" s="41">
        <v>3573.6857143000002</v>
      </c>
      <c r="H147" s="42">
        <v>-95.74</v>
      </c>
      <c r="I147" s="43">
        <v>38.494096939000002</v>
      </c>
      <c r="P147" s="54">
        <v>170</v>
      </c>
      <c r="Q147" s="47">
        <v>12</v>
      </c>
      <c r="R147" s="48">
        <v>21.987500000000001</v>
      </c>
      <c r="S147" s="49">
        <v>2.0763634755</v>
      </c>
    </row>
    <row r="148" spans="1:21" x14ac:dyDescent="0.2">
      <c r="A148" s="38" t="s">
        <v>4</v>
      </c>
      <c r="B148" s="50" t="s">
        <v>10</v>
      </c>
      <c r="C148" s="64">
        <v>108250001</v>
      </c>
      <c r="D148" s="40">
        <v>41687</v>
      </c>
      <c r="F148" s="16">
        <v>34</v>
      </c>
      <c r="G148" s="41">
        <v>3745.9117646999998</v>
      </c>
      <c r="H148" s="42">
        <v>-96.238235290000006</v>
      </c>
      <c r="I148" s="43">
        <v>33.846811506000002</v>
      </c>
      <c r="P148" s="54">
        <v>144</v>
      </c>
      <c r="Q148" s="47">
        <v>14</v>
      </c>
      <c r="R148" s="48">
        <v>23.471875000000001</v>
      </c>
      <c r="S148" s="49">
        <v>2.0509647334999999</v>
      </c>
    </row>
    <row r="149" spans="1:21" x14ac:dyDescent="0.2">
      <c r="A149" s="38" t="s">
        <v>4</v>
      </c>
      <c r="B149" s="50" t="s">
        <v>12</v>
      </c>
      <c r="C149" s="64">
        <v>103300001</v>
      </c>
      <c r="D149" s="40">
        <v>41856</v>
      </c>
      <c r="F149" s="16">
        <v>33</v>
      </c>
      <c r="G149" s="41">
        <v>4632.5151514999998</v>
      </c>
      <c r="H149" s="42">
        <v>-96.345454549999999</v>
      </c>
      <c r="I149" s="43">
        <v>30.996458158999999</v>
      </c>
      <c r="P149" s="54">
        <v>95</v>
      </c>
      <c r="Q149" s="47">
        <v>9</v>
      </c>
      <c r="R149" s="48">
        <v>35.421875</v>
      </c>
      <c r="S149" s="49">
        <v>4.6630015391999997</v>
      </c>
    </row>
    <row r="150" spans="1:21" x14ac:dyDescent="0.2">
      <c r="A150" s="38" t="s">
        <v>4</v>
      </c>
      <c r="B150" s="50" t="s">
        <v>13</v>
      </c>
      <c r="C150" s="64">
        <v>1530001</v>
      </c>
      <c r="D150" s="40">
        <v>41684</v>
      </c>
      <c r="E150" s="57">
        <v>1.3921153846000001</v>
      </c>
      <c r="F150" s="16">
        <v>52</v>
      </c>
      <c r="G150" s="41">
        <v>4695.4230768999996</v>
      </c>
      <c r="H150" s="42">
        <v>-97.123076920000003</v>
      </c>
      <c r="I150" s="43">
        <v>38.391709921999997</v>
      </c>
      <c r="P150" s="54">
        <v>110</v>
      </c>
      <c r="Q150" s="47">
        <v>7</v>
      </c>
      <c r="R150" s="48">
        <v>38.204444444000004</v>
      </c>
      <c r="S150" s="49">
        <v>4.1118490464999997</v>
      </c>
    </row>
    <row r="151" spans="1:21" x14ac:dyDescent="0.2">
      <c r="A151" s="38" t="s">
        <v>4</v>
      </c>
      <c r="B151" s="50" t="s">
        <v>12</v>
      </c>
      <c r="C151" s="64">
        <v>1765066</v>
      </c>
      <c r="D151" s="40">
        <v>41680</v>
      </c>
      <c r="F151" s="16">
        <v>54</v>
      </c>
      <c r="G151" s="41">
        <v>4769.5555555999999</v>
      </c>
      <c r="H151" s="42">
        <v>-97.398148149999997</v>
      </c>
      <c r="I151" s="43">
        <v>37.337284484000001</v>
      </c>
      <c r="P151" s="54">
        <v>135</v>
      </c>
      <c r="Q151" s="47">
        <v>7</v>
      </c>
      <c r="R151" s="48">
        <v>31.287037037000001</v>
      </c>
      <c r="S151" s="49">
        <v>2.1910146956999998</v>
      </c>
    </row>
    <row r="152" spans="1:21" x14ac:dyDescent="0.2">
      <c r="A152" s="38" t="s">
        <v>4</v>
      </c>
      <c r="B152" s="50" t="s">
        <v>16</v>
      </c>
      <c r="C152" s="64">
        <v>106050001</v>
      </c>
      <c r="D152" s="40">
        <v>41855</v>
      </c>
      <c r="E152" s="57">
        <v>0.34930875579999998</v>
      </c>
      <c r="F152" s="16">
        <v>217</v>
      </c>
      <c r="G152" s="41">
        <v>6519.4423962999999</v>
      </c>
      <c r="H152" s="42">
        <v>-97.68801843</v>
      </c>
      <c r="I152" s="43">
        <v>23.657680178</v>
      </c>
      <c r="J152" s="44">
        <v>200</v>
      </c>
      <c r="K152" s="45">
        <v>271.95999999999998</v>
      </c>
      <c r="L152" s="45">
        <v>232.75621891</v>
      </c>
      <c r="M152" s="46">
        <v>859.86069652000003</v>
      </c>
      <c r="N152" s="88">
        <v>6.7069999999999999</v>
      </c>
      <c r="O152" s="89">
        <v>6.7000000000000004E-2</v>
      </c>
      <c r="P152" s="54">
        <v>116</v>
      </c>
      <c r="Q152" s="47">
        <v>3</v>
      </c>
      <c r="R152" s="48">
        <v>59.524598930000003</v>
      </c>
      <c r="S152" s="49">
        <v>2.3515017146999999</v>
      </c>
      <c r="T152" s="45">
        <v>-41.231308409999997</v>
      </c>
      <c r="U152" s="46">
        <v>8.3537871755000008</v>
      </c>
    </row>
    <row r="153" spans="1:21" x14ac:dyDescent="0.2">
      <c r="A153" s="38" t="s">
        <v>4</v>
      </c>
      <c r="B153" s="50" t="s">
        <v>16</v>
      </c>
      <c r="C153" s="64">
        <v>109290001</v>
      </c>
      <c r="D153" s="40">
        <v>41854</v>
      </c>
      <c r="F153" s="16">
        <v>26</v>
      </c>
      <c r="G153" s="41">
        <v>3705.7692308000001</v>
      </c>
      <c r="H153" s="42">
        <v>-100.27307690000001</v>
      </c>
      <c r="I153" s="43">
        <v>40.248235338999997</v>
      </c>
      <c r="P153" s="54">
        <v>76</v>
      </c>
      <c r="Q153" s="47">
        <v>8</v>
      </c>
      <c r="R153" s="48">
        <v>36.704347826000003</v>
      </c>
      <c r="S153" s="49">
        <v>5.2034173867</v>
      </c>
    </row>
    <row r="154" spans="1:21" x14ac:dyDescent="0.2">
      <c r="A154" s="38" t="s">
        <v>4</v>
      </c>
      <c r="B154" s="50" t="s">
        <v>12</v>
      </c>
      <c r="C154" s="64">
        <v>105650001</v>
      </c>
      <c r="D154" s="40">
        <v>41661</v>
      </c>
      <c r="E154" s="57">
        <v>0.68109090910000003</v>
      </c>
      <c r="F154" s="16">
        <v>55</v>
      </c>
      <c r="G154" s="41">
        <v>4412.8181818000003</v>
      </c>
      <c r="H154" s="42">
        <v>-101.56</v>
      </c>
      <c r="I154" s="43">
        <v>35.409615254999999</v>
      </c>
      <c r="P154" s="54">
        <v>134</v>
      </c>
      <c r="Q154" s="47">
        <v>9</v>
      </c>
      <c r="R154" s="48">
        <v>26.996363636000002</v>
      </c>
      <c r="S154" s="49">
        <v>2.4765036770000002</v>
      </c>
    </row>
    <row r="155" spans="1:21" x14ac:dyDescent="0.2">
      <c r="A155" s="38" t="s">
        <v>4</v>
      </c>
      <c r="B155" s="50" t="s">
        <v>14</v>
      </c>
      <c r="C155" s="64">
        <v>1890012</v>
      </c>
      <c r="D155" s="40">
        <v>41823</v>
      </c>
      <c r="F155" s="16">
        <v>70</v>
      </c>
      <c r="G155" s="41">
        <v>5931.5285714000001</v>
      </c>
      <c r="H155" s="42">
        <v>-102.72</v>
      </c>
      <c r="I155" s="43">
        <v>24.013160177</v>
      </c>
      <c r="P155" s="54">
        <v>145</v>
      </c>
      <c r="Q155" s="47">
        <v>7</v>
      </c>
      <c r="R155" s="48">
        <v>43.307246376999998</v>
      </c>
      <c r="S155" s="49">
        <v>3.6136005280000001</v>
      </c>
    </row>
    <row r="156" spans="1:21" x14ac:dyDescent="0.2">
      <c r="A156" s="38" t="s">
        <v>4</v>
      </c>
      <c r="B156" s="50" t="s">
        <v>12</v>
      </c>
      <c r="C156" s="64">
        <v>3350001</v>
      </c>
      <c r="D156" s="40">
        <v>41683</v>
      </c>
      <c r="F156" s="16">
        <v>29</v>
      </c>
      <c r="G156" s="41">
        <v>4847.1379310000002</v>
      </c>
      <c r="H156" s="42">
        <v>-103.24482759999999</v>
      </c>
      <c r="I156" s="43">
        <v>39.527716343000002</v>
      </c>
      <c r="P156" s="54">
        <v>227</v>
      </c>
      <c r="Q156" s="47">
        <v>13</v>
      </c>
      <c r="R156" s="48">
        <v>24.488888888999998</v>
      </c>
      <c r="S156" s="49">
        <v>2.4558977988000001</v>
      </c>
    </row>
    <row r="157" spans="1:21" x14ac:dyDescent="0.2">
      <c r="A157" s="38" t="s">
        <v>4</v>
      </c>
      <c r="B157" s="50" t="s">
        <v>9</v>
      </c>
      <c r="C157" s="64">
        <v>101230001</v>
      </c>
      <c r="D157" s="40">
        <v>41655</v>
      </c>
      <c r="F157" s="16">
        <v>68</v>
      </c>
      <c r="G157" s="41">
        <v>4462.5735293999996</v>
      </c>
      <c r="H157" s="42">
        <v>-103.3823529</v>
      </c>
      <c r="I157" s="43">
        <v>26.12027265</v>
      </c>
      <c r="P157" s="54">
        <v>119</v>
      </c>
      <c r="Q157" s="47">
        <v>8</v>
      </c>
      <c r="R157" s="48">
        <v>26.229411764999998</v>
      </c>
      <c r="S157" s="49">
        <v>2.9739910447</v>
      </c>
    </row>
    <row r="158" spans="1:21" x14ac:dyDescent="0.2">
      <c r="A158" s="38" t="s">
        <v>4</v>
      </c>
      <c r="B158" s="50" t="s">
        <v>10</v>
      </c>
      <c r="C158" s="64">
        <v>3500001</v>
      </c>
      <c r="D158" s="40">
        <v>41863</v>
      </c>
      <c r="F158" s="16">
        <v>192</v>
      </c>
      <c r="G158" s="41">
        <v>5358.7239583</v>
      </c>
      <c r="H158" s="42">
        <v>-103.5203125</v>
      </c>
      <c r="I158" s="43">
        <v>20.143079062999998</v>
      </c>
      <c r="P158" s="54">
        <v>127</v>
      </c>
      <c r="Q158" s="47">
        <v>4</v>
      </c>
      <c r="R158" s="48">
        <v>41.251322750999996</v>
      </c>
      <c r="S158" s="49">
        <v>2.0317137748</v>
      </c>
    </row>
    <row r="159" spans="1:21" x14ac:dyDescent="0.2">
      <c r="A159" s="38" t="s">
        <v>4</v>
      </c>
      <c r="B159" s="50" t="s">
        <v>11</v>
      </c>
      <c r="C159" s="64">
        <v>1915180</v>
      </c>
      <c r="D159" s="40">
        <v>41773</v>
      </c>
      <c r="F159" s="16">
        <v>30</v>
      </c>
      <c r="G159" s="41">
        <v>6524.7333332999997</v>
      </c>
      <c r="H159" s="42">
        <v>-106.0666667</v>
      </c>
      <c r="I159" s="43">
        <v>46.475397356000002</v>
      </c>
      <c r="M159" s="46">
        <v>975.28571428999999</v>
      </c>
      <c r="P159" s="54">
        <v>112</v>
      </c>
      <c r="Q159" s="47">
        <v>11</v>
      </c>
      <c r="R159" s="48">
        <v>42.784615385000002</v>
      </c>
      <c r="S159" s="49">
        <v>3.5244407839999998</v>
      </c>
    </row>
    <row r="160" spans="1:21" x14ac:dyDescent="0.2">
      <c r="A160" s="38" t="s">
        <v>4</v>
      </c>
      <c r="B160" s="50" t="s">
        <v>13</v>
      </c>
      <c r="C160" s="64">
        <v>100990003</v>
      </c>
      <c r="D160" s="40">
        <v>41675</v>
      </c>
      <c r="F160" s="16">
        <v>38</v>
      </c>
      <c r="G160" s="41">
        <v>4445.2368421000001</v>
      </c>
      <c r="H160" s="42">
        <v>-106.4552632</v>
      </c>
      <c r="I160" s="43">
        <v>45.772482478000001</v>
      </c>
      <c r="P160" s="54">
        <v>137</v>
      </c>
      <c r="Q160" s="47">
        <v>8</v>
      </c>
      <c r="R160" s="48">
        <v>30.815789473999999</v>
      </c>
      <c r="S160" s="49">
        <v>3.0846601752999998</v>
      </c>
    </row>
    <row r="161" spans="1:21" x14ac:dyDescent="0.2">
      <c r="A161" s="38" t="s">
        <v>4</v>
      </c>
      <c r="B161" s="50" t="s">
        <v>15</v>
      </c>
      <c r="C161" s="64">
        <v>1760110</v>
      </c>
      <c r="D161" s="40">
        <v>41629</v>
      </c>
      <c r="F161" s="16">
        <v>38</v>
      </c>
      <c r="G161" s="41">
        <v>4153.6842104999996</v>
      </c>
      <c r="H161" s="42">
        <v>-106.4657895</v>
      </c>
      <c r="I161" s="43">
        <v>47.172035751999999</v>
      </c>
      <c r="P161" s="54">
        <v>139</v>
      </c>
      <c r="Q161" s="47">
        <v>12</v>
      </c>
      <c r="R161" s="48">
        <v>34.240540541000001</v>
      </c>
      <c r="S161" s="49">
        <v>6.1852003683000003</v>
      </c>
    </row>
    <row r="162" spans="1:21" x14ac:dyDescent="0.2">
      <c r="A162" s="38" t="s">
        <v>4</v>
      </c>
      <c r="B162" s="50" t="s">
        <v>12</v>
      </c>
      <c r="C162" s="64">
        <v>101210001</v>
      </c>
      <c r="D162" s="40">
        <v>41552</v>
      </c>
      <c r="F162" s="16">
        <v>42</v>
      </c>
      <c r="G162" s="41">
        <v>3433.0476189999999</v>
      </c>
      <c r="H162" s="42">
        <v>-108.8833333</v>
      </c>
      <c r="I162" s="43">
        <v>34.182703568000001</v>
      </c>
      <c r="P162" s="54">
        <v>88</v>
      </c>
      <c r="Q162" s="47">
        <v>9</v>
      </c>
      <c r="R162" s="48">
        <v>32.972499999999997</v>
      </c>
      <c r="S162" s="49">
        <v>3.8970698847</v>
      </c>
    </row>
    <row r="163" spans="1:21" x14ac:dyDescent="0.2">
      <c r="A163" s="38" t="s">
        <v>4</v>
      </c>
      <c r="B163" s="50" t="s">
        <v>12</v>
      </c>
      <c r="C163" s="64">
        <v>100700001</v>
      </c>
      <c r="D163" s="40">
        <v>41662</v>
      </c>
      <c r="F163" s="16">
        <v>625</v>
      </c>
      <c r="G163" s="41">
        <v>4466.1952000000001</v>
      </c>
      <c r="H163" s="42">
        <v>-110.57344000000001</v>
      </c>
      <c r="I163" s="43">
        <v>10.91699912</v>
      </c>
      <c r="P163" s="54">
        <v>113</v>
      </c>
      <c r="Q163" s="47">
        <v>3</v>
      </c>
      <c r="R163" s="48">
        <v>15.973129252</v>
      </c>
      <c r="S163" s="49">
        <v>0.44077739960000001</v>
      </c>
    </row>
    <row r="164" spans="1:21" x14ac:dyDescent="0.2">
      <c r="A164" s="38" t="s">
        <v>4</v>
      </c>
      <c r="B164" s="50" t="s">
        <v>10</v>
      </c>
      <c r="C164" s="64">
        <v>1890037</v>
      </c>
      <c r="D164" s="40">
        <v>41858</v>
      </c>
      <c r="F164" s="16">
        <v>36</v>
      </c>
      <c r="G164" s="41">
        <v>4995.25</v>
      </c>
      <c r="H164" s="42">
        <v>-112.7194444</v>
      </c>
      <c r="I164" s="43">
        <v>38.564418756000002</v>
      </c>
      <c r="P164" s="54">
        <v>116</v>
      </c>
      <c r="Q164" s="47">
        <v>10</v>
      </c>
      <c r="R164" s="48">
        <v>35.078787878999997</v>
      </c>
      <c r="S164" s="49">
        <v>4.2930324928000001</v>
      </c>
    </row>
    <row r="165" spans="1:21" x14ac:dyDescent="0.2">
      <c r="A165" s="38" t="s">
        <v>4</v>
      </c>
      <c r="B165" s="50" t="s">
        <v>14</v>
      </c>
      <c r="C165" s="64">
        <v>108130002</v>
      </c>
      <c r="D165" s="40">
        <v>41708</v>
      </c>
      <c r="E165" s="57">
        <v>0.3942307692</v>
      </c>
      <c r="F165" s="16">
        <v>78</v>
      </c>
      <c r="G165" s="41">
        <v>5874.7564103000004</v>
      </c>
      <c r="H165" s="42">
        <v>-113.0769231</v>
      </c>
      <c r="I165" s="43">
        <v>23.772026638</v>
      </c>
      <c r="P165" s="54">
        <v>107</v>
      </c>
      <c r="Q165" s="47">
        <v>6</v>
      </c>
      <c r="R165" s="48">
        <v>40.621917807999999</v>
      </c>
      <c r="S165" s="49">
        <v>3.9050830583999998</v>
      </c>
    </row>
    <row r="166" spans="1:21" x14ac:dyDescent="0.2">
      <c r="A166" s="38" t="s">
        <v>4</v>
      </c>
      <c r="B166" s="50" t="s">
        <v>11</v>
      </c>
      <c r="C166" s="64">
        <v>106450001</v>
      </c>
      <c r="D166" s="40">
        <v>41573</v>
      </c>
      <c r="E166" s="57">
        <v>4.8771929800000002E-2</v>
      </c>
      <c r="F166" s="16">
        <v>57</v>
      </c>
      <c r="G166" s="41">
        <v>4173.4035088000001</v>
      </c>
      <c r="H166" s="42">
        <v>-113.98771929999999</v>
      </c>
      <c r="I166" s="43">
        <v>26.204169691000001</v>
      </c>
      <c r="P166" s="54">
        <v>127</v>
      </c>
      <c r="Q166" s="47">
        <v>7</v>
      </c>
      <c r="R166" s="48">
        <v>30.705769231000001</v>
      </c>
      <c r="S166" s="49">
        <v>3.1235752873</v>
      </c>
    </row>
    <row r="167" spans="1:21" x14ac:dyDescent="0.2">
      <c r="A167" s="38" t="s">
        <v>4</v>
      </c>
      <c r="B167" s="50" t="s">
        <v>13</v>
      </c>
      <c r="C167" s="64">
        <v>1150001</v>
      </c>
      <c r="D167" s="40">
        <v>41729</v>
      </c>
      <c r="F167" s="16">
        <v>33</v>
      </c>
      <c r="G167" s="41">
        <v>3242.5757576000001</v>
      </c>
      <c r="H167" s="42">
        <v>-114.8060606</v>
      </c>
      <c r="I167" s="43">
        <v>37.275432119999998</v>
      </c>
      <c r="P167" s="54">
        <v>117</v>
      </c>
      <c r="Q167" s="47">
        <v>7</v>
      </c>
      <c r="R167" s="48">
        <v>18.872727272999999</v>
      </c>
      <c r="S167" s="49">
        <v>2.7393259536999999</v>
      </c>
    </row>
    <row r="168" spans="1:21" x14ac:dyDescent="0.2">
      <c r="A168" s="38" t="s">
        <v>4</v>
      </c>
      <c r="B168" s="50" t="s">
        <v>12</v>
      </c>
      <c r="C168" s="64">
        <v>106770001</v>
      </c>
      <c r="D168" s="40">
        <v>41709</v>
      </c>
      <c r="E168" s="57">
        <v>2.6923076999999999E-3</v>
      </c>
      <c r="F168" s="16">
        <v>26</v>
      </c>
      <c r="G168" s="41">
        <v>7390.6153845999997</v>
      </c>
      <c r="H168" s="42">
        <v>-115.0615385</v>
      </c>
      <c r="I168" s="43">
        <v>39.361021749000003</v>
      </c>
      <c r="P168" s="54">
        <v>133</v>
      </c>
      <c r="Q168" s="47">
        <v>12</v>
      </c>
      <c r="R168" s="48">
        <v>39.970833333000002</v>
      </c>
      <c r="S168" s="49">
        <v>4.9184931973000001</v>
      </c>
    </row>
    <row r="169" spans="1:21" x14ac:dyDescent="0.2">
      <c r="A169" s="38" t="s">
        <v>4</v>
      </c>
      <c r="B169" s="50" t="s">
        <v>10</v>
      </c>
      <c r="C169" s="64">
        <v>1890038</v>
      </c>
      <c r="D169" s="40">
        <v>41845</v>
      </c>
      <c r="E169" s="57">
        <v>3.4500000000000003E-2</v>
      </c>
      <c r="F169" s="16">
        <v>80</v>
      </c>
      <c r="G169" s="41">
        <v>4563.8999999999996</v>
      </c>
      <c r="H169" s="42">
        <v>-115.89125</v>
      </c>
      <c r="I169" s="43">
        <v>21.160228635999999</v>
      </c>
      <c r="P169" s="54">
        <v>129</v>
      </c>
      <c r="Q169" s="47">
        <v>6</v>
      </c>
      <c r="R169" s="48">
        <v>42.475000000000001</v>
      </c>
      <c r="S169" s="49">
        <v>3.4426979687000001</v>
      </c>
    </row>
    <row r="170" spans="1:21" x14ac:dyDescent="0.2">
      <c r="A170" s="38" t="s">
        <v>4</v>
      </c>
      <c r="B170" s="50" t="s">
        <v>16</v>
      </c>
      <c r="C170" s="64">
        <v>106060001</v>
      </c>
      <c r="D170" s="40">
        <v>41818</v>
      </c>
      <c r="F170" s="16">
        <v>53</v>
      </c>
      <c r="G170" s="41">
        <v>5030.9622642000004</v>
      </c>
      <c r="H170" s="42">
        <v>-120.5924528</v>
      </c>
      <c r="I170" s="43">
        <v>32.917499663999997</v>
      </c>
      <c r="N170" s="88">
        <v>7.3959999999999999</v>
      </c>
      <c r="O170" s="96">
        <v>0.183</v>
      </c>
      <c r="P170" s="54">
        <v>115</v>
      </c>
      <c r="Q170" s="47">
        <v>7</v>
      </c>
      <c r="R170" s="48">
        <v>41.602272726999999</v>
      </c>
      <c r="S170" s="49">
        <v>4.2494253916</v>
      </c>
    </row>
    <row r="171" spans="1:21" x14ac:dyDescent="0.2">
      <c r="A171" s="38" t="s">
        <v>4</v>
      </c>
      <c r="B171" s="50" t="s">
        <v>13</v>
      </c>
      <c r="C171" s="64">
        <v>100860001</v>
      </c>
      <c r="D171" s="40">
        <v>41542</v>
      </c>
      <c r="F171" s="16">
        <v>28</v>
      </c>
      <c r="G171" s="41">
        <v>2934.6071428999999</v>
      </c>
      <c r="H171" s="42">
        <v>-123.0535714</v>
      </c>
      <c r="I171" s="43">
        <v>41.091544298000002</v>
      </c>
      <c r="P171" s="54">
        <v>163</v>
      </c>
      <c r="Q171" s="47">
        <v>17</v>
      </c>
      <c r="R171" s="48">
        <v>24.577272727</v>
      </c>
      <c r="S171" s="49">
        <v>3.2291953604999999</v>
      </c>
    </row>
    <row r="172" spans="1:21" x14ac:dyDescent="0.2">
      <c r="A172" s="38" t="s">
        <v>4</v>
      </c>
      <c r="B172" s="50" t="s">
        <v>10</v>
      </c>
      <c r="C172" s="64">
        <v>1890014</v>
      </c>
      <c r="D172" s="40">
        <v>41835</v>
      </c>
      <c r="E172" s="57">
        <v>5.1311475400000001E-2</v>
      </c>
      <c r="F172" s="16">
        <v>61</v>
      </c>
      <c r="G172" s="41">
        <v>4502.9344262000004</v>
      </c>
      <c r="H172" s="42">
        <v>-127.54262300000001</v>
      </c>
      <c r="I172" s="43">
        <v>28.311925933000001</v>
      </c>
      <c r="P172" s="54">
        <v>141</v>
      </c>
      <c r="Q172" s="47">
        <v>8</v>
      </c>
      <c r="R172" s="48">
        <v>35.655357143000003</v>
      </c>
      <c r="S172" s="49">
        <v>3.6103880783000002</v>
      </c>
    </row>
    <row r="173" spans="1:21" x14ac:dyDescent="0.2">
      <c r="A173" s="38" t="s">
        <v>4</v>
      </c>
      <c r="B173" s="50" t="s">
        <v>11</v>
      </c>
      <c r="C173" s="64">
        <v>2890002</v>
      </c>
      <c r="D173" s="40">
        <v>41858</v>
      </c>
      <c r="E173" s="57">
        <v>0.3586792453</v>
      </c>
      <c r="F173" s="16">
        <v>53</v>
      </c>
      <c r="G173" s="41">
        <v>6357.8490566</v>
      </c>
      <c r="H173" s="42">
        <v>-128.6679245</v>
      </c>
      <c r="I173" s="43">
        <v>32.343345436</v>
      </c>
      <c r="J173" s="44">
        <v>44</v>
      </c>
      <c r="K173" s="45">
        <v>256.77272727000002</v>
      </c>
      <c r="L173" s="45">
        <v>242.29545454999999</v>
      </c>
      <c r="M173" s="46">
        <v>867.61363635999999</v>
      </c>
      <c r="N173" s="88">
        <v>7.25</v>
      </c>
      <c r="O173" s="96">
        <v>0.13100000000000001</v>
      </c>
      <c r="P173" s="54">
        <v>132</v>
      </c>
      <c r="Q173" s="47">
        <v>6</v>
      </c>
      <c r="R173" s="48">
        <v>57.702173913000003</v>
      </c>
      <c r="S173" s="49">
        <v>5.0892047243</v>
      </c>
      <c r="T173" s="45">
        <v>2.6551020408000001</v>
      </c>
      <c r="U173" s="46">
        <v>14.336648207</v>
      </c>
    </row>
    <row r="174" spans="1:21" x14ac:dyDescent="0.2">
      <c r="A174" s="38" t="s">
        <v>4</v>
      </c>
      <c r="B174" s="50" t="s">
        <v>13</v>
      </c>
      <c r="C174" s="64">
        <v>1170034</v>
      </c>
      <c r="D174" s="40">
        <v>41733</v>
      </c>
      <c r="E174" s="57">
        <v>4.5914396999999999E-3</v>
      </c>
      <c r="F174" s="16">
        <v>257</v>
      </c>
      <c r="G174" s="41">
        <v>4005.8404669000001</v>
      </c>
      <c r="H174" s="42">
        <v>-129.5416342</v>
      </c>
      <c r="I174" s="43">
        <v>18.590751129000001</v>
      </c>
      <c r="O174" s="96"/>
      <c r="P174" s="54">
        <v>159</v>
      </c>
      <c r="Q174" s="47">
        <v>5</v>
      </c>
      <c r="R174" s="48">
        <v>23.250196077999998</v>
      </c>
      <c r="S174" s="49">
        <v>1.0872195173999999</v>
      </c>
    </row>
    <row r="175" spans="1:21" x14ac:dyDescent="0.2">
      <c r="A175" s="38" t="s">
        <v>4</v>
      </c>
      <c r="B175" s="50" t="s">
        <v>11</v>
      </c>
      <c r="C175" s="64">
        <v>2680001</v>
      </c>
      <c r="D175" s="40">
        <v>41506</v>
      </c>
      <c r="F175" s="16">
        <v>62</v>
      </c>
      <c r="G175" s="41">
        <v>4719.4193548000003</v>
      </c>
      <c r="H175" s="42">
        <v>-130.5016129</v>
      </c>
      <c r="I175" s="43">
        <v>38.457779324000001</v>
      </c>
      <c r="J175" s="44">
        <v>50</v>
      </c>
      <c r="K175" s="45">
        <v>211.04</v>
      </c>
      <c r="L175" s="45">
        <v>172.54</v>
      </c>
      <c r="M175" s="46">
        <v>638.70000000000005</v>
      </c>
      <c r="N175" s="88">
        <v>8.2240000000000002</v>
      </c>
      <c r="O175" s="96">
        <v>0.222</v>
      </c>
      <c r="P175" s="54">
        <v>136</v>
      </c>
      <c r="Q175" s="47">
        <v>7</v>
      </c>
      <c r="R175" s="48">
        <v>35.037288136000001</v>
      </c>
      <c r="S175" s="49">
        <v>3.1420777877999999</v>
      </c>
      <c r="T175" s="45">
        <v>2.1725806452</v>
      </c>
      <c r="U175" s="46">
        <v>9.0235912586999998</v>
      </c>
    </row>
    <row r="176" spans="1:21" x14ac:dyDescent="0.2">
      <c r="A176" s="38" t="s">
        <v>4</v>
      </c>
      <c r="B176" s="50" t="s">
        <v>10</v>
      </c>
      <c r="C176" s="64">
        <v>1170003</v>
      </c>
      <c r="D176" s="40">
        <v>41838</v>
      </c>
      <c r="F176" s="16">
        <v>129</v>
      </c>
      <c r="G176" s="41">
        <v>4028.3023256000001</v>
      </c>
      <c r="H176" s="42">
        <v>-133.03798449999999</v>
      </c>
      <c r="I176" s="43">
        <v>20.762100153999999</v>
      </c>
      <c r="O176" s="96"/>
      <c r="P176" s="54">
        <v>126</v>
      </c>
      <c r="Q176" s="47">
        <v>6</v>
      </c>
      <c r="R176" s="48">
        <v>26.387499999999999</v>
      </c>
      <c r="S176" s="49">
        <v>1.4554557286000001</v>
      </c>
    </row>
    <row r="177" spans="1:21" x14ac:dyDescent="0.2">
      <c r="A177" s="38" t="s">
        <v>4</v>
      </c>
      <c r="B177" s="50" t="s">
        <v>13</v>
      </c>
      <c r="C177" s="64">
        <v>107420001</v>
      </c>
      <c r="D177" s="40">
        <v>41732</v>
      </c>
      <c r="F177" s="16">
        <v>28</v>
      </c>
      <c r="G177" s="41">
        <v>6005.4642856999999</v>
      </c>
      <c r="H177" s="42">
        <v>-134.625</v>
      </c>
      <c r="I177" s="43">
        <v>44.032141826999997</v>
      </c>
      <c r="O177" s="96"/>
      <c r="P177" s="54">
        <v>121</v>
      </c>
      <c r="Q177" s="47">
        <v>12</v>
      </c>
      <c r="R177" s="48">
        <v>47.453571429</v>
      </c>
      <c r="S177" s="49">
        <v>4.9169437159999996</v>
      </c>
    </row>
    <row r="178" spans="1:21" x14ac:dyDescent="0.2">
      <c r="A178" s="38" t="s">
        <v>4</v>
      </c>
      <c r="B178" s="50" t="s">
        <v>12</v>
      </c>
      <c r="C178" s="64">
        <v>1700039</v>
      </c>
      <c r="D178" s="40">
        <v>41680</v>
      </c>
      <c r="E178" s="57">
        <v>0.31524999999999997</v>
      </c>
      <c r="F178" s="16">
        <v>40</v>
      </c>
      <c r="G178" s="41">
        <v>4573.7749999999996</v>
      </c>
      <c r="H178" s="42">
        <v>-142.54</v>
      </c>
      <c r="I178" s="43">
        <v>36.658050293000002</v>
      </c>
      <c r="O178" s="96"/>
      <c r="P178" s="54">
        <v>143</v>
      </c>
      <c r="Q178" s="47">
        <v>9</v>
      </c>
      <c r="R178" s="48">
        <v>35.375</v>
      </c>
      <c r="S178" s="49">
        <v>4.2415296435999998</v>
      </c>
    </row>
    <row r="179" spans="1:21" x14ac:dyDescent="0.2">
      <c r="A179" s="38" t="s">
        <v>4</v>
      </c>
      <c r="B179" s="50" t="s">
        <v>11</v>
      </c>
      <c r="C179" s="64">
        <v>1960005</v>
      </c>
      <c r="D179" s="40">
        <v>41664</v>
      </c>
      <c r="E179" s="57">
        <v>0.2017777778</v>
      </c>
      <c r="F179" s="16">
        <v>45</v>
      </c>
      <c r="G179" s="41">
        <v>5124.4666667000001</v>
      </c>
      <c r="H179" s="42">
        <v>-152.46444439999999</v>
      </c>
      <c r="I179" s="43">
        <v>28.789112026000002</v>
      </c>
      <c r="M179" s="46">
        <v>740.27272727000002</v>
      </c>
      <c r="N179" s="88">
        <v>5.9119999999999999</v>
      </c>
      <c r="O179" s="96">
        <v>0.222</v>
      </c>
      <c r="P179" s="54">
        <v>120</v>
      </c>
      <c r="Q179" s="47">
        <v>4</v>
      </c>
      <c r="R179" s="48">
        <v>37.456756757000001</v>
      </c>
      <c r="S179" s="49">
        <v>2.8932990317999998</v>
      </c>
    </row>
    <row r="180" spans="1:21" x14ac:dyDescent="0.2">
      <c r="A180" s="38" t="s">
        <v>4</v>
      </c>
      <c r="B180" s="50" t="s">
        <v>12</v>
      </c>
      <c r="C180" s="64">
        <v>1520001</v>
      </c>
      <c r="D180" s="40">
        <v>41682</v>
      </c>
      <c r="E180" s="57">
        <v>0.37878787879999998</v>
      </c>
      <c r="F180" s="16">
        <v>66</v>
      </c>
      <c r="G180" s="41">
        <v>3704.9848485000002</v>
      </c>
      <c r="H180" s="42">
        <v>-171.7378788</v>
      </c>
      <c r="I180" s="43">
        <v>31.766059555999998</v>
      </c>
      <c r="O180" s="96"/>
      <c r="P180" s="54">
        <v>118</v>
      </c>
      <c r="Q180" s="47">
        <v>8</v>
      </c>
      <c r="R180" s="48">
        <v>19.624615384999998</v>
      </c>
      <c r="S180" s="49">
        <v>1.7418229713</v>
      </c>
    </row>
    <row r="181" spans="1:21" x14ac:dyDescent="0.2">
      <c r="A181" s="38" t="s">
        <v>4</v>
      </c>
      <c r="B181" s="50" t="s">
        <v>13</v>
      </c>
      <c r="C181" s="64">
        <v>2890001</v>
      </c>
      <c r="D181" s="40">
        <v>41863</v>
      </c>
      <c r="E181" s="57">
        <v>0.54571428570000002</v>
      </c>
      <c r="F181" s="16">
        <v>49</v>
      </c>
      <c r="G181" s="41">
        <v>5571.2653061000001</v>
      </c>
      <c r="H181" s="42">
        <v>-173.53877550000001</v>
      </c>
      <c r="I181" s="43">
        <v>33.537852106999999</v>
      </c>
      <c r="J181" s="44">
        <v>44</v>
      </c>
      <c r="K181" s="45">
        <v>236.77272726999999</v>
      </c>
      <c r="L181" s="45">
        <v>203.84090909</v>
      </c>
      <c r="M181" s="46">
        <v>745.95454544999996</v>
      </c>
      <c r="N181" s="88">
        <v>7.0110000000000001</v>
      </c>
      <c r="O181" s="96">
        <v>0.106</v>
      </c>
      <c r="P181" s="54">
        <v>118</v>
      </c>
      <c r="Q181" s="47">
        <v>8</v>
      </c>
      <c r="R181" s="48">
        <v>32.01</v>
      </c>
      <c r="S181" s="49">
        <v>2.5552555194000002</v>
      </c>
      <c r="T181" s="45">
        <v>-35.76363636</v>
      </c>
      <c r="U181" s="46">
        <v>9.2568853814000001</v>
      </c>
    </row>
    <row r="182" spans="1:21" x14ac:dyDescent="0.2">
      <c r="A182" s="38" t="s">
        <v>4</v>
      </c>
      <c r="B182" s="50" t="s">
        <v>16</v>
      </c>
      <c r="C182" s="64">
        <v>1890018</v>
      </c>
      <c r="D182" s="40">
        <v>41843</v>
      </c>
      <c r="E182" s="57">
        <v>3.452381E-3</v>
      </c>
      <c r="F182" s="16">
        <v>84</v>
      </c>
      <c r="G182" s="41">
        <v>4307.2380952000003</v>
      </c>
      <c r="H182" s="42">
        <v>-175.31309519999999</v>
      </c>
      <c r="I182" s="43">
        <v>30.066518614</v>
      </c>
      <c r="O182" s="96"/>
      <c r="P182" s="54">
        <v>121</v>
      </c>
      <c r="Q182" s="47">
        <v>5</v>
      </c>
      <c r="R182" s="48">
        <v>30.077777778000002</v>
      </c>
      <c r="S182" s="49">
        <v>2.7025513779999999</v>
      </c>
    </row>
    <row r="183" spans="1:21" x14ac:dyDescent="0.2">
      <c r="A183" s="38" t="s">
        <v>4</v>
      </c>
      <c r="B183" s="50" t="s">
        <v>10</v>
      </c>
      <c r="C183" s="64">
        <v>430001</v>
      </c>
      <c r="D183" s="40">
        <v>41825</v>
      </c>
      <c r="E183" s="57">
        <v>0.62158904110000002</v>
      </c>
      <c r="F183" s="16">
        <v>365</v>
      </c>
      <c r="G183" s="41">
        <v>4266.4246574999997</v>
      </c>
      <c r="H183" s="42">
        <v>-176.88328770000001</v>
      </c>
      <c r="I183" s="43">
        <v>18.084725847000001</v>
      </c>
      <c r="O183" s="96"/>
      <c r="P183" s="54">
        <v>131</v>
      </c>
      <c r="Q183" s="47">
        <v>3</v>
      </c>
      <c r="R183" s="48">
        <v>32.034090909</v>
      </c>
      <c r="S183" s="49">
        <v>1.5080075021999999</v>
      </c>
    </row>
    <row r="184" spans="1:21" x14ac:dyDescent="0.2">
      <c r="A184" s="38" t="s">
        <v>4</v>
      </c>
      <c r="B184" s="50" t="s">
        <v>13</v>
      </c>
      <c r="C184" s="64">
        <v>102730003</v>
      </c>
      <c r="D184" s="40">
        <v>41795</v>
      </c>
      <c r="E184" s="57">
        <v>0.44246153849999997</v>
      </c>
      <c r="F184" s="16">
        <v>65</v>
      </c>
      <c r="G184" s="41">
        <v>4404</v>
      </c>
      <c r="H184" s="42">
        <v>-219.87846149999999</v>
      </c>
      <c r="I184" s="43">
        <v>32.246304311999999</v>
      </c>
      <c r="M184" s="46">
        <v>729.66666667000004</v>
      </c>
      <c r="N184" s="88">
        <v>7.21</v>
      </c>
      <c r="O184" s="96">
        <v>0.17899999999999999</v>
      </c>
      <c r="P184" s="54">
        <v>141</v>
      </c>
      <c r="Q184" s="47">
        <v>7</v>
      </c>
      <c r="R184" s="48">
        <v>25.137931034000001</v>
      </c>
      <c r="S184" s="49">
        <v>2.1368385085999999</v>
      </c>
    </row>
    <row r="185" spans="1:21" x14ac:dyDescent="0.2">
      <c r="A185" s="38" t="s">
        <v>45</v>
      </c>
      <c r="B185" s="50" t="s">
        <v>15</v>
      </c>
      <c r="C185" s="64">
        <v>1430004</v>
      </c>
      <c r="D185" s="40">
        <v>41717</v>
      </c>
      <c r="E185" s="57">
        <v>7.5208333299999999E-2</v>
      </c>
      <c r="F185" s="16">
        <v>48</v>
      </c>
      <c r="G185" s="41">
        <v>6293.2083333</v>
      </c>
      <c r="H185" s="42">
        <v>228.92708332999999</v>
      </c>
      <c r="I185" s="43">
        <v>39.697061490000003</v>
      </c>
      <c r="O185" s="96"/>
      <c r="P185" s="54">
        <v>134</v>
      </c>
      <c r="Q185" s="47">
        <v>9</v>
      </c>
      <c r="R185" s="48">
        <v>50.635416667000001</v>
      </c>
      <c r="S185" s="49">
        <v>4.5093111801000001</v>
      </c>
    </row>
    <row r="186" spans="1:21" x14ac:dyDescent="0.2">
      <c r="A186" s="38" t="s">
        <v>45</v>
      </c>
      <c r="B186" s="50" t="s">
        <v>10</v>
      </c>
      <c r="C186" s="64">
        <v>1640002</v>
      </c>
      <c r="D186" s="40">
        <v>41495</v>
      </c>
      <c r="E186" s="57">
        <v>0.2332894737</v>
      </c>
      <c r="F186" s="16">
        <v>76</v>
      </c>
      <c r="G186" s="41">
        <v>5533.5394736999997</v>
      </c>
      <c r="H186" s="42">
        <v>161.70131579</v>
      </c>
      <c r="I186" s="43">
        <v>35.657234520999999</v>
      </c>
      <c r="M186" s="46">
        <v>731.4</v>
      </c>
      <c r="N186" s="88">
        <v>7.3289999999999997</v>
      </c>
      <c r="O186" s="96">
        <v>0.218</v>
      </c>
      <c r="P186" s="54">
        <v>120</v>
      </c>
      <c r="Q186" s="47">
        <v>7</v>
      </c>
      <c r="R186" s="48">
        <v>39.793150685000001</v>
      </c>
      <c r="S186" s="49">
        <v>3.7112356292999999</v>
      </c>
    </row>
    <row r="187" spans="1:21" x14ac:dyDescent="0.2">
      <c r="A187" s="38" t="s">
        <v>45</v>
      </c>
      <c r="B187" s="50" t="s">
        <v>10</v>
      </c>
      <c r="C187" s="64">
        <v>610001</v>
      </c>
      <c r="D187" s="40">
        <v>41687</v>
      </c>
      <c r="E187" s="57">
        <v>0.2546822742</v>
      </c>
      <c r="F187" s="16">
        <v>299</v>
      </c>
      <c r="G187" s="41">
        <v>6395.7224079999996</v>
      </c>
      <c r="H187" s="42">
        <v>126.62441472</v>
      </c>
      <c r="I187" s="43">
        <v>17.769707059000002</v>
      </c>
      <c r="O187" s="96"/>
      <c r="P187" s="54">
        <v>134</v>
      </c>
      <c r="Q187" s="47">
        <v>3</v>
      </c>
      <c r="R187" s="48">
        <v>45.223745819000001</v>
      </c>
      <c r="S187" s="49">
        <v>2.1346113288000002</v>
      </c>
    </row>
    <row r="188" spans="1:21" x14ac:dyDescent="0.2">
      <c r="A188" s="38" t="s">
        <v>45</v>
      </c>
      <c r="B188" s="50" t="s">
        <v>12</v>
      </c>
      <c r="C188" s="64">
        <v>106730001</v>
      </c>
      <c r="D188" s="40">
        <v>41715</v>
      </c>
      <c r="E188" s="57">
        <v>5.0980391999999996E-3</v>
      </c>
      <c r="F188" s="16">
        <v>51</v>
      </c>
      <c r="G188" s="41">
        <v>5837.6862744999999</v>
      </c>
      <c r="H188" s="42">
        <v>108.92941175999999</v>
      </c>
      <c r="I188" s="43">
        <v>38.155332811000001</v>
      </c>
      <c r="O188" s="96"/>
      <c r="P188" s="54">
        <v>101</v>
      </c>
      <c r="Q188" s="47">
        <v>5</v>
      </c>
      <c r="R188" s="48">
        <v>36.277272727000003</v>
      </c>
      <c r="S188" s="49">
        <v>3.7556875314</v>
      </c>
    </row>
    <row r="189" spans="1:21" x14ac:dyDescent="0.2">
      <c r="A189" s="38" t="s">
        <v>45</v>
      </c>
      <c r="B189" s="50" t="s">
        <v>11</v>
      </c>
      <c r="C189" s="64">
        <v>1960024</v>
      </c>
      <c r="D189" s="40">
        <v>41855</v>
      </c>
      <c r="E189" s="57">
        <v>4.6153846000000004E-3</v>
      </c>
      <c r="F189" s="16">
        <v>65</v>
      </c>
      <c r="G189" s="41">
        <v>7180.8307691999998</v>
      </c>
      <c r="H189" s="42">
        <v>68.533846154000003</v>
      </c>
      <c r="I189" s="43">
        <v>30.408210103999998</v>
      </c>
      <c r="O189" s="96"/>
      <c r="P189" s="54">
        <v>101</v>
      </c>
      <c r="Q189" s="47">
        <v>5</v>
      </c>
      <c r="R189" s="48">
        <v>63.115517240999999</v>
      </c>
      <c r="S189" s="49">
        <v>4.8717600502999998</v>
      </c>
    </row>
    <row r="190" spans="1:21" x14ac:dyDescent="0.2">
      <c r="A190" s="38" t="s">
        <v>45</v>
      </c>
      <c r="B190" s="50" t="s">
        <v>11</v>
      </c>
      <c r="C190" s="64">
        <v>200001</v>
      </c>
      <c r="D190" s="40">
        <v>41730</v>
      </c>
      <c r="E190" s="57">
        <v>0.2444017094</v>
      </c>
      <c r="F190" s="16">
        <v>234</v>
      </c>
      <c r="G190" s="41">
        <v>5989.0170939999998</v>
      </c>
      <c r="H190" s="42">
        <v>64.760256409999997</v>
      </c>
      <c r="I190" s="43">
        <v>18.971590094</v>
      </c>
      <c r="J190" s="44">
        <v>126</v>
      </c>
      <c r="K190" s="45">
        <v>245.09523809999999</v>
      </c>
      <c r="L190" s="45">
        <v>210.27559055</v>
      </c>
      <c r="M190" s="46">
        <v>792.84251969000002</v>
      </c>
      <c r="N190" s="88">
        <v>7.5119999999999996</v>
      </c>
      <c r="O190" s="96">
        <v>0.11700000000000001</v>
      </c>
      <c r="P190" s="54">
        <v>129</v>
      </c>
      <c r="Q190" s="47">
        <v>4</v>
      </c>
      <c r="R190" s="48">
        <v>41.885589520000003</v>
      </c>
      <c r="S190" s="49">
        <v>2.5739007729000001</v>
      </c>
      <c r="T190" s="45">
        <v>16.781739129999998</v>
      </c>
      <c r="U190" s="46">
        <v>6.8311100573000001</v>
      </c>
    </row>
    <row r="191" spans="1:21" x14ac:dyDescent="0.2">
      <c r="A191" s="38" t="s">
        <v>45</v>
      </c>
      <c r="B191" s="50" t="s">
        <v>13</v>
      </c>
      <c r="C191" s="64">
        <v>1890034</v>
      </c>
      <c r="D191" s="40">
        <v>41839</v>
      </c>
      <c r="F191" s="16">
        <v>116</v>
      </c>
      <c r="G191" s="41">
        <v>4825.1637930999996</v>
      </c>
      <c r="H191" s="42">
        <v>55.158620689999999</v>
      </c>
      <c r="I191" s="43">
        <v>26.904305877999999</v>
      </c>
      <c r="O191" s="96"/>
      <c r="P191" s="54">
        <v>117</v>
      </c>
      <c r="Q191" s="47">
        <v>4</v>
      </c>
      <c r="R191" s="48">
        <v>44.460344827999997</v>
      </c>
      <c r="S191" s="49">
        <v>3.3923568910999999</v>
      </c>
    </row>
    <row r="192" spans="1:21" x14ac:dyDescent="0.2">
      <c r="A192" s="38" t="s">
        <v>45</v>
      </c>
      <c r="B192" s="50" t="s">
        <v>14</v>
      </c>
      <c r="C192" s="64">
        <v>770001</v>
      </c>
      <c r="D192" s="40">
        <v>41676</v>
      </c>
      <c r="E192" s="57">
        <v>1.1229946500000001E-2</v>
      </c>
      <c r="F192" s="16">
        <v>187</v>
      </c>
      <c r="G192" s="41">
        <v>5698.1657753999998</v>
      </c>
      <c r="H192" s="42">
        <v>54.535828877</v>
      </c>
      <c r="I192" s="43">
        <v>23.032066789000002</v>
      </c>
      <c r="O192" s="96"/>
      <c r="P192" s="54">
        <v>118</v>
      </c>
      <c r="Q192" s="47">
        <v>4</v>
      </c>
      <c r="R192" s="48">
        <v>46.583146067000001</v>
      </c>
      <c r="S192" s="49">
        <v>2.3117501396</v>
      </c>
    </row>
    <row r="193" spans="1:21" x14ac:dyDescent="0.2">
      <c r="A193" s="38" t="s">
        <v>45</v>
      </c>
      <c r="B193" s="50" t="s">
        <v>11</v>
      </c>
      <c r="C193" s="64">
        <v>930001</v>
      </c>
      <c r="D193" s="40">
        <v>41691</v>
      </c>
      <c r="E193" s="57">
        <v>0.1372932331</v>
      </c>
      <c r="F193" s="16">
        <v>133</v>
      </c>
      <c r="G193" s="41">
        <v>8030.0526315999996</v>
      </c>
      <c r="H193" s="42">
        <v>42.873684210999997</v>
      </c>
      <c r="I193" s="43">
        <v>21.192678195999999</v>
      </c>
      <c r="M193" s="46">
        <v>914.55555556000002</v>
      </c>
      <c r="N193" s="88">
        <v>5.7690000000000001</v>
      </c>
      <c r="O193" s="96">
        <v>0.16300000000000001</v>
      </c>
      <c r="P193" s="54">
        <v>114</v>
      </c>
      <c r="Q193" s="47">
        <v>4</v>
      </c>
      <c r="R193" s="48">
        <v>40.010256409999997</v>
      </c>
      <c r="S193" s="49">
        <v>2.3772104159</v>
      </c>
    </row>
    <row r="194" spans="1:21" x14ac:dyDescent="0.2">
      <c r="A194" s="38" t="s">
        <v>45</v>
      </c>
      <c r="B194" s="50" t="s">
        <v>14</v>
      </c>
      <c r="C194" s="64">
        <v>1970001</v>
      </c>
      <c r="D194" s="40">
        <v>41602</v>
      </c>
      <c r="E194" s="57">
        <v>0.30757894740000002</v>
      </c>
      <c r="F194" s="16">
        <v>95</v>
      </c>
      <c r="G194" s="41">
        <v>5743.1473684000002</v>
      </c>
      <c r="H194" s="42">
        <v>37.625263158000003</v>
      </c>
      <c r="I194" s="43">
        <v>25.728403743000001</v>
      </c>
      <c r="J194" s="44">
        <v>33</v>
      </c>
      <c r="K194" s="45">
        <v>232.48484848000001</v>
      </c>
      <c r="L194" s="45">
        <v>203.02941175999999</v>
      </c>
      <c r="M194" s="46">
        <v>747.91176471000006</v>
      </c>
      <c r="N194" s="88">
        <v>7.9180000000000001</v>
      </c>
      <c r="O194" s="96">
        <v>0.27100000000000002</v>
      </c>
      <c r="P194" s="54">
        <v>133</v>
      </c>
      <c r="Q194" s="47">
        <v>6</v>
      </c>
      <c r="R194" s="48">
        <v>38.565217390999997</v>
      </c>
      <c r="S194" s="49">
        <v>3.6510751594999999</v>
      </c>
      <c r="T194" s="45">
        <v>19.934117647000001</v>
      </c>
      <c r="U194" s="46">
        <v>9.4298987451999992</v>
      </c>
    </row>
    <row r="195" spans="1:21" x14ac:dyDescent="0.2">
      <c r="A195" s="38" t="s">
        <v>45</v>
      </c>
      <c r="B195" s="50" t="s">
        <v>14</v>
      </c>
      <c r="C195" s="64">
        <v>108130002</v>
      </c>
      <c r="D195" s="40">
        <v>41708</v>
      </c>
      <c r="F195" s="16">
        <v>81</v>
      </c>
      <c r="G195" s="41">
        <v>6600.4197531</v>
      </c>
      <c r="H195" s="42">
        <v>35.111111111</v>
      </c>
      <c r="I195" s="43">
        <v>29.156369186999999</v>
      </c>
      <c r="O195" s="96"/>
      <c r="P195" s="54">
        <v>107</v>
      </c>
      <c r="Q195" s="47">
        <v>6</v>
      </c>
      <c r="R195" s="48">
        <v>53.532911392000003</v>
      </c>
      <c r="S195" s="49">
        <v>4.6165116923999996</v>
      </c>
    </row>
    <row r="196" spans="1:21" x14ac:dyDescent="0.2">
      <c r="A196" s="38" t="s">
        <v>45</v>
      </c>
      <c r="B196" s="50" t="s">
        <v>13</v>
      </c>
      <c r="C196" s="64">
        <v>109330001</v>
      </c>
      <c r="D196" s="40">
        <v>41572</v>
      </c>
      <c r="E196" s="57">
        <v>3.03196347E-2</v>
      </c>
      <c r="F196" s="16">
        <v>219</v>
      </c>
      <c r="G196" s="41">
        <v>5552.1278539000004</v>
      </c>
      <c r="H196" s="42">
        <v>33.393607306</v>
      </c>
      <c r="I196" s="43">
        <v>19.967992165999998</v>
      </c>
      <c r="M196" s="46">
        <v>787.92307691999997</v>
      </c>
      <c r="O196" s="96"/>
      <c r="P196" s="54">
        <v>113</v>
      </c>
      <c r="Q196" s="47">
        <v>4</v>
      </c>
      <c r="R196" s="48">
        <v>32.835784314000001</v>
      </c>
      <c r="S196" s="49">
        <v>1.7912761267999999</v>
      </c>
    </row>
    <row r="197" spans="1:21" x14ac:dyDescent="0.2">
      <c r="A197" s="38" t="s">
        <v>45</v>
      </c>
      <c r="B197" s="50" t="s">
        <v>13</v>
      </c>
      <c r="C197" s="64">
        <v>1530001</v>
      </c>
      <c r="D197" s="40">
        <v>41684</v>
      </c>
      <c r="E197" s="57">
        <v>0.16373033710000001</v>
      </c>
      <c r="F197" s="16">
        <v>890</v>
      </c>
      <c r="G197" s="41">
        <v>5486.5853932999999</v>
      </c>
      <c r="H197" s="42">
        <v>27.959887640000002</v>
      </c>
      <c r="I197" s="43">
        <v>11.883863586</v>
      </c>
      <c r="N197" s="88">
        <v>6.7750000000000004</v>
      </c>
      <c r="O197" s="96">
        <v>0.39800000000000002</v>
      </c>
      <c r="P197" s="54">
        <v>126</v>
      </c>
      <c r="Q197" s="47">
        <v>2</v>
      </c>
      <c r="R197" s="48">
        <v>33.403803680999999</v>
      </c>
      <c r="S197" s="49">
        <v>0.87396231599999996</v>
      </c>
    </row>
    <row r="198" spans="1:21" x14ac:dyDescent="0.2">
      <c r="A198" s="38" t="s">
        <v>45</v>
      </c>
      <c r="B198" s="50" t="s">
        <v>13</v>
      </c>
      <c r="C198" s="64">
        <v>1850001</v>
      </c>
      <c r="D198" s="40">
        <v>41711</v>
      </c>
      <c r="E198" s="57">
        <v>0.1152112676</v>
      </c>
      <c r="F198" s="16">
        <v>71</v>
      </c>
      <c r="G198" s="41">
        <v>4305.3521127000004</v>
      </c>
      <c r="H198" s="42">
        <v>24.705633803000001</v>
      </c>
      <c r="I198" s="43">
        <v>37.916228529000001</v>
      </c>
      <c r="O198" s="96"/>
      <c r="P198" s="54">
        <v>125</v>
      </c>
      <c r="Q198" s="47">
        <v>6</v>
      </c>
      <c r="R198" s="48">
        <v>37.561971831000001</v>
      </c>
      <c r="S198" s="49">
        <v>3.1209323571000001</v>
      </c>
    </row>
    <row r="199" spans="1:21" x14ac:dyDescent="0.2">
      <c r="A199" s="38" t="s">
        <v>45</v>
      </c>
      <c r="B199" s="50" t="s">
        <v>14</v>
      </c>
      <c r="C199" s="64">
        <v>460001</v>
      </c>
      <c r="D199" s="40">
        <v>41668</v>
      </c>
      <c r="E199" s="57">
        <v>3.2000000000000001E-2</v>
      </c>
      <c r="F199" s="16">
        <v>55</v>
      </c>
      <c r="G199" s="41">
        <v>6115.9818181999999</v>
      </c>
      <c r="H199" s="42">
        <v>4.6890909090999999</v>
      </c>
      <c r="I199" s="43">
        <v>37.389759367000003</v>
      </c>
      <c r="O199" s="96"/>
      <c r="P199" s="54">
        <v>136</v>
      </c>
      <c r="Q199" s="47">
        <v>7</v>
      </c>
      <c r="R199" s="51">
        <v>46.732727273000002</v>
      </c>
      <c r="S199" s="49">
        <v>5.3099696934000002</v>
      </c>
    </row>
    <row r="200" spans="1:21" x14ac:dyDescent="0.2">
      <c r="A200" s="38" t="s">
        <v>45</v>
      </c>
      <c r="B200" s="50" t="s">
        <v>13</v>
      </c>
      <c r="C200" s="64">
        <v>102730003</v>
      </c>
      <c r="D200" s="40">
        <v>41795</v>
      </c>
      <c r="E200" s="57">
        <v>2.13333333E-2</v>
      </c>
      <c r="F200" s="16">
        <v>30</v>
      </c>
      <c r="G200" s="41">
        <v>5576.5666666999996</v>
      </c>
      <c r="H200" s="42">
        <v>0.45</v>
      </c>
      <c r="I200" s="43">
        <v>48.035013988999999</v>
      </c>
      <c r="M200" s="46">
        <v>781.92857143000003</v>
      </c>
      <c r="N200" s="88">
        <v>7.7060000000000004</v>
      </c>
      <c r="O200" s="96">
        <v>0.187</v>
      </c>
      <c r="P200" s="54">
        <v>129</v>
      </c>
      <c r="Q200" s="47">
        <v>9</v>
      </c>
      <c r="R200" s="51">
        <v>29.707407407000002</v>
      </c>
      <c r="S200" s="49">
        <v>3.2612895126999999</v>
      </c>
    </row>
    <row r="201" spans="1:21" x14ac:dyDescent="0.2">
      <c r="A201" s="38" t="s">
        <v>45</v>
      </c>
      <c r="B201" s="50" t="s">
        <v>9</v>
      </c>
      <c r="C201" s="64">
        <v>1960008</v>
      </c>
      <c r="D201" s="40">
        <v>41490</v>
      </c>
      <c r="F201" s="16">
        <v>28</v>
      </c>
      <c r="G201" s="41">
        <v>8128.6071429000003</v>
      </c>
      <c r="H201" s="42">
        <v>-3.2074074069999998</v>
      </c>
      <c r="I201" s="43">
        <v>41.821153580000001</v>
      </c>
      <c r="O201" s="96"/>
      <c r="P201" s="54">
        <v>113</v>
      </c>
      <c r="Q201" s="47">
        <v>12</v>
      </c>
      <c r="R201" s="51">
        <v>58.104347826000001</v>
      </c>
      <c r="S201" s="49">
        <v>6.5676728911</v>
      </c>
    </row>
    <row r="202" spans="1:21" x14ac:dyDescent="0.2">
      <c r="A202" s="38" t="s">
        <v>45</v>
      </c>
      <c r="B202" s="50" t="s">
        <v>12</v>
      </c>
      <c r="C202" s="64">
        <v>1700038</v>
      </c>
      <c r="D202" s="40">
        <v>41694</v>
      </c>
      <c r="E202" s="57">
        <v>0.15220338980000001</v>
      </c>
      <c r="F202" s="16">
        <v>59</v>
      </c>
      <c r="G202" s="41">
        <v>5584.8474575999999</v>
      </c>
      <c r="H202" s="42">
        <v>-7.6508474580000003</v>
      </c>
      <c r="I202" s="43">
        <v>42.160767311000001</v>
      </c>
      <c r="O202" s="96"/>
      <c r="P202" s="54">
        <v>126</v>
      </c>
      <c r="Q202" s="47">
        <v>7</v>
      </c>
      <c r="R202" s="51">
        <v>49.206896552000003</v>
      </c>
      <c r="S202" s="49">
        <v>5.3564367609000003</v>
      </c>
    </row>
    <row r="203" spans="1:21" x14ac:dyDescent="0.2">
      <c r="A203" s="38" t="s">
        <v>45</v>
      </c>
      <c r="B203" s="50" t="s">
        <v>13</v>
      </c>
      <c r="C203" s="64">
        <v>370001</v>
      </c>
      <c r="D203" s="40">
        <v>41444</v>
      </c>
      <c r="E203" s="57">
        <v>7.3103448299999998E-2</v>
      </c>
      <c r="F203" s="16">
        <v>29</v>
      </c>
      <c r="G203" s="41">
        <v>5338.6896551999998</v>
      </c>
      <c r="H203" s="42">
        <v>-12.96551724</v>
      </c>
      <c r="I203" s="43">
        <v>57.850095111000002</v>
      </c>
      <c r="O203" s="96"/>
      <c r="P203" s="54">
        <v>155</v>
      </c>
      <c r="Q203" s="47">
        <v>11</v>
      </c>
      <c r="R203" s="51">
        <v>21.913793103</v>
      </c>
      <c r="S203" s="49">
        <v>3.4079764597</v>
      </c>
    </row>
    <row r="204" spans="1:21" x14ac:dyDescent="0.2">
      <c r="A204" s="38" t="s">
        <v>45</v>
      </c>
      <c r="B204" s="50" t="s">
        <v>12</v>
      </c>
      <c r="C204" s="64">
        <v>1280001</v>
      </c>
      <c r="D204" s="40">
        <v>41873</v>
      </c>
      <c r="E204" s="57">
        <v>0.17126315789999999</v>
      </c>
      <c r="F204" s="16">
        <v>285</v>
      </c>
      <c r="G204" s="41">
        <v>4915.8842105000003</v>
      </c>
      <c r="H204" s="42">
        <v>-13.890526319999999</v>
      </c>
      <c r="I204" s="43">
        <v>17.497300030000002</v>
      </c>
      <c r="N204" s="88">
        <v>8.3780000000000001</v>
      </c>
      <c r="O204" s="96">
        <v>0.32400000000000001</v>
      </c>
      <c r="P204" s="54">
        <v>112</v>
      </c>
      <c r="Q204" s="47">
        <v>3</v>
      </c>
      <c r="R204" s="51">
        <v>23.767971530000001</v>
      </c>
      <c r="S204" s="49">
        <v>1.1790923054</v>
      </c>
    </row>
    <row r="205" spans="1:21" x14ac:dyDescent="0.2">
      <c r="A205" s="38" t="s">
        <v>45</v>
      </c>
      <c r="B205" s="50" t="s">
        <v>12</v>
      </c>
      <c r="C205" s="64">
        <v>540004</v>
      </c>
      <c r="D205" s="40">
        <v>41712</v>
      </c>
      <c r="E205" s="57">
        <v>1.15116279E-2</v>
      </c>
      <c r="F205" s="16">
        <v>258</v>
      </c>
      <c r="G205" s="41">
        <v>5962.3604650999996</v>
      </c>
      <c r="H205" s="42">
        <v>-14.2496124</v>
      </c>
      <c r="I205" s="43">
        <v>19.923757083999998</v>
      </c>
      <c r="O205" s="96"/>
      <c r="P205" s="54">
        <v>111</v>
      </c>
      <c r="Q205" s="47">
        <v>3</v>
      </c>
      <c r="R205" s="51">
        <v>29.532098765000001</v>
      </c>
      <c r="S205" s="49">
        <v>1.5908617897999999</v>
      </c>
    </row>
    <row r="206" spans="1:21" x14ac:dyDescent="0.2">
      <c r="A206" s="38" t="s">
        <v>45</v>
      </c>
      <c r="B206" s="50" t="s">
        <v>13</v>
      </c>
      <c r="C206" s="64">
        <v>1960002</v>
      </c>
      <c r="D206" s="40">
        <v>41678</v>
      </c>
      <c r="E206" s="57">
        <v>0.2314814815</v>
      </c>
      <c r="F206" s="16">
        <v>54</v>
      </c>
      <c r="G206" s="41">
        <v>6370.6481481000001</v>
      </c>
      <c r="H206" s="42">
        <v>-14.771698110000001</v>
      </c>
      <c r="I206" s="43">
        <v>38.052149817999997</v>
      </c>
      <c r="O206" s="96"/>
      <c r="P206" s="54">
        <v>120</v>
      </c>
      <c r="Q206" s="47">
        <v>7</v>
      </c>
      <c r="R206" s="51">
        <v>33.439622642000003</v>
      </c>
      <c r="S206" s="49">
        <v>3.5723756082000002</v>
      </c>
    </row>
    <row r="207" spans="1:21" x14ac:dyDescent="0.2">
      <c r="A207" s="38" t="s">
        <v>45</v>
      </c>
      <c r="B207" s="50" t="s">
        <v>13</v>
      </c>
      <c r="C207" s="64">
        <v>1960040</v>
      </c>
      <c r="D207" s="40">
        <v>41681</v>
      </c>
      <c r="E207" s="57">
        <v>0.15461538459999999</v>
      </c>
      <c r="F207" s="16">
        <v>39</v>
      </c>
      <c r="G207" s="41">
        <v>5835.8717949000002</v>
      </c>
      <c r="H207" s="42">
        <v>-15.35128205</v>
      </c>
      <c r="I207" s="43">
        <v>38.531381758000002</v>
      </c>
      <c r="J207" s="44">
        <v>39</v>
      </c>
      <c r="K207" s="45">
        <v>252.64102564000001</v>
      </c>
      <c r="L207" s="45">
        <v>210.42105262999999</v>
      </c>
      <c r="M207" s="46">
        <v>772.8974359</v>
      </c>
      <c r="N207" s="88">
        <v>8.2780000000000005</v>
      </c>
      <c r="O207" s="96">
        <v>0.05</v>
      </c>
      <c r="P207" s="54">
        <v>120</v>
      </c>
      <c r="Q207" s="47">
        <v>8</v>
      </c>
      <c r="R207" s="51">
        <v>36.730769230999996</v>
      </c>
      <c r="S207" s="49">
        <v>4.2666916863999997</v>
      </c>
      <c r="T207" s="45">
        <v>2.9743589743999999</v>
      </c>
      <c r="U207" s="46">
        <v>19.293132521</v>
      </c>
    </row>
    <row r="208" spans="1:21" x14ac:dyDescent="0.2">
      <c r="A208" s="38" t="s">
        <v>45</v>
      </c>
      <c r="B208" s="50" t="s">
        <v>12</v>
      </c>
      <c r="C208" s="64">
        <v>80001</v>
      </c>
      <c r="D208" s="40">
        <v>41864</v>
      </c>
      <c r="E208" s="57">
        <v>0.1489568345</v>
      </c>
      <c r="F208" s="16">
        <v>278</v>
      </c>
      <c r="G208" s="41">
        <v>5116.7230215999998</v>
      </c>
      <c r="H208" s="42">
        <v>-17.73057554</v>
      </c>
      <c r="I208" s="43">
        <v>17.365802334000001</v>
      </c>
      <c r="J208" s="44">
        <v>274</v>
      </c>
      <c r="K208" s="45">
        <v>186.47445255</v>
      </c>
      <c r="L208" s="45">
        <v>173.7080292</v>
      </c>
      <c r="M208" s="46">
        <v>641.27372262999995</v>
      </c>
      <c r="N208" s="88">
        <v>7.4749999999999996</v>
      </c>
      <c r="O208" s="96">
        <v>6.0999999999999999E-2</v>
      </c>
      <c r="P208" s="54">
        <v>126</v>
      </c>
      <c r="Q208" s="47">
        <v>3</v>
      </c>
      <c r="R208" s="51">
        <v>40.157835820999999</v>
      </c>
      <c r="S208" s="49">
        <v>2.0702015455999998</v>
      </c>
      <c r="T208" s="45">
        <v>-1.39676259</v>
      </c>
      <c r="U208" s="46">
        <v>6.047468909</v>
      </c>
    </row>
    <row r="209" spans="1:21" x14ac:dyDescent="0.2">
      <c r="A209" s="38" t="s">
        <v>45</v>
      </c>
      <c r="B209" s="50" t="s">
        <v>12</v>
      </c>
      <c r="C209" s="64">
        <v>105340001</v>
      </c>
      <c r="D209" s="40">
        <v>41665</v>
      </c>
      <c r="F209" s="16">
        <v>43</v>
      </c>
      <c r="G209" s="41">
        <v>6809.9069767000001</v>
      </c>
      <c r="H209" s="42">
        <v>-21.004761899999998</v>
      </c>
      <c r="I209" s="43">
        <v>34.227113287999998</v>
      </c>
      <c r="M209" s="46">
        <v>874.1875</v>
      </c>
      <c r="N209" s="88">
        <v>7.181</v>
      </c>
      <c r="O209" s="96">
        <v>0.251</v>
      </c>
      <c r="P209" s="54">
        <v>137</v>
      </c>
      <c r="Q209" s="47">
        <v>8</v>
      </c>
      <c r="R209" s="51">
        <v>62.230232557999997</v>
      </c>
      <c r="S209" s="49">
        <v>4.9313880830999999</v>
      </c>
    </row>
    <row r="210" spans="1:21" x14ac:dyDescent="0.2">
      <c r="A210" s="38" t="s">
        <v>45</v>
      </c>
      <c r="B210" s="50" t="s">
        <v>11</v>
      </c>
      <c r="C210" s="64">
        <v>3030003</v>
      </c>
      <c r="D210" s="40">
        <v>41651</v>
      </c>
      <c r="E210" s="57">
        <v>1.2077295E-3</v>
      </c>
      <c r="F210" s="16">
        <v>621</v>
      </c>
      <c r="G210" s="41">
        <v>7131.3043478</v>
      </c>
      <c r="H210" s="42">
        <v>-22.08615137</v>
      </c>
      <c r="I210" s="43">
        <v>12.60018625</v>
      </c>
      <c r="N210" s="88">
        <v>7.0279999999999996</v>
      </c>
      <c r="O210" s="96">
        <v>0.129</v>
      </c>
      <c r="P210" s="54">
        <v>96</v>
      </c>
      <c r="Q210" s="47">
        <v>2</v>
      </c>
      <c r="R210" s="51">
        <v>45.770621468999998</v>
      </c>
      <c r="S210" s="49">
        <v>1.2416057223000001</v>
      </c>
    </row>
    <row r="211" spans="1:21" x14ac:dyDescent="0.2">
      <c r="A211" s="38" t="s">
        <v>45</v>
      </c>
      <c r="B211" s="50" t="s">
        <v>12</v>
      </c>
      <c r="C211" s="64">
        <v>560001</v>
      </c>
      <c r="D211" s="40">
        <v>41808</v>
      </c>
      <c r="E211" s="57">
        <v>9.8368678599999995E-2</v>
      </c>
      <c r="F211" s="16">
        <v>613</v>
      </c>
      <c r="G211" s="41">
        <v>5049.5187601999996</v>
      </c>
      <c r="H211" s="42">
        <v>-27.15464927</v>
      </c>
      <c r="I211" s="43">
        <v>11.610907252000001</v>
      </c>
      <c r="O211" s="96"/>
      <c r="P211" s="54">
        <v>158</v>
      </c>
      <c r="Q211" s="47">
        <v>2</v>
      </c>
      <c r="R211" s="51">
        <v>30.593939394</v>
      </c>
      <c r="S211" s="49">
        <v>0.90299101020000005</v>
      </c>
    </row>
    <row r="212" spans="1:21" x14ac:dyDescent="0.2">
      <c r="A212" s="38" t="s">
        <v>45</v>
      </c>
      <c r="B212" s="50" t="s">
        <v>12</v>
      </c>
      <c r="C212" s="64">
        <v>1700002</v>
      </c>
      <c r="D212" s="40">
        <v>41724</v>
      </c>
      <c r="E212" s="57">
        <v>0.113</v>
      </c>
      <c r="F212" s="16">
        <v>70</v>
      </c>
      <c r="G212" s="41">
        <v>7593.4571428999998</v>
      </c>
      <c r="H212" s="42">
        <v>-28.728571429999999</v>
      </c>
      <c r="I212" s="43">
        <v>40.114541031999998</v>
      </c>
      <c r="O212" s="96"/>
      <c r="P212" s="54">
        <v>115</v>
      </c>
      <c r="Q212" s="47">
        <v>6</v>
      </c>
      <c r="R212" s="51">
        <v>67.296969696999994</v>
      </c>
      <c r="S212" s="49">
        <v>4.6932054094</v>
      </c>
    </row>
    <row r="213" spans="1:21" x14ac:dyDescent="0.2">
      <c r="A213" s="38" t="s">
        <v>45</v>
      </c>
      <c r="B213" s="50" t="s">
        <v>13</v>
      </c>
      <c r="C213" s="64">
        <v>1970002</v>
      </c>
      <c r="D213" s="40">
        <v>41804</v>
      </c>
      <c r="E213" s="57">
        <v>2.70967742E-2</v>
      </c>
      <c r="F213" s="16">
        <v>31</v>
      </c>
      <c r="G213" s="41">
        <v>6062.3870968000001</v>
      </c>
      <c r="H213" s="42">
        <v>-30.446666669999999</v>
      </c>
      <c r="I213" s="43">
        <v>46.492703601000002</v>
      </c>
      <c r="M213" s="46">
        <v>705.9</v>
      </c>
      <c r="O213" s="96"/>
      <c r="P213" s="54">
        <v>147</v>
      </c>
      <c r="Q213" s="47">
        <v>10</v>
      </c>
      <c r="R213" s="51">
        <v>48.006666666999998</v>
      </c>
      <c r="S213" s="49">
        <v>5.6144045718999998</v>
      </c>
    </row>
    <row r="214" spans="1:21" x14ac:dyDescent="0.2">
      <c r="A214" s="38" t="s">
        <v>45</v>
      </c>
      <c r="B214" s="50" t="s">
        <v>10</v>
      </c>
      <c r="C214" s="64">
        <v>3450001</v>
      </c>
      <c r="D214" s="40">
        <v>41865</v>
      </c>
      <c r="E214" s="57">
        <v>0.10859649120000001</v>
      </c>
      <c r="F214" s="16">
        <v>57</v>
      </c>
      <c r="G214" s="41">
        <v>7671.1754386000002</v>
      </c>
      <c r="H214" s="42">
        <v>-34.819298250000003</v>
      </c>
      <c r="I214" s="43">
        <v>34.463312594999998</v>
      </c>
      <c r="M214" s="46">
        <v>1029.1666667</v>
      </c>
      <c r="N214" s="88">
        <v>6.569</v>
      </c>
      <c r="O214" s="96">
        <v>0.23200000000000001</v>
      </c>
      <c r="P214" s="54">
        <v>112</v>
      </c>
      <c r="Q214" s="47">
        <v>5</v>
      </c>
      <c r="R214" s="51">
        <v>60.880769231000002</v>
      </c>
      <c r="S214" s="49">
        <v>4.8026419628000001</v>
      </c>
    </row>
    <row r="215" spans="1:21" x14ac:dyDescent="0.2">
      <c r="A215" s="38" t="s">
        <v>45</v>
      </c>
      <c r="B215" s="50" t="s">
        <v>13</v>
      </c>
      <c r="C215" s="64">
        <v>1230001</v>
      </c>
      <c r="D215" s="40">
        <v>41668</v>
      </c>
      <c r="E215" s="57">
        <v>0.1163793103</v>
      </c>
      <c r="F215" s="16">
        <v>58</v>
      </c>
      <c r="G215" s="41">
        <v>6095.5344827999998</v>
      </c>
      <c r="H215" s="42">
        <v>-36.948275860000003</v>
      </c>
      <c r="I215" s="43">
        <v>38.290385702999998</v>
      </c>
      <c r="M215" s="46">
        <v>826.5</v>
      </c>
      <c r="N215" s="88">
        <v>6.7640000000000002</v>
      </c>
      <c r="O215" s="96">
        <v>0.36399999999999999</v>
      </c>
      <c r="P215" s="54">
        <v>117</v>
      </c>
      <c r="Q215" s="47">
        <v>6</v>
      </c>
      <c r="R215" s="51">
        <v>51.378571428999997</v>
      </c>
      <c r="S215" s="49">
        <v>5.6256541982000003</v>
      </c>
    </row>
    <row r="216" spans="1:21" x14ac:dyDescent="0.2">
      <c r="A216" s="38" t="s">
        <v>45</v>
      </c>
      <c r="B216" s="50" t="s">
        <v>12</v>
      </c>
      <c r="C216" s="64">
        <v>1060001</v>
      </c>
      <c r="D216" s="40">
        <v>41356</v>
      </c>
      <c r="F216" s="16">
        <v>39</v>
      </c>
      <c r="G216" s="41">
        <v>4290.0769231000004</v>
      </c>
      <c r="H216" s="42">
        <v>-38.097435900000001</v>
      </c>
      <c r="I216" s="43">
        <v>26.660458240000001</v>
      </c>
      <c r="O216" s="96"/>
      <c r="P216" s="54">
        <v>114</v>
      </c>
      <c r="Q216" s="47">
        <v>12</v>
      </c>
      <c r="R216" s="51">
        <v>16.579487179000001</v>
      </c>
      <c r="S216" s="49">
        <v>2.1203505282999999</v>
      </c>
    </row>
    <row r="217" spans="1:21" x14ac:dyDescent="0.2">
      <c r="A217" s="38" t="s">
        <v>45</v>
      </c>
      <c r="B217" s="50" t="s">
        <v>14</v>
      </c>
      <c r="C217" s="64">
        <v>1910004</v>
      </c>
      <c r="D217" s="40">
        <v>41737</v>
      </c>
      <c r="E217" s="57">
        <v>1.7560975600000001E-2</v>
      </c>
      <c r="F217" s="16">
        <v>41</v>
      </c>
      <c r="G217" s="41">
        <v>8271.0487804999993</v>
      </c>
      <c r="H217" s="42">
        <v>-40.1</v>
      </c>
      <c r="I217" s="43">
        <v>35.312470920999999</v>
      </c>
      <c r="O217" s="96"/>
      <c r="P217" s="54">
        <v>114</v>
      </c>
      <c r="Q217" s="47">
        <v>8</v>
      </c>
      <c r="R217" s="51">
        <v>53.373684210999997</v>
      </c>
      <c r="S217" s="49">
        <v>5.1863628547999996</v>
      </c>
    </row>
    <row r="218" spans="1:21" x14ac:dyDescent="0.2">
      <c r="A218" s="38" t="s">
        <v>45</v>
      </c>
      <c r="B218" s="50" t="s">
        <v>12</v>
      </c>
      <c r="C218" s="64">
        <v>570001</v>
      </c>
      <c r="D218" s="40">
        <v>41686</v>
      </c>
      <c r="E218" s="57">
        <v>0.2020192308</v>
      </c>
      <c r="F218" s="16">
        <v>312</v>
      </c>
      <c r="G218" s="41">
        <v>4880.0961538000001</v>
      </c>
      <c r="H218" s="42">
        <v>-43.006730769999997</v>
      </c>
      <c r="I218" s="43">
        <v>18.234431674</v>
      </c>
      <c r="O218" s="96"/>
      <c r="P218" s="54">
        <v>124</v>
      </c>
      <c r="Q218" s="47">
        <v>3</v>
      </c>
      <c r="R218" s="51">
        <v>35.541077440999999</v>
      </c>
      <c r="S218" s="49">
        <v>1.7144100118000001</v>
      </c>
    </row>
    <row r="219" spans="1:21" x14ac:dyDescent="0.2">
      <c r="A219" s="38" t="s">
        <v>45</v>
      </c>
      <c r="B219" s="50" t="s">
        <v>11</v>
      </c>
      <c r="C219" s="64">
        <v>620002</v>
      </c>
      <c r="D219" s="40">
        <v>41729</v>
      </c>
      <c r="E219" s="57">
        <v>8.7126436799999998E-2</v>
      </c>
      <c r="F219" s="16">
        <v>87</v>
      </c>
      <c r="G219" s="41">
        <v>7860.5402298999998</v>
      </c>
      <c r="H219" s="42">
        <v>-43.419540230000003</v>
      </c>
      <c r="I219" s="43">
        <v>31.295410623999999</v>
      </c>
      <c r="J219" s="44">
        <v>61</v>
      </c>
      <c r="K219" s="45">
        <v>292.34426230000003</v>
      </c>
      <c r="L219" s="45">
        <v>264.36507936999999</v>
      </c>
      <c r="M219" s="46">
        <v>994.55555556000002</v>
      </c>
      <c r="N219" s="88">
        <v>7.3769999999999998</v>
      </c>
      <c r="O219" s="96">
        <v>0.114</v>
      </c>
      <c r="P219" s="54">
        <v>122</v>
      </c>
      <c r="Q219" s="47">
        <v>5</v>
      </c>
      <c r="R219" s="51">
        <v>50.554022989000003</v>
      </c>
      <c r="S219" s="49">
        <v>3.2952647633000001</v>
      </c>
      <c r="T219" s="45">
        <v>-6.3860465120000001</v>
      </c>
      <c r="U219" s="46">
        <v>10.949505690000001</v>
      </c>
    </row>
    <row r="220" spans="1:21" x14ac:dyDescent="0.2">
      <c r="A220" s="38" t="s">
        <v>45</v>
      </c>
      <c r="B220" s="50" t="s">
        <v>13</v>
      </c>
      <c r="C220" s="64">
        <v>1200001</v>
      </c>
      <c r="D220" s="40">
        <v>41695</v>
      </c>
      <c r="E220" s="57">
        <v>0.35168316830000002</v>
      </c>
      <c r="F220" s="16">
        <v>101</v>
      </c>
      <c r="G220" s="41">
        <v>7486.3069306999996</v>
      </c>
      <c r="H220" s="42">
        <v>-47.575247519999998</v>
      </c>
      <c r="I220" s="43">
        <v>28.127432520999999</v>
      </c>
      <c r="O220" s="96"/>
      <c r="P220" s="54">
        <v>125</v>
      </c>
      <c r="Q220" s="47">
        <v>5</v>
      </c>
      <c r="R220" s="51">
        <v>39.547916667000003</v>
      </c>
      <c r="S220" s="49">
        <v>3.0098307419000001</v>
      </c>
    </row>
    <row r="221" spans="1:21" x14ac:dyDescent="0.2">
      <c r="A221" s="38" t="s">
        <v>45</v>
      </c>
      <c r="B221" s="50" t="s">
        <v>9</v>
      </c>
      <c r="C221" s="64">
        <v>990082</v>
      </c>
      <c r="D221" s="40">
        <v>41717</v>
      </c>
      <c r="F221" s="16">
        <v>27</v>
      </c>
      <c r="G221" s="41">
        <v>6561.5555555999999</v>
      </c>
      <c r="H221" s="42">
        <v>-54.503703700000003</v>
      </c>
      <c r="I221" s="43">
        <v>45.784197276999997</v>
      </c>
      <c r="O221" s="96"/>
      <c r="P221" s="54">
        <v>102</v>
      </c>
      <c r="Q221" s="47">
        <v>7</v>
      </c>
      <c r="R221" s="51">
        <v>52.638461538000001</v>
      </c>
      <c r="S221" s="49">
        <v>6.6960150651000001</v>
      </c>
    </row>
    <row r="222" spans="1:21" x14ac:dyDescent="0.2">
      <c r="A222" s="38" t="s">
        <v>45</v>
      </c>
      <c r="B222" s="50" t="s">
        <v>13</v>
      </c>
      <c r="C222" s="64">
        <v>1460007</v>
      </c>
      <c r="D222" s="40">
        <v>41764</v>
      </c>
      <c r="F222" s="16">
        <v>35</v>
      </c>
      <c r="G222" s="41">
        <v>3335.4</v>
      </c>
      <c r="H222" s="42">
        <v>-56.402857140000002</v>
      </c>
      <c r="I222" s="43">
        <v>37.244039731999997</v>
      </c>
      <c r="O222" s="96"/>
      <c r="P222" s="54">
        <v>117</v>
      </c>
      <c r="Q222" s="47">
        <v>9</v>
      </c>
      <c r="R222" s="51">
        <v>33.417647058999997</v>
      </c>
      <c r="S222" s="49">
        <v>3.9749762510000002</v>
      </c>
    </row>
    <row r="223" spans="1:21" x14ac:dyDescent="0.2">
      <c r="A223" s="38" t="s">
        <v>45</v>
      </c>
      <c r="B223" s="50" t="s">
        <v>16</v>
      </c>
      <c r="C223" s="64">
        <v>1890035</v>
      </c>
      <c r="D223" s="40">
        <v>41838</v>
      </c>
      <c r="E223" s="57">
        <v>0.24382352939999999</v>
      </c>
      <c r="F223" s="16">
        <v>102</v>
      </c>
      <c r="G223" s="41">
        <v>5852.1862744999999</v>
      </c>
      <c r="H223" s="42">
        <v>-57.490196079999997</v>
      </c>
      <c r="I223" s="43">
        <v>28.252164382</v>
      </c>
      <c r="O223" s="96"/>
      <c r="P223" s="54">
        <v>152</v>
      </c>
      <c r="Q223" s="47">
        <v>6</v>
      </c>
      <c r="R223" s="51">
        <v>36.389000000000003</v>
      </c>
      <c r="S223" s="49">
        <v>3.0469000292000001</v>
      </c>
    </row>
    <row r="224" spans="1:21" x14ac:dyDescent="0.2">
      <c r="A224" s="38" t="s">
        <v>45</v>
      </c>
      <c r="B224" s="50" t="s">
        <v>12</v>
      </c>
      <c r="C224" s="64">
        <v>1700047</v>
      </c>
      <c r="D224" s="40">
        <v>41837</v>
      </c>
      <c r="E224" s="57">
        <v>4.09836066E-2</v>
      </c>
      <c r="F224" s="16">
        <v>61</v>
      </c>
      <c r="G224" s="41">
        <v>5028.2950819999996</v>
      </c>
      <c r="H224" s="42">
        <v>-61.39016393</v>
      </c>
      <c r="I224" s="43">
        <v>30.416582486999999</v>
      </c>
      <c r="O224" s="96"/>
      <c r="P224" s="54">
        <v>177</v>
      </c>
      <c r="Q224" s="47">
        <v>10</v>
      </c>
      <c r="R224" s="51">
        <v>24.095081966999999</v>
      </c>
      <c r="S224" s="49">
        <v>1.899832357</v>
      </c>
    </row>
    <row r="225" spans="1:21" x14ac:dyDescent="0.2">
      <c r="A225" s="38" t="s">
        <v>45</v>
      </c>
      <c r="B225" s="50" t="s">
        <v>12</v>
      </c>
      <c r="C225" s="64">
        <v>1930013</v>
      </c>
      <c r="D225" s="40">
        <v>41643</v>
      </c>
      <c r="E225" s="57">
        <v>0.10527272729999999</v>
      </c>
      <c r="F225" s="16">
        <v>55</v>
      </c>
      <c r="G225" s="41">
        <v>4135.7636364</v>
      </c>
      <c r="H225" s="42">
        <v>-66.492727270000003</v>
      </c>
      <c r="I225" s="43">
        <v>40.775096369000003</v>
      </c>
      <c r="O225" s="96"/>
      <c r="P225" s="54">
        <v>159</v>
      </c>
      <c r="Q225" s="47">
        <v>10</v>
      </c>
      <c r="R225" s="51">
        <v>21.972727273</v>
      </c>
      <c r="S225" s="49">
        <v>1.9852324402999999</v>
      </c>
    </row>
    <row r="226" spans="1:21" x14ac:dyDescent="0.2">
      <c r="A226" s="38" t="s">
        <v>45</v>
      </c>
      <c r="B226" s="50" t="s">
        <v>13</v>
      </c>
      <c r="C226" s="64">
        <v>1290004</v>
      </c>
      <c r="D226" s="40">
        <v>41705</v>
      </c>
      <c r="E226" s="57">
        <v>0.18209125479999999</v>
      </c>
      <c r="F226" s="16">
        <v>526</v>
      </c>
      <c r="G226" s="41">
        <v>7523.8802280999998</v>
      </c>
      <c r="H226" s="42">
        <v>-69.121292780000005</v>
      </c>
      <c r="I226" s="43">
        <v>12.389950677</v>
      </c>
      <c r="O226" s="96"/>
      <c r="P226" s="54">
        <v>100</v>
      </c>
      <c r="Q226" s="47">
        <v>2</v>
      </c>
      <c r="R226" s="51">
        <v>51.231863726999997</v>
      </c>
      <c r="S226" s="49">
        <v>1.4223372060999999</v>
      </c>
    </row>
    <row r="227" spans="1:21" x14ac:dyDescent="0.2">
      <c r="A227" s="38" t="s">
        <v>45</v>
      </c>
      <c r="B227" s="50" t="s">
        <v>10</v>
      </c>
      <c r="C227" s="64">
        <v>890002</v>
      </c>
      <c r="D227" s="40">
        <v>41701</v>
      </c>
      <c r="F227" s="16">
        <v>78</v>
      </c>
      <c r="G227" s="41">
        <v>5471.1153845999997</v>
      </c>
      <c r="H227" s="42">
        <v>-76.484615379999994</v>
      </c>
      <c r="I227" s="43">
        <v>31.008873353999999</v>
      </c>
      <c r="O227" s="96"/>
      <c r="P227" s="54">
        <v>126</v>
      </c>
      <c r="Q227" s="47">
        <v>6</v>
      </c>
      <c r="R227" s="51">
        <v>50.138461538000001</v>
      </c>
      <c r="S227" s="49">
        <v>4.3688244958000002</v>
      </c>
    </row>
    <row r="228" spans="1:21" x14ac:dyDescent="0.2">
      <c r="A228" s="38" t="s">
        <v>45</v>
      </c>
      <c r="B228" s="50" t="s">
        <v>9</v>
      </c>
      <c r="C228" s="64">
        <v>102270001</v>
      </c>
      <c r="D228" s="40">
        <v>41753</v>
      </c>
      <c r="F228" s="16">
        <v>29</v>
      </c>
      <c r="G228" s="41">
        <v>5933.2413792999996</v>
      </c>
      <c r="H228" s="42">
        <v>-80.09642857</v>
      </c>
      <c r="I228" s="43">
        <v>52.267446008</v>
      </c>
      <c r="P228" s="54">
        <v>120</v>
      </c>
      <c r="Q228" s="47">
        <v>10</v>
      </c>
      <c r="R228" s="51">
        <v>42.533333333000002</v>
      </c>
      <c r="S228" s="49">
        <v>5.4778859333999996</v>
      </c>
    </row>
    <row r="229" spans="1:21" x14ac:dyDescent="0.2">
      <c r="A229" s="38" t="s">
        <v>45</v>
      </c>
      <c r="B229" s="50" t="s">
        <v>12</v>
      </c>
      <c r="C229" s="64">
        <v>560002</v>
      </c>
      <c r="D229" s="40">
        <v>41792</v>
      </c>
      <c r="E229" s="57">
        <v>4.6962617E-3</v>
      </c>
      <c r="F229" s="16">
        <v>428</v>
      </c>
      <c r="G229" s="41">
        <v>4503.6144860000004</v>
      </c>
      <c r="H229" s="42">
        <v>-82.632009350000004</v>
      </c>
      <c r="I229" s="43">
        <v>14.733490461000001</v>
      </c>
      <c r="P229" s="54">
        <v>181</v>
      </c>
      <c r="Q229" s="47">
        <v>4</v>
      </c>
      <c r="R229" s="51">
        <v>18.588785046999998</v>
      </c>
      <c r="S229" s="49">
        <v>0.71330315180000003</v>
      </c>
    </row>
    <row r="230" spans="1:21" x14ac:dyDescent="0.2">
      <c r="A230" s="38" t="s">
        <v>45</v>
      </c>
      <c r="B230" s="50" t="s">
        <v>12</v>
      </c>
      <c r="C230" s="80">
        <v>104090001</v>
      </c>
      <c r="D230" s="40">
        <v>41858</v>
      </c>
      <c r="F230" s="16">
        <v>58</v>
      </c>
      <c r="G230" s="43">
        <v>4539.8793102999998</v>
      </c>
      <c r="H230" s="42">
        <v>-88.436206900000002</v>
      </c>
      <c r="I230" s="43">
        <v>40.689239917000002</v>
      </c>
      <c r="P230" s="54">
        <v>137</v>
      </c>
      <c r="Q230" s="47">
        <v>7</v>
      </c>
      <c r="R230" s="51">
        <v>33.912068966</v>
      </c>
      <c r="S230" s="49">
        <v>3.3796758093000001</v>
      </c>
    </row>
    <row r="231" spans="1:21" x14ac:dyDescent="0.2">
      <c r="A231" s="38" t="s">
        <v>45</v>
      </c>
      <c r="B231" s="50" t="s">
        <v>12</v>
      </c>
      <c r="C231" s="80">
        <v>103060001</v>
      </c>
      <c r="D231" s="40">
        <v>41697</v>
      </c>
      <c r="E231" s="57">
        <v>6.4893616999999997E-3</v>
      </c>
      <c r="F231" s="16">
        <v>94</v>
      </c>
      <c r="G231" s="43">
        <v>4512.5106383000002</v>
      </c>
      <c r="H231" s="42">
        <v>-88.670967739999995</v>
      </c>
      <c r="I231" s="43">
        <v>38.222168373000002</v>
      </c>
      <c r="P231" s="54">
        <v>104</v>
      </c>
      <c r="Q231" s="47">
        <v>5</v>
      </c>
      <c r="R231" s="51">
        <v>33.218681318999998</v>
      </c>
      <c r="S231" s="49">
        <v>3.1265892319000002</v>
      </c>
    </row>
    <row r="232" spans="1:21" x14ac:dyDescent="0.2">
      <c r="A232" s="38" t="s">
        <v>45</v>
      </c>
      <c r="B232" s="50" t="s">
        <v>13</v>
      </c>
      <c r="C232" s="80">
        <v>1910044</v>
      </c>
      <c r="D232" s="40">
        <v>41717</v>
      </c>
      <c r="F232" s="16">
        <v>51</v>
      </c>
      <c r="G232" s="43">
        <v>5096.7254902000004</v>
      </c>
      <c r="H232" s="42">
        <v>-89.241176469999999</v>
      </c>
      <c r="I232" s="43">
        <v>33.430422352000001</v>
      </c>
      <c r="P232" s="54">
        <v>110</v>
      </c>
      <c r="Q232" s="47">
        <v>7</v>
      </c>
      <c r="R232" s="51">
        <v>36.520930233000001</v>
      </c>
      <c r="S232" s="49">
        <v>3.4062845933000001</v>
      </c>
    </row>
    <row r="233" spans="1:21" x14ac:dyDescent="0.2">
      <c r="A233" s="38" t="s">
        <v>45</v>
      </c>
      <c r="B233" s="50" t="s">
        <v>16</v>
      </c>
      <c r="C233" s="80">
        <v>106060001</v>
      </c>
      <c r="D233" s="40">
        <v>41818</v>
      </c>
      <c r="F233" s="16">
        <v>53</v>
      </c>
      <c r="G233" s="43">
        <v>5655.3773584999999</v>
      </c>
      <c r="H233" s="42">
        <v>-91.986792449999996</v>
      </c>
      <c r="I233" s="43">
        <v>42.779300642000003</v>
      </c>
      <c r="N233" s="88">
        <v>7.5730000000000004</v>
      </c>
      <c r="O233" s="89">
        <v>0.26300000000000001</v>
      </c>
      <c r="P233" s="54">
        <v>107</v>
      </c>
      <c r="Q233" s="47">
        <v>5</v>
      </c>
      <c r="R233" s="51">
        <v>45.092682926999998</v>
      </c>
      <c r="S233" s="49">
        <v>4.5111479668000003</v>
      </c>
    </row>
    <row r="234" spans="1:21" x14ac:dyDescent="0.2">
      <c r="A234" s="38" t="s">
        <v>45</v>
      </c>
      <c r="B234" s="50" t="s">
        <v>10</v>
      </c>
      <c r="C234" s="80">
        <v>3510001</v>
      </c>
      <c r="D234" s="40">
        <v>41374</v>
      </c>
      <c r="E234" s="57">
        <v>3.0081301E-3</v>
      </c>
      <c r="F234" s="16">
        <v>123</v>
      </c>
      <c r="G234" s="43">
        <v>4962.5284553000001</v>
      </c>
      <c r="H234" s="42">
        <v>-93.06097561</v>
      </c>
      <c r="I234" s="43">
        <v>25.274480089000001</v>
      </c>
      <c r="P234" s="54">
        <v>154</v>
      </c>
      <c r="Q234" s="47">
        <v>7</v>
      </c>
      <c r="R234" s="51">
        <v>32.548360656</v>
      </c>
      <c r="S234" s="49">
        <v>2.0186098126999998</v>
      </c>
    </row>
    <row r="235" spans="1:21" x14ac:dyDescent="0.2">
      <c r="A235" s="38" t="s">
        <v>45</v>
      </c>
      <c r="B235" s="50" t="s">
        <v>13</v>
      </c>
      <c r="C235" s="80">
        <v>1750015</v>
      </c>
      <c r="D235" s="40">
        <v>41680</v>
      </c>
      <c r="E235" s="57">
        <v>0.46296296300000001</v>
      </c>
      <c r="F235" s="16">
        <v>54</v>
      </c>
      <c r="G235" s="43">
        <v>3712.8148148</v>
      </c>
      <c r="H235" s="42">
        <v>-94.170370370000001</v>
      </c>
      <c r="I235" s="43">
        <v>25.319130774000001</v>
      </c>
      <c r="P235" s="54">
        <v>107</v>
      </c>
      <c r="Q235" s="47">
        <v>8</v>
      </c>
      <c r="R235" s="51">
        <v>27.328301886999999</v>
      </c>
      <c r="S235" s="49">
        <v>3.0117095827</v>
      </c>
    </row>
    <row r="236" spans="1:21" x14ac:dyDescent="0.2">
      <c r="A236" s="38" t="s">
        <v>45</v>
      </c>
      <c r="B236" s="50" t="s">
        <v>11</v>
      </c>
      <c r="C236" s="80">
        <v>30001</v>
      </c>
      <c r="D236" s="40">
        <v>41763</v>
      </c>
      <c r="E236" s="57">
        <v>0.1106410256</v>
      </c>
      <c r="F236" s="16">
        <v>78</v>
      </c>
      <c r="G236" s="43">
        <v>5267.7692307999996</v>
      </c>
      <c r="H236" s="42">
        <v>-95.466666669999995</v>
      </c>
      <c r="I236" s="43">
        <v>28.112673177000001</v>
      </c>
      <c r="N236" s="88">
        <v>8.0809999999999995</v>
      </c>
      <c r="O236" s="89">
        <v>0.31</v>
      </c>
      <c r="P236" s="54">
        <v>118</v>
      </c>
      <c r="Q236" s="47">
        <v>7</v>
      </c>
      <c r="R236" s="51">
        <v>34.271052632</v>
      </c>
      <c r="S236" s="49">
        <v>2.7600882364000001</v>
      </c>
    </row>
    <row r="237" spans="1:21" x14ac:dyDescent="0.2">
      <c r="A237" s="38" t="s">
        <v>45</v>
      </c>
      <c r="B237" s="50" t="s">
        <v>12</v>
      </c>
      <c r="C237" s="64">
        <v>1670001</v>
      </c>
      <c r="D237" s="40">
        <v>41673</v>
      </c>
      <c r="F237" s="16">
        <v>40</v>
      </c>
      <c r="G237" s="41">
        <v>3645</v>
      </c>
      <c r="H237" s="42">
        <v>-100.0025</v>
      </c>
      <c r="I237" s="43">
        <v>43.741356140999997</v>
      </c>
      <c r="J237" s="44">
        <v>39</v>
      </c>
      <c r="K237" s="45">
        <v>155.51282051000001</v>
      </c>
      <c r="L237" s="45">
        <v>121.48717949</v>
      </c>
      <c r="M237" s="46">
        <v>471.15384614999999</v>
      </c>
      <c r="N237" s="88">
        <v>6.9279999999999999</v>
      </c>
      <c r="O237" s="96">
        <v>0.17100000000000001</v>
      </c>
      <c r="P237" s="54">
        <v>132</v>
      </c>
      <c r="Q237" s="47">
        <v>7</v>
      </c>
      <c r="R237" s="48">
        <v>29.66</v>
      </c>
      <c r="S237" s="49">
        <v>3.6681893108999999</v>
      </c>
      <c r="T237" s="45">
        <v>34.457500000000003</v>
      </c>
      <c r="U237" s="46">
        <v>15.667329182</v>
      </c>
    </row>
    <row r="238" spans="1:21" x14ac:dyDescent="0.2">
      <c r="A238" s="38" t="s">
        <v>45</v>
      </c>
      <c r="B238" s="50" t="s">
        <v>11</v>
      </c>
      <c r="C238" s="64">
        <v>1920004</v>
      </c>
      <c r="D238" s="40">
        <v>41668</v>
      </c>
      <c r="F238" s="16">
        <v>39</v>
      </c>
      <c r="G238" s="41">
        <v>6156.2820512999997</v>
      </c>
      <c r="H238" s="42">
        <v>-100.125641</v>
      </c>
      <c r="I238" s="43">
        <v>33.33311337</v>
      </c>
      <c r="O238" s="96"/>
      <c r="P238" s="54">
        <v>113</v>
      </c>
      <c r="Q238" s="47">
        <v>12</v>
      </c>
      <c r="R238" s="48">
        <v>59.515384615000002</v>
      </c>
      <c r="S238" s="49">
        <v>7.4524000412999998</v>
      </c>
    </row>
    <row r="239" spans="1:21" x14ac:dyDescent="0.2">
      <c r="A239" s="38" t="s">
        <v>45</v>
      </c>
      <c r="B239" s="50" t="s">
        <v>11</v>
      </c>
      <c r="C239" s="64">
        <v>107150001</v>
      </c>
      <c r="D239" s="40">
        <v>41833</v>
      </c>
      <c r="F239" s="16">
        <v>26</v>
      </c>
      <c r="G239" s="41">
        <v>4501.3846154000003</v>
      </c>
      <c r="H239" s="42">
        <v>-101.8576923</v>
      </c>
      <c r="I239" s="43">
        <v>63.228504567999998</v>
      </c>
      <c r="P239" s="54">
        <v>153</v>
      </c>
      <c r="Q239" s="47">
        <v>13</v>
      </c>
      <c r="R239" s="48">
        <v>29.1</v>
      </c>
      <c r="S239" s="49">
        <v>4.3282115687999996</v>
      </c>
    </row>
    <row r="240" spans="1:21" x14ac:dyDescent="0.2">
      <c r="A240" s="38" t="s">
        <v>45</v>
      </c>
      <c r="B240" s="50" t="s">
        <v>12</v>
      </c>
      <c r="C240" s="64">
        <v>100540001</v>
      </c>
      <c r="D240" s="40">
        <v>41722</v>
      </c>
      <c r="E240" s="57">
        <v>0.17032786890000001</v>
      </c>
      <c r="F240" s="16">
        <v>183</v>
      </c>
      <c r="G240" s="41">
        <v>7205.9508196999996</v>
      </c>
      <c r="H240" s="42">
        <v>-103.8240437</v>
      </c>
      <c r="I240" s="43">
        <v>19.184465541000002</v>
      </c>
      <c r="P240" s="54">
        <v>128</v>
      </c>
      <c r="Q240" s="47">
        <v>4</v>
      </c>
      <c r="R240" s="48">
        <v>43.186111111000002</v>
      </c>
      <c r="S240" s="49">
        <v>2.5571743701999998</v>
      </c>
    </row>
    <row r="241" spans="1:19" x14ac:dyDescent="0.2">
      <c r="A241" s="38" t="s">
        <v>45</v>
      </c>
      <c r="B241" s="50" t="s">
        <v>11</v>
      </c>
      <c r="C241" s="64">
        <v>1960005</v>
      </c>
      <c r="D241" s="40">
        <v>41664</v>
      </c>
      <c r="E241" s="57">
        <v>0.14797468350000001</v>
      </c>
      <c r="F241" s="16">
        <v>79</v>
      </c>
      <c r="G241" s="41">
        <v>5811.3797468000002</v>
      </c>
      <c r="H241" s="42">
        <v>-105.89873420000001</v>
      </c>
      <c r="I241" s="43">
        <v>32.016917159999998</v>
      </c>
      <c r="M241" s="46">
        <v>833.52</v>
      </c>
      <c r="N241" s="88">
        <v>6.0010000000000003</v>
      </c>
      <c r="O241" s="89">
        <v>0.184</v>
      </c>
      <c r="P241" s="54">
        <v>113</v>
      </c>
      <c r="Q241" s="47">
        <v>6</v>
      </c>
      <c r="R241" s="48">
        <v>45.790540540999999</v>
      </c>
      <c r="S241" s="49">
        <v>2.7268293954999998</v>
      </c>
    </row>
    <row r="242" spans="1:19" x14ac:dyDescent="0.2">
      <c r="A242" s="38" t="s">
        <v>45</v>
      </c>
      <c r="B242" s="50" t="s">
        <v>15</v>
      </c>
      <c r="C242" s="64">
        <v>100150001</v>
      </c>
      <c r="D242" s="40">
        <v>41545</v>
      </c>
      <c r="F242" s="16">
        <v>61</v>
      </c>
      <c r="G242" s="41">
        <v>6520.7213115000004</v>
      </c>
      <c r="H242" s="42">
        <v>-106.79508199999999</v>
      </c>
      <c r="I242" s="43">
        <v>30.699178308</v>
      </c>
      <c r="P242" s="54">
        <v>132</v>
      </c>
      <c r="Q242" s="47">
        <v>7</v>
      </c>
      <c r="R242" s="48">
        <v>44.611864406999999</v>
      </c>
      <c r="S242" s="49">
        <v>4.0413179337000003</v>
      </c>
    </row>
    <row r="243" spans="1:19" x14ac:dyDescent="0.2">
      <c r="A243" s="38" t="s">
        <v>45</v>
      </c>
      <c r="B243" s="50" t="s">
        <v>13</v>
      </c>
      <c r="C243" s="64">
        <v>1170034</v>
      </c>
      <c r="D243" s="40">
        <v>41733</v>
      </c>
      <c r="F243" s="16">
        <v>33</v>
      </c>
      <c r="G243" s="41">
        <v>4754.6363635999996</v>
      </c>
      <c r="H243" s="42">
        <v>-108.1545455</v>
      </c>
      <c r="I243" s="43">
        <v>49.457931903999999</v>
      </c>
      <c r="P243" s="54">
        <v>142</v>
      </c>
      <c r="Q243" s="47">
        <v>11</v>
      </c>
      <c r="R243" s="48">
        <v>22.96875</v>
      </c>
      <c r="S243" s="49">
        <v>2.5905513701</v>
      </c>
    </row>
    <row r="244" spans="1:19" x14ac:dyDescent="0.2">
      <c r="A244" s="38" t="s">
        <v>45</v>
      </c>
      <c r="B244" s="50" t="s">
        <v>12</v>
      </c>
      <c r="C244" s="64">
        <v>560009</v>
      </c>
      <c r="D244" s="40">
        <v>41787</v>
      </c>
      <c r="F244" s="16">
        <v>27</v>
      </c>
      <c r="G244" s="41">
        <v>6290.1851852</v>
      </c>
      <c r="H244" s="42">
        <v>-109.8</v>
      </c>
      <c r="I244" s="43">
        <v>52.264275574999999</v>
      </c>
      <c r="P244" s="54">
        <v>147</v>
      </c>
      <c r="Q244" s="47">
        <v>14</v>
      </c>
      <c r="R244" s="48">
        <v>70.944444443999998</v>
      </c>
      <c r="S244" s="49">
        <v>8.7874332916999993</v>
      </c>
    </row>
    <row r="245" spans="1:19" x14ac:dyDescent="0.2">
      <c r="A245" s="38" t="s">
        <v>45</v>
      </c>
      <c r="B245" s="50" t="s">
        <v>15</v>
      </c>
      <c r="C245" s="64">
        <v>1140001</v>
      </c>
      <c r="D245" s="40">
        <v>41786</v>
      </c>
      <c r="F245" s="16">
        <v>42</v>
      </c>
      <c r="G245" s="41">
        <v>3639.3333333</v>
      </c>
      <c r="H245" s="42">
        <v>-109.85238099999999</v>
      </c>
      <c r="I245" s="43">
        <v>31.135763788999999</v>
      </c>
      <c r="P245" s="54">
        <v>120</v>
      </c>
      <c r="Q245" s="47">
        <v>9</v>
      </c>
      <c r="R245" s="48">
        <v>18.673809523999999</v>
      </c>
      <c r="S245" s="49">
        <v>2.2076970714000002</v>
      </c>
    </row>
    <row r="246" spans="1:19" x14ac:dyDescent="0.2">
      <c r="A246" s="38" t="s">
        <v>45</v>
      </c>
      <c r="B246" s="50" t="s">
        <v>15</v>
      </c>
      <c r="C246" s="64">
        <v>1810624</v>
      </c>
      <c r="D246" s="40">
        <v>41753</v>
      </c>
      <c r="E246" s="57">
        <v>6.33628319E-2</v>
      </c>
      <c r="F246" s="16">
        <v>113</v>
      </c>
      <c r="G246" s="41">
        <v>4887.1061946999998</v>
      </c>
      <c r="H246" s="42">
        <v>-110.1460177</v>
      </c>
      <c r="I246" s="43">
        <v>27.523364085000001</v>
      </c>
      <c r="P246" s="54">
        <v>136</v>
      </c>
      <c r="Q246" s="47">
        <v>5</v>
      </c>
      <c r="R246" s="48">
        <v>31.757522124000001</v>
      </c>
      <c r="S246" s="49">
        <v>1.7450022573999999</v>
      </c>
    </row>
    <row r="247" spans="1:19" x14ac:dyDescent="0.2">
      <c r="A247" s="38" t="s">
        <v>45</v>
      </c>
      <c r="B247" s="50" t="s">
        <v>13</v>
      </c>
      <c r="C247" s="64">
        <v>1750011</v>
      </c>
      <c r="D247" s="40">
        <v>41686</v>
      </c>
      <c r="F247" s="16">
        <v>26</v>
      </c>
      <c r="G247" s="41">
        <v>3063.5</v>
      </c>
      <c r="H247" s="42">
        <v>-110.8115385</v>
      </c>
      <c r="I247" s="43">
        <v>37.751361596000002</v>
      </c>
      <c r="P247" s="54">
        <v>126</v>
      </c>
      <c r="Q247" s="47">
        <v>13</v>
      </c>
      <c r="R247" s="48">
        <v>17.334615384999999</v>
      </c>
      <c r="S247" s="49">
        <v>1.8143610216999999</v>
      </c>
    </row>
    <row r="248" spans="1:19" x14ac:dyDescent="0.2">
      <c r="A248" s="38" t="s">
        <v>45</v>
      </c>
      <c r="B248" s="50" t="s">
        <v>12</v>
      </c>
      <c r="C248" s="64">
        <v>2590001</v>
      </c>
      <c r="D248" s="40">
        <v>41719</v>
      </c>
      <c r="F248" s="16">
        <v>135</v>
      </c>
      <c r="G248" s="41">
        <v>4464.3703704</v>
      </c>
      <c r="H248" s="42">
        <v>-111.0148148</v>
      </c>
      <c r="I248" s="43">
        <v>23.170818830000002</v>
      </c>
      <c r="P248" s="54">
        <v>126</v>
      </c>
      <c r="Q248" s="47">
        <v>5</v>
      </c>
      <c r="R248" s="48">
        <v>31.97751938</v>
      </c>
      <c r="S248" s="49">
        <v>2.0874437862000002</v>
      </c>
    </row>
    <row r="249" spans="1:19" x14ac:dyDescent="0.2">
      <c r="A249" s="38" t="s">
        <v>45</v>
      </c>
      <c r="B249" s="50" t="s">
        <v>13</v>
      </c>
      <c r="C249" s="64">
        <v>1170028</v>
      </c>
      <c r="D249" s="40">
        <v>41723</v>
      </c>
      <c r="F249" s="16">
        <v>133</v>
      </c>
      <c r="G249" s="41">
        <v>4392.8120300999999</v>
      </c>
      <c r="H249" s="42">
        <v>-111.0879699</v>
      </c>
      <c r="I249" s="43">
        <v>23.418924196999999</v>
      </c>
      <c r="P249" s="54">
        <v>174</v>
      </c>
      <c r="Q249" s="47">
        <v>6</v>
      </c>
      <c r="R249" s="48">
        <v>18.386466165000002</v>
      </c>
      <c r="S249" s="49">
        <v>1.2367031585999999</v>
      </c>
    </row>
    <row r="250" spans="1:19" x14ac:dyDescent="0.2">
      <c r="A250" s="38" t="s">
        <v>45</v>
      </c>
      <c r="B250" s="50" t="s">
        <v>13</v>
      </c>
      <c r="C250" s="64">
        <v>1170021</v>
      </c>
      <c r="D250" s="40">
        <v>41697</v>
      </c>
      <c r="F250" s="16">
        <v>40</v>
      </c>
      <c r="G250" s="41">
        <v>3712.65</v>
      </c>
      <c r="H250" s="42">
        <v>-112.3923077</v>
      </c>
      <c r="I250" s="43">
        <v>29.597205841000001</v>
      </c>
      <c r="P250" s="54">
        <v>163</v>
      </c>
      <c r="Q250" s="47">
        <v>12</v>
      </c>
      <c r="R250" s="48">
        <v>10.44</v>
      </c>
      <c r="S250" s="49">
        <v>1.3479414505</v>
      </c>
    </row>
    <row r="251" spans="1:19" x14ac:dyDescent="0.2">
      <c r="A251" s="38" t="s">
        <v>45</v>
      </c>
      <c r="B251" s="50" t="s">
        <v>12</v>
      </c>
      <c r="C251" s="64">
        <v>105400001</v>
      </c>
      <c r="D251" s="40">
        <v>41446</v>
      </c>
      <c r="E251" s="57">
        <v>0.1225742574</v>
      </c>
      <c r="F251" s="16">
        <v>101</v>
      </c>
      <c r="G251" s="41">
        <v>3946.5346534999999</v>
      </c>
      <c r="H251" s="42">
        <v>-114.1079208</v>
      </c>
      <c r="I251" s="43">
        <v>25.120592030000001</v>
      </c>
      <c r="P251" s="54">
        <v>120</v>
      </c>
      <c r="Q251" s="47">
        <v>6</v>
      </c>
      <c r="R251" s="48">
        <v>23.244554454999999</v>
      </c>
      <c r="S251" s="49">
        <v>2.1830129398000002</v>
      </c>
    </row>
    <row r="252" spans="1:19" x14ac:dyDescent="0.2">
      <c r="A252" s="38" t="s">
        <v>45</v>
      </c>
      <c r="B252" s="39" t="s">
        <v>13</v>
      </c>
      <c r="C252" s="64">
        <v>260106</v>
      </c>
      <c r="D252" s="40">
        <v>41662</v>
      </c>
      <c r="E252" s="57">
        <v>9.6153846000000005E-3</v>
      </c>
      <c r="F252" s="16">
        <v>52</v>
      </c>
      <c r="G252" s="41">
        <v>6609.1730768999996</v>
      </c>
      <c r="H252" s="42">
        <v>-116.4519231</v>
      </c>
      <c r="I252" s="43">
        <v>42.133789950000001</v>
      </c>
      <c r="P252" s="54">
        <v>109</v>
      </c>
      <c r="Q252" s="47">
        <v>6</v>
      </c>
      <c r="R252" s="48">
        <v>45.326000000000001</v>
      </c>
      <c r="S252" s="49">
        <v>5.3550379178999998</v>
      </c>
    </row>
    <row r="253" spans="1:19" x14ac:dyDescent="0.2">
      <c r="A253" s="38" t="s">
        <v>45</v>
      </c>
      <c r="B253" s="39" t="s">
        <v>12</v>
      </c>
      <c r="C253" s="64">
        <v>100560001</v>
      </c>
      <c r="D253" s="40">
        <v>41661</v>
      </c>
      <c r="F253" s="16">
        <v>113</v>
      </c>
      <c r="G253" s="41">
        <v>3966.0176990999998</v>
      </c>
      <c r="H253" s="42">
        <v>-117.1460177</v>
      </c>
      <c r="I253" s="43">
        <v>27.556570507</v>
      </c>
      <c r="P253" s="54">
        <v>168</v>
      </c>
      <c r="Q253" s="47">
        <v>6</v>
      </c>
      <c r="R253" s="48">
        <v>23.339449541</v>
      </c>
      <c r="S253" s="49">
        <v>1.594933374</v>
      </c>
    </row>
    <row r="254" spans="1:19" x14ac:dyDescent="0.2">
      <c r="A254" s="38" t="s">
        <v>45</v>
      </c>
      <c r="B254" s="39" t="s">
        <v>13</v>
      </c>
      <c r="C254" s="64">
        <v>100380001</v>
      </c>
      <c r="D254" s="40">
        <v>41669</v>
      </c>
      <c r="E254" s="57">
        <v>0.13</v>
      </c>
      <c r="F254" s="16">
        <v>26</v>
      </c>
      <c r="G254" s="41">
        <v>4601.4615384999997</v>
      </c>
      <c r="H254" s="42">
        <v>-118.03461540000001</v>
      </c>
      <c r="I254" s="43">
        <v>41.753901315999997</v>
      </c>
      <c r="M254" s="46">
        <v>566.5</v>
      </c>
      <c r="P254" s="54">
        <v>157</v>
      </c>
      <c r="Q254" s="47">
        <v>14</v>
      </c>
      <c r="R254" s="48">
        <v>32.830769230999998</v>
      </c>
      <c r="S254" s="49">
        <v>5.3746721381000002</v>
      </c>
    </row>
    <row r="255" spans="1:19" x14ac:dyDescent="0.2">
      <c r="A255" s="38" t="s">
        <v>45</v>
      </c>
      <c r="B255" s="39" t="s">
        <v>15</v>
      </c>
      <c r="C255" s="64">
        <v>1760004</v>
      </c>
      <c r="D255" s="40">
        <v>41560</v>
      </c>
      <c r="E255" s="57">
        <v>0.2403846154</v>
      </c>
      <c r="F255" s="16">
        <v>104</v>
      </c>
      <c r="G255" s="41">
        <v>3685.4807691999999</v>
      </c>
      <c r="H255" s="42">
        <v>-118.6788462</v>
      </c>
      <c r="I255" s="43">
        <v>22.209046848</v>
      </c>
      <c r="P255" s="54">
        <v>138</v>
      </c>
      <c r="Q255" s="47">
        <v>6</v>
      </c>
      <c r="R255" s="48">
        <v>20.976530612000001</v>
      </c>
      <c r="S255" s="49">
        <v>1.7733247969000001</v>
      </c>
    </row>
    <row r="256" spans="1:19" x14ac:dyDescent="0.2">
      <c r="A256" s="38" t="s">
        <v>45</v>
      </c>
      <c r="B256" s="39" t="s">
        <v>10</v>
      </c>
      <c r="C256" s="64">
        <v>1820001</v>
      </c>
      <c r="D256" s="40">
        <v>41508</v>
      </c>
      <c r="E256" s="57">
        <v>9.8571428599999997E-2</v>
      </c>
      <c r="F256" s="16">
        <v>28</v>
      </c>
      <c r="G256" s="41">
        <v>5419.8214286000002</v>
      </c>
      <c r="H256" s="42">
        <v>-120.7178571</v>
      </c>
      <c r="I256" s="43">
        <v>48.753022442000002</v>
      </c>
      <c r="P256" s="54">
        <v>123</v>
      </c>
      <c r="Q256" s="47">
        <v>10</v>
      </c>
      <c r="R256" s="48">
        <v>28.231999999999999</v>
      </c>
      <c r="S256" s="49">
        <v>4.3644347476999998</v>
      </c>
    </row>
    <row r="257" spans="1:21" x14ac:dyDescent="0.2">
      <c r="A257" s="38" t="s">
        <v>45</v>
      </c>
      <c r="B257" s="39" t="s">
        <v>13</v>
      </c>
      <c r="C257" s="64">
        <v>1170030</v>
      </c>
      <c r="D257" s="40">
        <v>41715</v>
      </c>
      <c r="F257" s="16">
        <v>169</v>
      </c>
      <c r="G257" s="41">
        <v>3214.1005917000002</v>
      </c>
      <c r="H257" s="42">
        <v>-121.0035503</v>
      </c>
      <c r="I257" s="43">
        <v>21.365045412000001</v>
      </c>
      <c r="P257" s="54">
        <v>177</v>
      </c>
      <c r="Q257" s="47">
        <v>5</v>
      </c>
      <c r="R257" s="48">
        <v>16.213017750999999</v>
      </c>
      <c r="S257" s="49">
        <v>0.93129112609999998</v>
      </c>
    </row>
    <row r="258" spans="1:21" x14ac:dyDescent="0.2">
      <c r="A258" s="38" t="s">
        <v>45</v>
      </c>
      <c r="B258" s="39" t="s">
        <v>12</v>
      </c>
      <c r="C258" s="64">
        <v>100750001</v>
      </c>
      <c r="D258" s="40">
        <v>41555</v>
      </c>
      <c r="E258" s="57">
        <v>8.12142857E-2</v>
      </c>
      <c r="F258" s="16">
        <v>140</v>
      </c>
      <c r="G258" s="41">
        <v>4886.3357143000003</v>
      </c>
      <c r="H258" s="42">
        <v>-122.4735714</v>
      </c>
      <c r="I258" s="43">
        <v>22.666682963</v>
      </c>
      <c r="P258" s="54">
        <v>113</v>
      </c>
      <c r="Q258" s="47">
        <v>4</v>
      </c>
      <c r="R258" s="48">
        <v>33.931617647000003</v>
      </c>
      <c r="S258" s="49">
        <v>2.1110534140000001</v>
      </c>
    </row>
    <row r="259" spans="1:21" x14ac:dyDescent="0.2">
      <c r="A259" s="38" t="s">
        <v>45</v>
      </c>
      <c r="B259" s="39" t="s">
        <v>13</v>
      </c>
      <c r="C259" s="64">
        <v>1170024</v>
      </c>
      <c r="D259" s="40">
        <v>41730</v>
      </c>
      <c r="F259" s="16">
        <v>200</v>
      </c>
      <c r="G259" s="41">
        <v>3904.0949999999998</v>
      </c>
      <c r="H259" s="42">
        <v>-123.24850000000001</v>
      </c>
      <c r="I259" s="43">
        <v>20.301729597000001</v>
      </c>
      <c r="P259" s="54">
        <v>127</v>
      </c>
      <c r="Q259" s="47">
        <v>5</v>
      </c>
      <c r="R259" s="48">
        <v>27.532804233</v>
      </c>
      <c r="S259" s="49">
        <v>1.8638149186999999</v>
      </c>
    </row>
    <row r="260" spans="1:21" x14ac:dyDescent="0.2">
      <c r="A260" s="38" t="s">
        <v>45</v>
      </c>
      <c r="B260" s="39" t="s">
        <v>14</v>
      </c>
      <c r="C260" s="64">
        <v>190001</v>
      </c>
      <c r="D260" s="40">
        <v>41579</v>
      </c>
      <c r="E260" s="57">
        <v>4.91111111E-2</v>
      </c>
      <c r="F260" s="16">
        <v>45</v>
      </c>
      <c r="G260" s="41">
        <v>6954.8666666999998</v>
      </c>
      <c r="H260" s="42">
        <v>-124.2333333</v>
      </c>
      <c r="I260" s="43">
        <v>50.903519355999997</v>
      </c>
      <c r="J260" s="44">
        <v>40</v>
      </c>
      <c r="K260" s="45">
        <v>277.27499999999998</v>
      </c>
      <c r="L260" s="45">
        <v>239.45</v>
      </c>
      <c r="M260" s="46">
        <v>888.35</v>
      </c>
      <c r="N260" s="88">
        <v>6.4690000000000003</v>
      </c>
      <c r="O260" s="89">
        <v>0.247</v>
      </c>
      <c r="P260" s="54">
        <v>131</v>
      </c>
      <c r="Q260" s="47">
        <v>9</v>
      </c>
      <c r="R260" s="48">
        <v>49.779487179</v>
      </c>
      <c r="S260" s="49">
        <v>7.2846761866999996</v>
      </c>
      <c r="T260" s="45">
        <v>4.8027777778000003</v>
      </c>
      <c r="U260" s="46">
        <v>15.815723783999999</v>
      </c>
    </row>
    <row r="261" spans="1:21" x14ac:dyDescent="0.2">
      <c r="A261" s="38" t="s">
        <v>45</v>
      </c>
      <c r="B261" s="39" t="s">
        <v>10</v>
      </c>
      <c r="C261" s="64">
        <v>103860001</v>
      </c>
      <c r="D261" s="40">
        <v>41746</v>
      </c>
      <c r="F261" s="16">
        <v>67</v>
      </c>
      <c r="G261" s="41">
        <v>5366.1791045</v>
      </c>
      <c r="H261" s="42">
        <v>-125.4477612</v>
      </c>
      <c r="I261" s="43">
        <v>29.330053476</v>
      </c>
      <c r="P261" s="54">
        <v>141</v>
      </c>
      <c r="Q261" s="47">
        <v>8</v>
      </c>
      <c r="R261" s="48">
        <v>34.207812500000003</v>
      </c>
      <c r="S261" s="49">
        <v>3.3742153001999999</v>
      </c>
    </row>
    <row r="262" spans="1:21" x14ac:dyDescent="0.2">
      <c r="A262" s="38" t="s">
        <v>45</v>
      </c>
      <c r="B262" s="39" t="s">
        <v>12</v>
      </c>
      <c r="C262" s="64">
        <v>2520004</v>
      </c>
      <c r="D262" s="40">
        <v>41641</v>
      </c>
      <c r="F262" s="16">
        <v>51</v>
      </c>
      <c r="G262" s="41">
        <v>3853.4313725000002</v>
      </c>
      <c r="H262" s="42">
        <v>-125.945098</v>
      </c>
      <c r="I262" s="43">
        <v>37.341839469999996</v>
      </c>
      <c r="P262" s="54">
        <v>136</v>
      </c>
      <c r="Q262" s="47">
        <v>8</v>
      </c>
      <c r="R262" s="48">
        <v>26.715686274999999</v>
      </c>
      <c r="S262" s="49">
        <v>3.4361987349000001</v>
      </c>
    </row>
    <row r="263" spans="1:21" x14ac:dyDescent="0.2">
      <c r="A263" s="38" t="s">
        <v>45</v>
      </c>
      <c r="B263" s="39" t="s">
        <v>10</v>
      </c>
      <c r="C263" s="64">
        <v>104570001</v>
      </c>
      <c r="D263" s="40">
        <v>41723</v>
      </c>
      <c r="F263" s="16">
        <v>94</v>
      </c>
      <c r="G263" s="41">
        <v>2623.0531915000001</v>
      </c>
      <c r="H263" s="42">
        <v>-133.10106379999999</v>
      </c>
      <c r="I263" s="43">
        <v>22.316288333999999</v>
      </c>
      <c r="P263" s="54">
        <v>98</v>
      </c>
      <c r="Q263" s="47">
        <v>6</v>
      </c>
      <c r="R263" s="48">
        <v>19.328723404000002</v>
      </c>
      <c r="S263" s="49">
        <v>1.1504553547</v>
      </c>
    </row>
    <row r="264" spans="1:21" x14ac:dyDescent="0.2">
      <c r="A264" s="38" t="s">
        <v>45</v>
      </c>
      <c r="B264" s="39" t="s">
        <v>12</v>
      </c>
      <c r="C264" s="64">
        <v>1170041</v>
      </c>
      <c r="D264" s="40">
        <v>41704</v>
      </c>
      <c r="E264" s="57">
        <v>6.9230769000000001E-3</v>
      </c>
      <c r="F264" s="16">
        <v>104</v>
      </c>
      <c r="G264" s="41">
        <v>4889.5576922999999</v>
      </c>
      <c r="H264" s="42">
        <v>-134.20865380000001</v>
      </c>
      <c r="I264" s="43">
        <v>31.669700727999999</v>
      </c>
      <c r="P264" s="54">
        <v>149</v>
      </c>
      <c r="Q264" s="47">
        <v>6</v>
      </c>
      <c r="R264" s="48">
        <v>32.615384615000004</v>
      </c>
      <c r="S264" s="49">
        <v>2.2224702703000001</v>
      </c>
    </row>
    <row r="265" spans="1:21" x14ac:dyDescent="0.2">
      <c r="A265" s="38" t="s">
        <v>45</v>
      </c>
      <c r="B265" s="39" t="s">
        <v>13</v>
      </c>
      <c r="C265" s="64">
        <v>1940203</v>
      </c>
      <c r="D265" s="40">
        <v>41540</v>
      </c>
      <c r="F265" s="16">
        <v>28</v>
      </c>
      <c r="G265" s="41">
        <v>3944.1785713999998</v>
      </c>
      <c r="H265" s="42">
        <v>-135.52500000000001</v>
      </c>
      <c r="I265" s="43">
        <v>32.939348875999997</v>
      </c>
      <c r="P265" s="54">
        <v>94</v>
      </c>
      <c r="Q265" s="47">
        <v>11</v>
      </c>
      <c r="R265" s="48">
        <v>30.403703704000002</v>
      </c>
      <c r="S265" s="49">
        <v>4.2052554335999996</v>
      </c>
    </row>
    <row r="266" spans="1:21" x14ac:dyDescent="0.2">
      <c r="A266" s="38" t="s">
        <v>45</v>
      </c>
      <c r="B266" s="39" t="s">
        <v>10</v>
      </c>
      <c r="C266" s="64">
        <v>1890037</v>
      </c>
      <c r="D266" s="40">
        <v>41858</v>
      </c>
      <c r="F266" s="16">
        <v>29</v>
      </c>
      <c r="G266" s="41">
        <v>5981.6896551999998</v>
      </c>
      <c r="H266" s="42">
        <v>-135.66896550000001</v>
      </c>
      <c r="I266" s="43">
        <v>43.492070253999998</v>
      </c>
      <c r="P266" s="54">
        <v>125</v>
      </c>
      <c r="Q266" s="47">
        <v>9</v>
      </c>
      <c r="R266" s="48">
        <v>59.118518518999998</v>
      </c>
      <c r="S266" s="49">
        <v>6.3557812636</v>
      </c>
    </row>
    <row r="267" spans="1:21" x14ac:dyDescent="0.2">
      <c r="A267" s="38" t="s">
        <v>45</v>
      </c>
      <c r="B267" s="39" t="s">
        <v>10</v>
      </c>
      <c r="C267" s="64">
        <v>1762561</v>
      </c>
      <c r="D267" s="40">
        <v>41592</v>
      </c>
      <c r="F267" s="16">
        <v>51</v>
      </c>
      <c r="G267" s="41">
        <v>3934.2549020000001</v>
      </c>
      <c r="H267" s="42">
        <v>-137.2490196</v>
      </c>
      <c r="I267" s="43">
        <v>33.698330949999999</v>
      </c>
      <c r="P267" s="54">
        <v>91</v>
      </c>
      <c r="Q267" s="47">
        <v>8</v>
      </c>
      <c r="R267" s="48">
        <v>34.353999999999999</v>
      </c>
      <c r="S267" s="49">
        <v>3.7755510045</v>
      </c>
    </row>
    <row r="268" spans="1:21" x14ac:dyDescent="0.2">
      <c r="A268" s="38" t="s">
        <v>45</v>
      </c>
      <c r="B268" s="39" t="s">
        <v>12</v>
      </c>
      <c r="C268" s="64">
        <v>102730002</v>
      </c>
      <c r="D268" s="40">
        <v>41772</v>
      </c>
      <c r="F268" s="16">
        <v>82</v>
      </c>
      <c r="G268" s="41">
        <v>6673.0243902000002</v>
      </c>
      <c r="H268" s="42">
        <v>-137.6060976</v>
      </c>
      <c r="I268" s="43">
        <v>31.082230901999999</v>
      </c>
      <c r="N268" s="88">
        <v>6.1580000000000004</v>
      </c>
      <c r="O268" s="89">
        <v>0.17899999999999999</v>
      </c>
      <c r="P268" s="54">
        <v>86</v>
      </c>
      <c r="Q268" s="47">
        <v>5</v>
      </c>
      <c r="R268" s="48">
        <v>55.826582277999997</v>
      </c>
      <c r="S268" s="49">
        <v>3.1633457921999999</v>
      </c>
    </row>
    <row r="269" spans="1:21" x14ac:dyDescent="0.2">
      <c r="A269" s="38" t="s">
        <v>45</v>
      </c>
      <c r="B269" s="39" t="s">
        <v>10</v>
      </c>
      <c r="C269" s="64">
        <v>108230001</v>
      </c>
      <c r="D269" s="40">
        <v>41829</v>
      </c>
      <c r="F269" s="16">
        <v>98</v>
      </c>
      <c r="G269" s="41">
        <v>5039.9693877999998</v>
      </c>
      <c r="H269" s="42">
        <v>-137.90103089999999</v>
      </c>
      <c r="I269" s="43">
        <v>22.212654016999998</v>
      </c>
      <c r="P269" s="54">
        <v>133</v>
      </c>
      <c r="Q269" s="47">
        <v>7</v>
      </c>
      <c r="R269" s="48">
        <v>41.314666666999997</v>
      </c>
      <c r="S269" s="49">
        <v>3.0695339278999998</v>
      </c>
    </row>
    <row r="270" spans="1:21" x14ac:dyDescent="0.2">
      <c r="A270" s="38" t="s">
        <v>45</v>
      </c>
      <c r="B270" s="39" t="s">
        <v>12</v>
      </c>
      <c r="C270" s="64">
        <v>1810413</v>
      </c>
      <c r="D270" s="40">
        <v>41764</v>
      </c>
      <c r="F270" s="16">
        <v>134</v>
      </c>
      <c r="G270" s="41">
        <v>4748.8208955</v>
      </c>
      <c r="H270" s="42">
        <v>-138.54179099999999</v>
      </c>
      <c r="I270" s="43">
        <v>23.687128354999999</v>
      </c>
      <c r="O270" s="96"/>
      <c r="P270" s="54">
        <v>113</v>
      </c>
      <c r="Q270" s="47">
        <v>5</v>
      </c>
      <c r="R270" s="48">
        <v>29.056716418000001</v>
      </c>
      <c r="S270" s="49">
        <v>1.9007722319</v>
      </c>
    </row>
    <row r="271" spans="1:21" x14ac:dyDescent="0.2">
      <c r="A271" s="38" t="s">
        <v>45</v>
      </c>
      <c r="B271" s="39" t="s">
        <v>12</v>
      </c>
      <c r="C271" s="64">
        <v>101070001</v>
      </c>
      <c r="D271" s="40">
        <v>41847</v>
      </c>
      <c r="F271" s="16">
        <v>66</v>
      </c>
      <c r="G271" s="41">
        <v>3420.3939393999999</v>
      </c>
      <c r="H271" s="42">
        <v>-139.36363639999999</v>
      </c>
      <c r="I271" s="43">
        <v>31.171479451</v>
      </c>
      <c r="P271" s="54">
        <v>143</v>
      </c>
      <c r="Q271" s="47">
        <v>8</v>
      </c>
      <c r="R271" s="48">
        <v>22.234375</v>
      </c>
      <c r="S271" s="49">
        <v>1.862494299</v>
      </c>
    </row>
    <row r="272" spans="1:21" x14ac:dyDescent="0.2">
      <c r="A272" s="38" t="s">
        <v>45</v>
      </c>
      <c r="B272" s="39" t="s">
        <v>11</v>
      </c>
      <c r="C272" s="64">
        <v>1910006</v>
      </c>
      <c r="D272" s="40">
        <v>41710</v>
      </c>
      <c r="F272" s="16">
        <v>31</v>
      </c>
      <c r="G272" s="41">
        <v>6072.3870968000001</v>
      </c>
      <c r="H272" s="42">
        <v>-139.63870969999999</v>
      </c>
      <c r="I272" s="43">
        <v>29.881192947999999</v>
      </c>
      <c r="P272" s="54">
        <v>121</v>
      </c>
      <c r="Q272" s="47">
        <v>10</v>
      </c>
      <c r="R272" s="48">
        <v>39.47</v>
      </c>
      <c r="S272" s="49">
        <v>5.1422347438999996</v>
      </c>
    </row>
    <row r="273" spans="1:19" x14ac:dyDescent="0.2">
      <c r="A273" s="38" t="s">
        <v>45</v>
      </c>
      <c r="B273" s="50" t="s">
        <v>10</v>
      </c>
      <c r="C273" s="64">
        <v>100990001</v>
      </c>
      <c r="D273" s="40">
        <v>41735</v>
      </c>
      <c r="E273" s="57">
        <v>6.2893080000000004E-4</v>
      </c>
      <c r="F273" s="16">
        <v>318</v>
      </c>
      <c r="G273" s="41">
        <v>4242.0220126000004</v>
      </c>
      <c r="H273" s="42">
        <v>-140.53773580000001</v>
      </c>
      <c r="I273" s="43">
        <v>17.596980098</v>
      </c>
      <c r="P273" s="54">
        <v>155</v>
      </c>
      <c r="Q273" s="47">
        <v>4</v>
      </c>
      <c r="R273" s="48">
        <v>29.138225255999998</v>
      </c>
      <c r="S273" s="49">
        <v>1.3144733356</v>
      </c>
    </row>
    <row r="274" spans="1:19" x14ac:dyDescent="0.2">
      <c r="A274" s="38" t="s">
        <v>45</v>
      </c>
      <c r="B274" s="39" t="s">
        <v>12</v>
      </c>
      <c r="C274" s="64">
        <v>105300001</v>
      </c>
      <c r="D274" s="40">
        <v>41730</v>
      </c>
      <c r="E274" s="57">
        <v>1.30263158E-2</v>
      </c>
      <c r="F274" s="16">
        <v>76</v>
      </c>
      <c r="G274" s="41">
        <v>5515.1973684000004</v>
      </c>
      <c r="H274" s="42">
        <v>-141.43421050000001</v>
      </c>
      <c r="I274" s="43">
        <v>29.476641990000001</v>
      </c>
      <c r="P274" s="54">
        <v>108</v>
      </c>
      <c r="Q274" s="47">
        <v>5</v>
      </c>
      <c r="R274" s="48">
        <v>36.201333333000001</v>
      </c>
      <c r="S274" s="49">
        <v>3.0547222301999999</v>
      </c>
    </row>
    <row r="275" spans="1:19" x14ac:dyDescent="0.2">
      <c r="A275" s="38" t="s">
        <v>45</v>
      </c>
      <c r="B275" s="50" t="s">
        <v>11</v>
      </c>
      <c r="C275" s="64">
        <v>3480002</v>
      </c>
      <c r="D275" s="40">
        <v>41653</v>
      </c>
      <c r="F275" s="16">
        <v>80</v>
      </c>
      <c r="G275" s="41">
        <v>5703.2875000000004</v>
      </c>
      <c r="H275" s="42">
        <v>-143.09125</v>
      </c>
      <c r="I275" s="43">
        <v>35.333255626000003</v>
      </c>
      <c r="P275" s="54">
        <v>100</v>
      </c>
      <c r="Q275" s="47">
        <v>6</v>
      </c>
      <c r="R275" s="48">
        <v>43.601408450999998</v>
      </c>
      <c r="S275" s="49">
        <v>2.6121958915999999</v>
      </c>
    </row>
    <row r="276" spans="1:19" x14ac:dyDescent="0.2">
      <c r="A276" s="38" t="s">
        <v>45</v>
      </c>
      <c r="B276" s="39" t="s">
        <v>10</v>
      </c>
      <c r="C276" s="64">
        <v>100990002</v>
      </c>
      <c r="D276" s="40">
        <v>41730</v>
      </c>
      <c r="F276" s="16">
        <v>83</v>
      </c>
      <c r="G276" s="41">
        <v>5664.6506024</v>
      </c>
      <c r="H276" s="42">
        <v>-143.11325299999999</v>
      </c>
      <c r="I276" s="43">
        <v>36.709563434000003</v>
      </c>
      <c r="N276" s="88">
        <v>6.5049999999999999</v>
      </c>
      <c r="O276" s="89">
        <v>0.23799999999999999</v>
      </c>
      <c r="P276" s="54">
        <v>123</v>
      </c>
      <c r="Q276" s="47">
        <v>5</v>
      </c>
      <c r="R276" s="48">
        <v>53.430120482</v>
      </c>
      <c r="S276" s="49">
        <v>3.7361780672</v>
      </c>
    </row>
    <row r="277" spans="1:19" x14ac:dyDescent="0.2">
      <c r="A277" s="38" t="s">
        <v>45</v>
      </c>
      <c r="B277" s="39" t="s">
        <v>10</v>
      </c>
      <c r="C277" s="64">
        <v>101760001</v>
      </c>
      <c r="D277" s="40">
        <v>41361</v>
      </c>
      <c r="F277" s="16">
        <v>163</v>
      </c>
      <c r="G277" s="41">
        <v>3781.8527607000001</v>
      </c>
      <c r="H277" s="42">
        <v>-143.2656442</v>
      </c>
      <c r="I277" s="43">
        <v>23.505013628</v>
      </c>
      <c r="P277" s="54">
        <v>110</v>
      </c>
      <c r="Q277" s="47">
        <v>5</v>
      </c>
      <c r="R277" s="48">
        <v>31.106451613000001</v>
      </c>
      <c r="S277" s="49">
        <v>2.1591363689</v>
      </c>
    </row>
    <row r="278" spans="1:19" x14ac:dyDescent="0.2">
      <c r="A278" s="38" t="s">
        <v>45</v>
      </c>
      <c r="B278" s="39" t="s">
        <v>15</v>
      </c>
      <c r="C278" s="64">
        <v>3340003</v>
      </c>
      <c r="D278" s="40">
        <v>41686</v>
      </c>
      <c r="F278" s="16">
        <v>33</v>
      </c>
      <c r="G278" s="41">
        <v>5454.7575758000003</v>
      </c>
      <c r="H278" s="42">
        <v>-143.54545450000001</v>
      </c>
      <c r="I278" s="43">
        <v>42.342060383000003</v>
      </c>
      <c r="P278" s="54">
        <v>92</v>
      </c>
      <c r="Q278" s="47">
        <v>10</v>
      </c>
      <c r="R278" s="48">
        <v>35.739285713999998</v>
      </c>
      <c r="S278" s="49">
        <v>3.5887771100000001</v>
      </c>
    </row>
    <row r="279" spans="1:19" x14ac:dyDescent="0.2">
      <c r="A279" s="38" t="s">
        <v>45</v>
      </c>
      <c r="B279" s="39" t="s">
        <v>13</v>
      </c>
      <c r="C279" s="64">
        <v>1150001</v>
      </c>
      <c r="D279" s="40">
        <v>41729</v>
      </c>
      <c r="F279" s="16">
        <v>38</v>
      </c>
      <c r="G279" s="41">
        <v>3752.1578946999998</v>
      </c>
      <c r="H279" s="42">
        <v>-143.91621620000001</v>
      </c>
      <c r="I279" s="43">
        <v>34.121918073000003</v>
      </c>
      <c r="P279" s="54">
        <v>128</v>
      </c>
      <c r="Q279" s="47">
        <v>10</v>
      </c>
      <c r="R279" s="48">
        <v>26.444736842000001</v>
      </c>
      <c r="S279" s="49">
        <v>3.7937541269000001</v>
      </c>
    </row>
    <row r="280" spans="1:19" x14ac:dyDescent="0.2">
      <c r="A280" s="38" t="s">
        <v>45</v>
      </c>
      <c r="B280" s="39" t="s">
        <v>11</v>
      </c>
      <c r="C280" s="64">
        <v>3420001</v>
      </c>
      <c r="D280" s="40">
        <v>41837</v>
      </c>
      <c r="F280" s="16">
        <v>144</v>
      </c>
      <c r="G280" s="41">
        <v>5580.3333333</v>
      </c>
      <c r="H280" s="42">
        <v>-146.27430559999999</v>
      </c>
      <c r="I280" s="43">
        <v>21.574677543</v>
      </c>
      <c r="N280" s="88">
        <v>7.0369999999999999</v>
      </c>
      <c r="O280" s="96">
        <v>0.14499999999999999</v>
      </c>
      <c r="P280" s="54">
        <v>106</v>
      </c>
      <c r="Q280" s="47">
        <v>4</v>
      </c>
      <c r="R280" s="48">
        <v>53.493283581999997</v>
      </c>
      <c r="S280" s="49">
        <v>3.0724327678000001</v>
      </c>
    </row>
    <row r="281" spans="1:19" x14ac:dyDescent="0.2">
      <c r="A281" s="38" t="s">
        <v>45</v>
      </c>
      <c r="B281" s="39" t="s">
        <v>12</v>
      </c>
      <c r="C281" s="64">
        <v>1814466</v>
      </c>
      <c r="D281" s="40">
        <v>41695</v>
      </c>
      <c r="F281" s="16">
        <v>42</v>
      </c>
      <c r="G281" s="41">
        <v>6065.8571429000003</v>
      </c>
      <c r="H281" s="42">
        <v>-146.4595238</v>
      </c>
      <c r="I281" s="43">
        <v>37.092623347999996</v>
      </c>
      <c r="P281" s="54">
        <v>106</v>
      </c>
      <c r="Q281" s="47">
        <v>8</v>
      </c>
      <c r="R281" s="48">
        <v>36.805</v>
      </c>
      <c r="S281" s="49">
        <v>3.8192745820999998</v>
      </c>
    </row>
    <row r="282" spans="1:19" x14ac:dyDescent="0.2">
      <c r="A282" s="38" t="s">
        <v>45</v>
      </c>
      <c r="B282" s="39" t="s">
        <v>12</v>
      </c>
      <c r="C282" s="64">
        <v>2040001</v>
      </c>
      <c r="D282" s="40">
        <v>41447</v>
      </c>
      <c r="E282" s="57">
        <v>8.6860465100000006E-2</v>
      </c>
      <c r="F282" s="16">
        <v>86</v>
      </c>
      <c r="G282" s="41">
        <v>5822.9186047000003</v>
      </c>
      <c r="H282" s="42">
        <v>-147.23372090000001</v>
      </c>
      <c r="I282" s="43">
        <v>30.571590337</v>
      </c>
      <c r="P282" s="54">
        <v>99</v>
      </c>
      <c r="Q282" s="47">
        <v>6</v>
      </c>
      <c r="R282" s="48">
        <v>55.489411765</v>
      </c>
      <c r="S282" s="49">
        <v>3.7883545660000002</v>
      </c>
    </row>
    <row r="283" spans="1:19" x14ac:dyDescent="0.2">
      <c r="A283" s="38" t="s">
        <v>45</v>
      </c>
      <c r="B283" s="39" t="s">
        <v>13</v>
      </c>
      <c r="C283" s="64">
        <v>101950001</v>
      </c>
      <c r="D283" s="40">
        <v>41604</v>
      </c>
      <c r="F283" s="16">
        <v>69</v>
      </c>
      <c r="G283" s="41">
        <v>4698.2318840999997</v>
      </c>
      <c r="H283" s="42">
        <v>-147.4811594</v>
      </c>
      <c r="I283" s="43">
        <v>39.852088006999999</v>
      </c>
      <c r="P283" s="54">
        <v>117</v>
      </c>
      <c r="Q283" s="47">
        <v>8</v>
      </c>
      <c r="R283" s="48">
        <v>23.894117647000002</v>
      </c>
      <c r="S283" s="49">
        <v>1.8092993156999999</v>
      </c>
    </row>
    <row r="284" spans="1:19" x14ac:dyDescent="0.2">
      <c r="A284" s="38" t="s">
        <v>45</v>
      </c>
      <c r="B284" s="39" t="s">
        <v>10</v>
      </c>
      <c r="C284" s="64">
        <v>1940218</v>
      </c>
      <c r="D284" s="40">
        <v>41667</v>
      </c>
      <c r="F284" s="16">
        <v>133</v>
      </c>
      <c r="G284" s="41">
        <v>3965.0225564000002</v>
      </c>
      <c r="H284" s="42">
        <v>-147.52556390000001</v>
      </c>
      <c r="I284" s="43">
        <v>23.583978855000002</v>
      </c>
      <c r="P284" s="54">
        <v>140</v>
      </c>
      <c r="Q284" s="47">
        <v>6</v>
      </c>
      <c r="R284" s="48">
        <v>21.009090909000001</v>
      </c>
      <c r="S284" s="49">
        <v>1.883114473</v>
      </c>
    </row>
    <row r="285" spans="1:19" x14ac:dyDescent="0.2">
      <c r="A285" s="38" t="s">
        <v>45</v>
      </c>
      <c r="B285" s="39" t="s">
        <v>11</v>
      </c>
      <c r="C285" s="64">
        <v>1915180</v>
      </c>
      <c r="D285" s="40">
        <v>41773</v>
      </c>
      <c r="F285" s="16">
        <v>52</v>
      </c>
      <c r="G285" s="41">
        <v>7568.4807692000004</v>
      </c>
      <c r="H285" s="42">
        <v>-148.52500000000001</v>
      </c>
      <c r="I285" s="43">
        <v>35.664104256000002</v>
      </c>
      <c r="M285" s="46">
        <v>1008.3333333</v>
      </c>
      <c r="N285" s="88">
        <v>7.7519999999999998</v>
      </c>
      <c r="O285" s="89">
        <v>0.20399999999999999</v>
      </c>
      <c r="P285" s="54">
        <v>115</v>
      </c>
      <c r="Q285" s="47">
        <v>8</v>
      </c>
      <c r="R285" s="48">
        <v>47.821276595999997</v>
      </c>
      <c r="S285" s="49">
        <v>2.8724325884000002</v>
      </c>
    </row>
    <row r="286" spans="1:19" x14ac:dyDescent="0.2">
      <c r="A286" s="38" t="s">
        <v>45</v>
      </c>
      <c r="B286" s="39" t="s">
        <v>10</v>
      </c>
      <c r="C286" s="64">
        <v>103530001</v>
      </c>
      <c r="D286" s="40">
        <v>41673</v>
      </c>
      <c r="F286" s="16">
        <v>89</v>
      </c>
      <c r="G286" s="41">
        <v>4979.7977528000001</v>
      </c>
      <c r="H286" s="42">
        <v>-148.5863636</v>
      </c>
      <c r="I286" s="43">
        <v>31.089484860999999</v>
      </c>
      <c r="P286" s="54">
        <v>131</v>
      </c>
      <c r="Q286" s="47">
        <v>6</v>
      </c>
      <c r="R286" s="48">
        <v>35.40625</v>
      </c>
      <c r="S286" s="49">
        <v>2.7515360173999999</v>
      </c>
    </row>
    <row r="287" spans="1:19" x14ac:dyDescent="0.2">
      <c r="A287" s="38" t="s">
        <v>45</v>
      </c>
      <c r="B287" s="39" t="s">
        <v>13</v>
      </c>
      <c r="C287" s="64">
        <v>101460001</v>
      </c>
      <c r="D287" s="40">
        <v>41642</v>
      </c>
      <c r="F287" s="16">
        <v>34</v>
      </c>
      <c r="G287" s="41">
        <v>3788.4411765</v>
      </c>
      <c r="H287" s="42">
        <v>-151.24705879999999</v>
      </c>
      <c r="I287" s="43">
        <v>24.693801944000001</v>
      </c>
      <c r="P287" s="54">
        <v>115</v>
      </c>
      <c r="Q287" s="47">
        <v>10</v>
      </c>
      <c r="R287" s="48">
        <v>37.766666667000003</v>
      </c>
      <c r="S287" s="49">
        <v>6.0176172337000002</v>
      </c>
    </row>
    <row r="288" spans="1:19" x14ac:dyDescent="0.2">
      <c r="A288" s="38" t="s">
        <v>45</v>
      </c>
      <c r="B288" s="39" t="s">
        <v>13</v>
      </c>
      <c r="C288" s="64">
        <v>1763291</v>
      </c>
      <c r="D288" s="40">
        <v>41591</v>
      </c>
      <c r="F288" s="16">
        <v>33</v>
      </c>
      <c r="G288" s="41">
        <v>4358.3636364000004</v>
      </c>
      <c r="H288" s="42">
        <v>-152.32727270000001</v>
      </c>
      <c r="I288" s="43">
        <v>35.799341155</v>
      </c>
      <c r="P288" s="54">
        <v>146</v>
      </c>
      <c r="Q288" s="47">
        <v>11</v>
      </c>
      <c r="R288" s="48">
        <v>26.254545454999999</v>
      </c>
      <c r="S288" s="49">
        <v>2.5284970192</v>
      </c>
    </row>
    <row r="289" spans="1:19" x14ac:dyDescent="0.2">
      <c r="A289" s="38" t="s">
        <v>45</v>
      </c>
      <c r="B289" s="39" t="s">
        <v>10</v>
      </c>
      <c r="C289" s="64">
        <v>1940008</v>
      </c>
      <c r="D289" s="40">
        <v>41659</v>
      </c>
      <c r="F289" s="16">
        <v>65</v>
      </c>
      <c r="G289" s="41">
        <v>4145.5538462000004</v>
      </c>
      <c r="H289" s="42">
        <v>-152.41999999999999</v>
      </c>
      <c r="I289" s="43">
        <v>32.256287192999999</v>
      </c>
      <c r="P289" s="54">
        <v>140</v>
      </c>
      <c r="Q289" s="47">
        <v>7</v>
      </c>
      <c r="R289" s="48">
        <v>31.376562499999999</v>
      </c>
      <c r="S289" s="49">
        <v>3.3524317032000002</v>
      </c>
    </row>
    <row r="290" spans="1:19" x14ac:dyDescent="0.2">
      <c r="A290" s="38" t="s">
        <v>45</v>
      </c>
      <c r="B290" s="39" t="s">
        <v>10</v>
      </c>
      <c r="C290" s="64">
        <v>430001</v>
      </c>
      <c r="D290" s="40">
        <v>41825</v>
      </c>
      <c r="F290" s="16">
        <v>81</v>
      </c>
      <c r="G290" s="41">
        <v>4398.2962963</v>
      </c>
      <c r="H290" s="42">
        <v>-152.57407409999999</v>
      </c>
      <c r="I290" s="43">
        <v>38.474060115999997</v>
      </c>
      <c r="P290" s="54">
        <v>129</v>
      </c>
      <c r="Q290" s="47">
        <v>5</v>
      </c>
      <c r="R290" s="48">
        <v>43.613580247000002</v>
      </c>
      <c r="S290" s="49">
        <v>4.3378839187000002</v>
      </c>
    </row>
    <row r="291" spans="1:19" x14ac:dyDescent="0.2">
      <c r="A291" s="38" t="s">
        <v>45</v>
      </c>
      <c r="B291" s="50" t="s">
        <v>12</v>
      </c>
      <c r="C291" s="64">
        <v>101050001</v>
      </c>
      <c r="D291" s="40">
        <v>41388</v>
      </c>
      <c r="F291" s="16">
        <v>44</v>
      </c>
      <c r="G291" s="41">
        <v>5945.0681818000003</v>
      </c>
      <c r="H291" s="42">
        <v>-153.9090909</v>
      </c>
      <c r="I291" s="43">
        <v>35.339208085000003</v>
      </c>
      <c r="M291" s="46">
        <v>697.75</v>
      </c>
      <c r="N291" s="88">
        <v>7.6680000000000001</v>
      </c>
      <c r="O291" s="89">
        <v>0.22700000000000001</v>
      </c>
      <c r="P291" s="54">
        <v>94</v>
      </c>
      <c r="Q291" s="47">
        <v>9</v>
      </c>
      <c r="R291" s="48">
        <v>50.488095238</v>
      </c>
      <c r="S291" s="49">
        <v>3.7429968713999999</v>
      </c>
    </row>
    <row r="292" spans="1:19" x14ac:dyDescent="0.2">
      <c r="A292" s="38" t="s">
        <v>45</v>
      </c>
      <c r="B292" s="39" t="s">
        <v>13</v>
      </c>
      <c r="C292" s="64">
        <v>101120001</v>
      </c>
      <c r="D292" s="40">
        <v>41878</v>
      </c>
      <c r="F292" s="16">
        <v>56</v>
      </c>
      <c r="G292" s="41">
        <v>3697.4285713999998</v>
      </c>
      <c r="H292" s="42">
        <v>-154.17500000000001</v>
      </c>
      <c r="I292" s="43">
        <v>36.656627583000002</v>
      </c>
      <c r="P292" s="54">
        <v>162</v>
      </c>
      <c r="Q292" s="47">
        <v>9</v>
      </c>
      <c r="R292" s="48">
        <v>22.968</v>
      </c>
      <c r="S292" s="49">
        <v>2.0689826741999999</v>
      </c>
    </row>
    <row r="293" spans="1:19" x14ac:dyDescent="0.2">
      <c r="A293" s="38" t="s">
        <v>45</v>
      </c>
      <c r="B293" s="50" t="s">
        <v>14</v>
      </c>
      <c r="C293" s="64">
        <v>3000001</v>
      </c>
      <c r="D293" s="40">
        <v>41724</v>
      </c>
      <c r="F293" s="16">
        <v>40</v>
      </c>
      <c r="G293" s="41">
        <v>7542.9750000000004</v>
      </c>
      <c r="H293" s="42">
        <v>-154.4375</v>
      </c>
      <c r="I293" s="43">
        <v>38.094949980000003</v>
      </c>
      <c r="P293" s="54">
        <v>107</v>
      </c>
      <c r="Q293" s="47">
        <v>10</v>
      </c>
      <c r="R293" s="48">
        <v>49.672222222000002</v>
      </c>
      <c r="S293" s="49">
        <v>4.0026372479000001</v>
      </c>
    </row>
    <row r="294" spans="1:19" x14ac:dyDescent="0.2">
      <c r="A294" s="38" t="s">
        <v>45</v>
      </c>
      <c r="B294" s="39" t="s">
        <v>13</v>
      </c>
      <c r="C294" s="64">
        <v>1930106</v>
      </c>
      <c r="D294" s="40">
        <v>41683</v>
      </c>
      <c r="F294" s="16">
        <v>34</v>
      </c>
      <c r="G294" s="41">
        <v>3874.5588235</v>
      </c>
      <c r="H294" s="42">
        <v>-155.15882350000001</v>
      </c>
      <c r="I294" s="43">
        <v>42.321802179000002</v>
      </c>
      <c r="P294" s="54">
        <v>134</v>
      </c>
      <c r="Q294" s="47">
        <v>14</v>
      </c>
      <c r="R294" s="48">
        <v>44.867647058999999</v>
      </c>
      <c r="S294" s="49">
        <v>5.9634966841999999</v>
      </c>
    </row>
    <row r="295" spans="1:19" x14ac:dyDescent="0.2">
      <c r="A295" s="38" t="s">
        <v>45</v>
      </c>
      <c r="B295" s="39" t="s">
        <v>12</v>
      </c>
      <c r="C295" s="64">
        <v>107020001</v>
      </c>
      <c r="D295" s="40">
        <v>41765</v>
      </c>
      <c r="F295" s="16">
        <v>32</v>
      </c>
      <c r="G295" s="41">
        <v>4338.46875</v>
      </c>
      <c r="H295" s="42">
        <v>-155.625</v>
      </c>
      <c r="I295" s="43">
        <v>38.979805824000003</v>
      </c>
      <c r="P295" s="54">
        <v>120</v>
      </c>
      <c r="Q295" s="47">
        <v>13</v>
      </c>
      <c r="R295" s="48">
        <v>38.335483871000001</v>
      </c>
      <c r="S295" s="49">
        <v>6.3826016005000001</v>
      </c>
    </row>
    <row r="296" spans="1:19" x14ac:dyDescent="0.2">
      <c r="A296" s="38" t="s">
        <v>45</v>
      </c>
      <c r="B296" s="50" t="s">
        <v>13</v>
      </c>
      <c r="C296" s="64">
        <v>1900012</v>
      </c>
      <c r="D296" s="40">
        <v>41646</v>
      </c>
      <c r="F296" s="16">
        <v>61</v>
      </c>
      <c r="G296" s="41">
        <v>4747.8196721000004</v>
      </c>
      <c r="H296" s="42">
        <v>-156.51499999999999</v>
      </c>
      <c r="I296" s="43">
        <v>29.960315732000002</v>
      </c>
      <c r="P296" s="54">
        <v>130</v>
      </c>
      <c r="Q296" s="47">
        <v>8</v>
      </c>
      <c r="R296" s="48">
        <v>30.305263157999999</v>
      </c>
      <c r="S296" s="49">
        <v>3.0822460534</v>
      </c>
    </row>
    <row r="297" spans="1:19" x14ac:dyDescent="0.2">
      <c r="A297" s="38" t="s">
        <v>45</v>
      </c>
      <c r="B297" s="39" t="s">
        <v>9</v>
      </c>
      <c r="C297" s="64">
        <v>103620001</v>
      </c>
      <c r="D297" s="40">
        <v>41845</v>
      </c>
      <c r="F297" s="16">
        <v>27</v>
      </c>
      <c r="G297" s="41">
        <v>5571.8148148</v>
      </c>
      <c r="H297" s="42">
        <v>-157.69999999999999</v>
      </c>
      <c r="I297" s="43">
        <v>39.209276695</v>
      </c>
      <c r="P297" s="54">
        <v>93</v>
      </c>
      <c r="Q297" s="47">
        <v>8</v>
      </c>
      <c r="R297" s="48">
        <v>57.555555556000002</v>
      </c>
      <c r="S297" s="49">
        <v>9.1022543985999995</v>
      </c>
    </row>
    <row r="298" spans="1:19" x14ac:dyDescent="0.2">
      <c r="A298" s="38" t="s">
        <v>45</v>
      </c>
      <c r="B298" s="39" t="s">
        <v>15</v>
      </c>
      <c r="C298" s="64">
        <v>1814197</v>
      </c>
      <c r="D298" s="40">
        <v>41784</v>
      </c>
      <c r="F298" s="16">
        <v>111</v>
      </c>
      <c r="G298" s="41">
        <v>4769.3693694000003</v>
      </c>
      <c r="H298" s="42">
        <v>-157.76396399999999</v>
      </c>
      <c r="I298" s="43">
        <v>20.712713152999999</v>
      </c>
      <c r="N298" s="88">
        <v>7.3659999999999997</v>
      </c>
      <c r="O298" s="89">
        <v>0.41</v>
      </c>
      <c r="P298" s="54">
        <v>139</v>
      </c>
      <c r="Q298" s="47">
        <v>7</v>
      </c>
      <c r="R298" s="48">
        <v>21.798198198000001</v>
      </c>
      <c r="S298" s="49">
        <v>1.7511657435000001</v>
      </c>
    </row>
    <row r="299" spans="1:19" x14ac:dyDescent="0.2">
      <c r="A299" s="38" t="s">
        <v>45</v>
      </c>
      <c r="B299" s="39" t="s">
        <v>10</v>
      </c>
      <c r="C299" s="64">
        <v>1762520</v>
      </c>
      <c r="D299" s="40">
        <v>41558</v>
      </c>
      <c r="F299" s="16">
        <v>47</v>
      </c>
      <c r="G299" s="41">
        <v>4837.9361701999997</v>
      </c>
      <c r="H299" s="42">
        <v>-157.89574469999999</v>
      </c>
      <c r="I299" s="43">
        <v>27.072719757000002</v>
      </c>
      <c r="P299" s="54">
        <v>147</v>
      </c>
      <c r="Q299" s="47">
        <v>11</v>
      </c>
      <c r="R299" s="48">
        <v>54.078723404000002</v>
      </c>
      <c r="S299" s="49">
        <v>6.0588044483000001</v>
      </c>
    </row>
    <row r="300" spans="1:19" x14ac:dyDescent="0.2">
      <c r="A300" s="38" t="s">
        <v>45</v>
      </c>
      <c r="B300" s="39" t="s">
        <v>13</v>
      </c>
      <c r="C300" s="64">
        <v>3590001</v>
      </c>
      <c r="D300" s="40">
        <v>41430</v>
      </c>
      <c r="F300" s="16">
        <v>83</v>
      </c>
      <c r="G300" s="41">
        <v>4890.8192771000004</v>
      </c>
      <c r="H300" s="42">
        <v>-159.6301205</v>
      </c>
      <c r="I300" s="43">
        <v>34.044405486000002</v>
      </c>
      <c r="P300" s="54">
        <v>109</v>
      </c>
      <c r="Q300" s="47">
        <v>6</v>
      </c>
      <c r="R300" s="48">
        <v>31.828205128</v>
      </c>
      <c r="S300" s="49">
        <v>2.6502740184000002</v>
      </c>
    </row>
    <row r="301" spans="1:19" x14ac:dyDescent="0.2">
      <c r="A301" s="38" t="s">
        <v>45</v>
      </c>
      <c r="B301" s="39" t="s">
        <v>10</v>
      </c>
      <c r="C301" s="64">
        <v>103410001</v>
      </c>
      <c r="D301" s="40">
        <v>41646</v>
      </c>
      <c r="F301" s="16">
        <v>72</v>
      </c>
      <c r="G301" s="41">
        <v>4344</v>
      </c>
      <c r="H301" s="42">
        <v>-159.69166670000001</v>
      </c>
      <c r="I301" s="43">
        <v>30.032129036000001</v>
      </c>
      <c r="P301" s="54">
        <v>81</v>
      </c>
      <c r="Q301" s="47">
        <v>6</v>
      </c>
      <c r="R301" s="48">
        <v>31.692424242000001</v>
      </c>
      <c r="S301" s="49">
        <v>3.1144054426999999</v>
      </c>
    </row>
    <row r="302" spans="1:19" x14ac:dyDescent="0.2">
      <c r="A302" s="38" t="s">
        <v>45</v>
      </c>
      <c r="B302" s="39" t="s">
        <v>12</v>
      </c>
      <c r="C302" s="64">
        <v>105600001</v>
      </c>
      <c r="D302" s="40">
        <v>41857</v>
      </c>
      <c r="E302" s="57">
        <v>0.2272727273</v>
      </c>
      <c r="F302" s="16">
        <v>110</v>
      </c>
      <c r="G302" s="41">
        <v>4627.0090909</v>
      </c>
      <c r="H302" s="42">
        <v>-160.4690909</v>
      </c>
      <c r="I302" s="43">
        <v>26.480863555999999</v>
      </c>
      <c r="P302" s="54">
        <v>121</v>
      </c>
      <c r="Q302" s="47">
        <v>5</v>
      </c>
      <c r="R302" s="48">
        <v>31.877450979999999</v>
      </c>
      <c r="S302" s="49">
        <v>2.1452873077999999</v>
      </c>
    </row>
    <row r="303" spans="1:19" x14ac:dyDescent="0.2">
      <c r="A303" s="38" t="s">
        <v>45</v>
      </c>
      <c r="B303" s="39" t="s">
        <v>10</v>
      </c>
      <c r="C303" s="64">
        <v>106980001</v>
      </c>
      <c r="D303" s="40">
        <v>41499</v>
      </c>
      <c r="F303" s="16">
        <v>71</v>
      </c>
      <c r="G303" s="41">
        <v>4623.4647887000001</v>
      </c>
      <c r="H303" s="42">
        <v>-160.7605634</v>
      </c>
      <c r="I303" s="43">
        <v>34.807772813</v>
      </c>
      <c r="P303" s="54">
        <v>132</v>
      </c>
      <c r="Q303" s="47">
        <v>8</v>
      </c>
      <c r="R303" s="48">
        <v>27.876056338000001</v>
      </c>
      <c r="S303" s="49">
        <v>2.0034130483000001</v>
      </c>
    </row>
    <row r="304" spans="1:19" x14ac:dyDescent="0.2">
      <c r="A304" s="38" t="s">
        <v>45</v>
      </c>
      <c r="B304" s="39" t="s">
        <v>12</v>
      </c>
      <c r="C304" s="64">
        <v>101920001</v>
      </c>
      <c r="D304" s="40">
        <v>41559</v>
      </c>
      <c r="F304" s="16">
        <v>51</v>
      </c>
      <c r="G304" s="41">
        <v>3806.0784314000002</v>
      </c>
      <c r="H304" s="42">
        <v>-161.90784310000001</v>
      </c>
      <c r="I304" s="43">
        <v>27.705160536000001</v>
      </c>
      <c r="P304" s="54">
        <v>189</v>
      </c>
      <c r="Q304" s="47">
        <v>11</v>
      </c>
      <c r="R304" s="48">
        <v>29.480434783</v>
      </c>
      <c r="S304" s="49">
        <v>3.0098800584999998</v>
      </c>
    </row>
    <row r="305" spans="1:19" x14ac:dyDescent="0.2">
      <c r="A305" s="38" t="s">
        <v>45</v>
      </c>
      <c r="B305" s="39" t="s">
        <v>12</v>
      </c>
      <c r="C305" s="64">
        <v>1740016</v>
      </c>
      <c r="D305" s="40">
        <v>41736</v>
      </c>
      <c r="F305" s="16">
        <v>42</v>
      </c>
      <c r="G305" s="41">
        <v>4878.2857143000001</v>
      </c>
      <c r="H305" s="42">
        <v>-162.1214286</v>
      </c>
      <c r="I305" s="43">
        <v>34.683460687</v>
      </c>
      <c r="P305" s="54">
        <v>113</v>
      </c>
      <c r="Q305" s="47">
        <v>8</v>
      </c>
      <c r="R305" s="48">
        <v>34.062162162</v>
      </c>
      <c r="S305" s="49">
        <v>3.9052293257000001</v>
      </c>
    </row>
    <row r="306" spans="1:19" x14ac:dyDescent="0.2">
      <c r="A306" s="38" t="s">
        <v>45</v>
      </c>
      <c r="B306" s="39" t="s">
        <v>12</v>
      </c>
      <c r="C306" s="64">
        <v>1520001</v>
      </c>
      <c r="D306" s="40">
        <v>41682</v>
      </c>
      <c r="F306" s="16">
        <v>158</v>
      </c>
      <c r="G306" s="41">
        <v>4056.4177215</v>
      </c>
      <c r="H306" s="42">
        <v>-164.0955696</v>
      </c>
      <c r="I306" s="43">
        <v>23.090292557000001</v>
      </c>
      <c r="P306" s="54">
        <v>118</v>
      </c>
      <c r="Q306" s="47">
        <v>5</v>
      </c>
      <c r="R306" s="48">
        <v>26.044666667000001</v>
      </c>
      <c r="S306" s="49">
        <v>1.7487789378</v>
      </c>
    </row>
    <row r="307" spans="1:19" x14ac:dyDescent="0.2">
      <c r="A307" s="38" t="s">
        <v>45</v>
      </c>
      <c r="B307" s="39" t="s">
        <v>15</v>
      </c>
      <c r="C307" s="64">
        <v>1764187</v>
      </c>
      <c r="D307" s="40">
        <v>41680</v>
      </c>
      <c r="F307" s="16">
        <v>210</v>
      </c>
      <c r="G307" s="41">
        <v>4997.8904762000002</v>
      </c>
      <c r="H307" s="42">
        <v>-165.64333329999999</v>
      </c>
      <c r="I307" s="43">
        <v>20.449503125</v>
      </c>
      <c r="N307" s="88">
        <v>7.593</v>
      </c>
      <c r="O307" s="89">
        <v>0.13700000000000001</v>
      </c>
      <c r="P307" s="54">
        <v>136</v>
      </c>
      <c r="Q307" s="47">
        <v>5</v>
      </c>
      <c r="R307" s="48">
        <v>49.127884614999999</v>
      </c>
      <c r="S307" s="49">
        <v>2.2212149708000002</v>
      </c>
    </row>
    <row r="308" spans="1:19" x14ac:dyDescent="0.2">
      <c r="A308" s="38" t="s">
        <v>45</v>
      </c>
      <c r="B308" s="39" t="s">
        <v>12</v>
      </c>
      <c r="C308" s="64">
        <v>103990001</v>
      </c>
      <c r="D308" s="40">
        <v>41482</v>
      </c>
      <c r="E308" s="57">
        <v>0.1107142857</v>
      </c>
      <c r="F308" s="16">
        <v>42</v>
      </c>
      <c r="G308" s="41">
        <v>5612.3095237999996</v>
      </c>
      <c r="H308" s="42">
        <v>-165.95714290000001</v>
      </c>
      <c r="I308" s="43">
        <v>41.956712822</v>
      </c>
      <c r="P308" s="54">
        <v>137</v>
      </c>
      <c r="Q308" s="47">
        <v>10</v>
      </c>
      <c r="R308" s="48">
        <v>38.735135135</v>
      </c>
      <c r="S308" s="49">
        <v>3.3056649351999998</v>
      </c>
    </row>
    <row r="309" spans="1:19" x14ac:dyDescent="0.2">
      <c r="A309" s="38" t="s">
        <v>45</v>
      </c>
      <c r="B309" s="39" t="s">
        <v>12</v>
      </c>
      <c r="C309" s="64">
        <v>1740067</v>
      </c>
      <c r="D309" s="40">
        <v>41860</v>
      </c>
      <c r="F309" s="16">
        <v>125</v>
      </c>
      <c r="G309" s="41">
        <v>4484.9279999999999</v>
      </c>
      <c r="H309" s="42">
        <v>-166.60480000000001</v>
      </c>
      <c r="I309" s="43">
        <v>24.316629272</v>
      </c>
      <c r="P309" s="54">
        <v>128</v>
      </c>
      <c r="Q309" s="47">
        <v>6</v>
      </c>
      <c r="R309" s="48">
        <v>33.010743802</v>
      </c>
      <c r="S309" s="49">
        <v>1.9045511686000001</v>
      </c>
    </row>
    <row r="310" spans="1:19" x14ac:dyDescent="0.2">
      <c r="A310" s="38" t="s">
        <v>45</v>
      </c>
      <c r="B310" s="50" t="s">
        <v>12</v>
      </c>
      <c r="C310" s="64">
        <v>1943671</v>
      </c>
      <c r="D310" s="40">
        <v>41579</v>
      </c>
      <c r="F310" s="16">
        <v>29</v>
      </c>
      <c r="G310" s="41">
        <v>3972.1034482999999</v>
      </c>
      <c r="H310" s="42">
        <v>-167.85172410000001</v>
      </c>
      <c r="I310" s="43">
        <v>40.677397053999997</v>
      </c>
      <c r="P310" s="54">
        <v>85</v>
      </c>
      <c r="Q310" s="47">
        <v>7</v>
      </c>
      <c r="R310" s="48">
        <v>37.859259258999998</v>
      </c>
      <c r="S310" s="49">
        <v>6.6305179338000002</v>
      </c>
    </row>
    <row r="311" spans="1:19" x14ac:dyDescent="0.2">
      <c r="A311" s="38" t="s">
        <v>45</v>
      </c>
      <c r="B311" s="39" t="s">
        <v>12</v>
      </c>
      <c r="C311" s="64">
        <v>1750028</v>
      </c>
      <c r="D311" s="40">
        <v>41653</v>
      </c>
      <c r="F311" s="16">
        <v>28</v>
      </c>
      <c r="G311" s="41">
        <v>2840.4285713999998</v>
      </c>
      <c r="H311" s="42">
        <v>-168.01481480000001</v>
      </c>
      <c r="I311" s="43">
        <v>35.655304006999998</v>
      </c>
      <c r="P311" s="54">
        <v>135</v>
      </c>
      <c r="Q311" s="47">
        <v>14</v>
      </c>
      <c r="R311" s="48">
        <v>20.657142857</v>
      </c>
      <c r="S311" s="49">
        <v>2.3378325589000002</v>
      </c>
    </row>
    <row r="312" spans="1:19" x14ac:dyDescent="0.2">
      <c r="A312" s="38" t="s">
        <v>45</v>
      </c>
      <c r="B312" s="39" t="s">
        <v>10</v>
      </c>
      <c r="C312" s="64">
        <v>2920006</v>
      </c>
      <c r="D312" s="40">
        <v>41480</v>
      </c>
      <c r="F312" s="16">
        <v>33</v>
      </c>
      <c r="G312" s="41">
        <v>4218.1212120999999</v>
      </c>
      <c r="H312" s="42">
        <v>-168.8</v>
      </c>
      <c r="I312" s="43">
        <v>35.595865279999998</v>
      </c>
      <c r="M312" s="46">
        <v>486.875</v>
      </c>
      <c r="P312" s="54">
        <v>150</v>
      </c>
      <c r="Q312" s="47">
        <v>12</v>
      </c>
      <c r="R312" s="48">
        <v>30.240625000000001</v>
      </c>
      <c r="S312" s="49">
        <v>5.1496023557999999</v>
      </c>
    </row>
    <row r="313" spans="1:19" x14ac:dyDescent="0.2">
      <c r="A313" s="38" t="s">
        <v>45</v>
      </c>
      <c r="B313" s="39" t="s">
        <v>12</v>
      </c>
      <c r="C313" s="64">
        <v>102850001</v>
      </c>
      <c r="D313" s="40">
        <v>41766</v>
      </c>
      <c r="F313" s="16">
        <v>86</v>
      </c>
      <c r="G313" s="41">
        <v>4885.4534884000004</v>
      </c>
      <c r="H313" s="42">
        <v>-169.38139530000001</v>
      </c>
      <c r="I313" s="43">
        <v>29.210370537999999</v>
      </c>
      <c r="P313" s="54">
        <v>138</v>
      </c>
      <c r="Q313" s="47">
        <v>7</v>
      </c>
      <c r="R313" s="48">
        <v>42.124691358</v>
      </c>
      <c r="S313" s="49">
        <v>3.2196740551</v>
      </c>
    </row>
    <row r="314" spans="1:19" x14ac:dyDescent="0.2">
      <c r="A314" s="38" t="s">
        <v>45</v>
      </c>
      <c r="B314" s="39" t="s">
        <v>12</v>
      </c>
      <c r="C314" s="64">
        <v>1740114</v>
      </c>
      <c r="D314" s="40">
        <v>41716</v>
      </c>
      <c r="F314" s="16">
        <v>30</v>
      </c>
      <c r="G314" s="41">
        <v>5649.1666667</v>
      </c>
      <c r="H314" s="42">
        <v>-170.1733333</v>
      </c>
      <c r="I314" s="43">
        <v>41.760297631</v>
      </c>
      <c r="P314" s="54">
        <v>119</v>
      </c>
      <c r="Q314" s="47">
        <v>9</v>
      </c>
      <c r="R314" s="48">
        <v>47.92</v>
      </c>
      <c r="S314" s="49">
        <v>8.1911381888000001</v>
      </c>
    </row>
    <row r="315" spans="1:19" x14ac:dyDescent="0.2">
      <c r="A315" s="38" t="s">
        <v>45</v>
      </c>
      <c r="B315" s="39" t="s">
        <v>16</v>
      </c>
      <c r="C315" s="64">
        <v>1890018</v>
      </c>
      <c r="D315" s="40">
        <v>41843</v>
      </c>
      <c r="F315" s="16">
        <v>83</v>
      </c>
      <c r="G315" s="41">
        <v>5128.5542169</v>
      </c>
      <c r="H315" s="42">
        <v>-170.6144578</v>
      </c>
      <c r="I315" s="43">
        <v>38.909424313999999</v>
      </c>
      <c r="P315" s="54">
        <v>105</v>
      </c>
      <c r="Q315" s="47">
        <v>5</v>
      </c>
      <c r="R315" s="48">
        <v>32.402564103000003</v>
      </c>
      <c r="S315" s="49">
        <v>2.3499271812</v>
      </c>
    </row>
    <row r="316" spans="1:19" x14ac:dyDescent="0.2">
      <c r="A316" s="38" t="s">
        <v>45</v>
      </c>
      <c r="B316" s="39" t="s">
        <v>13</v>
      </c>
      <c r="C316" s="64">
        <v>130001</v>
      </c>
      <c r="D316" s="40">
        <v>41669</v>
      </c>
      <c r="E316" s="57">
        <v>2.1428571399999999E-2</v>
      </c>
      <c r="F316" s="16">
        <v>35</v>
      </c>
      <c r="G316" s="41">
        <v>6155.3142857000003</v>
      </c>
      <c r="H316" s="42">
        <v>-170.70285709999999</v>
      </c>
      <c r="I316" s="43">
        <v>41.276795622999998</v>
      </c>
      <c r="P316" s="54">
        <v>116</v>
      </c>
      <c r="Q316" s="47">
        <v>10</v>
      </c>
      <c r="R316" s="48">
        <v>49.137931033999998</v>
      </c>
      <c r="S316" s="49">
        <v>7.7420759008999998</v>
      </c>
    </row>
    <row r="317" spans="1:19" x14ac:dyDescent="0.2">
      <c r="A317" s="38" t="s">
        <v>45</v>
      </c>
      <c r="B317" s="50" t="s">
        <v>9</v>
      </c>
      <c r="C317" s="64">
        <v>102060001</v>
      </c>
      <c r="D317" s="40">
        <v>41658</v>
      </c>
      <c r="E317" s="57">
        <v>3.1372548999999998E-3</v>
      </c>
      <c r="F317" s="16">
        <v>51</v>
      </c>
      <c r="G317" s="41">
        <v>6536.1960784000003</v>
      </c>
      <c r="H317" s="42">
        <v>-170.90799999999999</v>
      </c>
      <c r="I317" s="43">
        <v>33.335382176000003</v>
      </c>
      <c r="P317" s="54">
        <v>103</v>
      </c>
      <c r="Q317" s="47">
        <v>6</v>
      </c>
      <c r="R317" s="48">
        <v>37.576086957000001</v>
      </c>
      <c r="S317" s="49">
        <v>3.8512099671</v>
      </c>
    </row>
    <row r="318" spans="1:19" x14ac:dyDescent="0.2">
      <c r="A318" s="38" t="s">
        <v>45</v>
      </c>
      <c r="B318" s="39" t="s">
        <v>13</v>
      </c>
      <c r="C318" s="64">
        <v>102000001</v>
      </c>
      <c r="D318" s="40">
        <v>41822</v>
      </c>
      <c r="F318" s="16">
        <v>118</v>
      </c>
      <c r="G318" s="41">
        <v>4188.2372881000001</v>
      </c>
      <c r="H318" s="42">
        <v>-171.7</v>
      </c>
      <c r="I318" s="43">
        <v>25.421764103000001</v>
      </c>
      <c r="P318" s="54">
        <v>125</v>
      </c>
      <c r="Q318" s="47">
        <v>5</v>
      </c>
      <c r="R318" s="48">
        <v>26.570192307999999</v>
      </c>
      <c r="S318" s="49">
        <v>2.1001190796999998</v>
      </c>
    </row>
    <row r="319" spans="1:19" x14ac:dyDescent="0.2">
      <c r="A319" s="38" t="s">
        <v>45</v>
      </c>
      <c r="B319" s="39" t="s">
        <v>13</v>
      </c>
      <c r="C319" s="64">
        <v>100640001</v>
      </c>
      <c r="D319" s="40">
        <v>41731</v>
      </c>
      <c r="F319" s="16">
        <v>44</v>
      </c>
      <c r="G319" s="41">
        <v>4035.4318182000002</v>
      </c>
      <c r="H319" s="42">
        <v>-172.27954550000001</v>
      </c>
      <c r="I319" s="43">
        <v>23.848873100999999</v>
      </c>
      <c r="P319" s="54">
        <v>114</v>
      </c>
      <c r="Q319" s="47">
        <v>11</v>
      </c>
      <c r="R319" s="48">
        <v>24.456818181999999</v>
      </c>
      <c r="S319" s="49">
        <v>2.5210265823000002</v>
      </c>
    </row>
    <row r="320" spans="1:19" x14ac:dyDescent="0.2">
      <c r="A320" s="38" t="s">
        <v>45</v>
      </c>
      <c r="B320" s="39" t="s">
        <v>13</v>
      </c>
      <c r="C320" s="64">
        <v>1814941</v>
      </c>
      <c r="D320" s="40">
        <v>41485</v>
      </c>
      <c r="F320" s="16">
        <v>62</v>
      </c>
      <c r="G320" s="41">
        <v>2068.3548387000001</v>
      </c>
      <c r="H320" s="42">
        <v>-172.5548387</v>
      </c>
      <c r="I320" s="43">
        <v>19.012936351</v>
      </c>
      <c r="N320" s="88">
        <v>7.2560000000000002</v>
      </c>
      <c r="O320" s="89">
        <v>0.32200000000000001</v>
      </c>
      <c r="P320" s="54">
        <v>136</v>
      </c>
      <c r="Q320" s="47">
        <v>8</v>
      </c>
      <c r="R320" s="48">
        <v>15.7</v>
      </c>
      <c r="S320" s="49">
        <v>1.3982212267</v>
      </c>
    </row>
    <row r="321" spans="1:21" x14ac:dyDescent="0.2">
      <c r="A321" s="38" t="s">
        <v>45</v>
      </c>
      <c r="B321" s="39" t="s">
        <v>12</v>
      </c>
      <c r="C321" s="64">
        <v>105610001</v>
      </c>
      <c r="D321" s="40">
        <v>41679</v>
      </c>
      <c r="F321" s="16">
        <v>35</v>
      </c>
      <c r="G321" s="41">
        <v>4560.6285713999996</v>
      </c>
      <c r="H321" s="42">
        <v>-174.08571430000001</v>
      </c>
      <c r="I321" s="43">
        <v>41.506685326000003</v>
      </c>
      <c r="P321" s="54">
        <v>164</v>
      </c>
      <c r="Q321" s="47">
        <v>12</v>
      </c>
      <c r="R321" s="48">
        <v>35.851428571</v>
      </c>
      <c r="S321" s="49">
        <v>3.7798612118000001</v>
      </c>
    </row>
    <row r="322" spans="1:21" x14ac:dyDescent="0.2">
      <c r="A322" s="38" t="s">
        <v>45</v>
      </c>
      <c r="B322" s="39" t="s">
        <v>10</v>
      </c>
      <c r="C322" s="64">
        <v>108250001</v>
      </c>
      <c r="D322" s="40">
        <v>41687</v>
      </c>
      <c r="F322" s="16">
        <v>49</v>
      </c>
      <c r="G322" s="41">
        <v>4226.8571429000003</v>
      </c>
      <c r="H322" s="42">
        <v>-175.65833330000001</v>
      </c>
      <c r="I322" s="43">
        <v>33.245704121000003</v>
      </c>
      <c r="P322" s="54">
        <v>96</v>
      </c>
      <c r="Q322" s="47">
        <v>8</v>
      </c>
      <c r="R322" s="48">
        <v>31.2</v>
      </c>
      <c r="S322" s="49">
        <v>3.6761865875000002</v>
      </c>
    </row>
    <row r="323" spans="1:21" x14ac:dyDescent="0.2">
      <c r="A323" s="38" t="s">
        <v>45</v>
      </c>
      <c r="B323" s="39" t="s">
        <v>10</v>
      </c>
      <c r="C323" s="64">
        <v>1940216</v>
      </c>
      <c r="D323" s="40">
        <v>41672</v>
      </c>
      <c r="F323" s="16">
        <v>121</v>
      </c>
      <c r="G323" s="41">
        <v>4047.5867769000001</v>
      </c>
      <c r="H323" s="42">
        <v>-175.87520660000001</v>
      </c>
      <c r="I323" s="43">
        <v>26.656472533999999</v>
      </c>
      <c r="P323" s="54">
        <v>121</v>
      </c>
      <c r="Q323" s="47">
        <v>6</v>
      </c>
      <c r="R323" s="48">
        <v>23.315966387</v>
      </c>
      <c r="S323" s="49">
        <v>2.086480919</v>
      </c>
    </row>
    <row r="324" spans="1:21" x14ac:dyDescent="0.2">
      <c r="A324" s="38" t="s">
        <v>45</v>
      </c>
      <c r="B324" s="39" t="s">
        <v>13</v>
      </c>
      <c r="C324" s="64">
        <v>2300002</v>
      </c>
      <c r="D324" s="40">
        <v>41751</v>
      </c>
      <c r="F324" s="16">
        <v>281</v>
      </c>
      <c r="G324" s="41">
        <v>4056.3345196</v>
      </c>
      <c r="H324" s="42">
        <v>-177.1355872</v>
      </c>
      <c r="I324" s="43">
        <v>16.516155516000001</v>
      </c>
      <c r="N324" s="88">
        <v>7.165</v>
      </c>
      <c r="O324" s="89">
        <v>0.25800000000000001</v>
      </c>
      <c r="P324" s="54">
        <v>152</v>
      </c>
      <c r="Q324" s="47">
        <v>5</v>
      </c>
      <c r="R324" s="48">
        <v>23.412142856999999</v>
      </c>
      <c r="S324" s="49">
        <v>1.1152371728999999</v>
      </c>
    </row>
    <row r="325" spans="1:21" x14ac:dyDescent="0.2">
      <c r="A325" s="38" t="s">
        <v>45</v>
      </c>
      <c r="B325" s="39" t="s">
        <v>10</v>
      </c>
      <c r="C325" s="64">
        <v>104610001</v>
      </c>
      <c r="D325" s="40">
        <v>41724</v>
      </c>
      <c r="F325" s="16">
        <v>128</v>
      </c>
      <c r="G325" s="41">
        <v>4338.3203125</v>
      </c>
      <c r="H325" s="42">
        <v>-177.47499999999999</v>
      </c>
      <c r="I325" s="43">
        <v>21.238780907999999</v>
      </c>
      <c r="P325" s="54">
        <v>140</v>
      </c>
      <c r="Q325" s="47">
        <v>6</v>
      </c>
      <c r="R325" s="48">
        <v>22.028124999999999</v>
      </c>
      <c r="S325" s="49">
        <v>1.2412107024000001</v>
      </c>
    </row>
    <row r="326" spans="1:21" x14ac:dyDescent="0.2">
      <c r="A326" s="38" t="s">
        <v>45</v>
      </c>
      <c r="B326" s="39" t="s">
        <v>13</v>
      </c>
      <c r="C326" s="64">
        <v>1750010</v>
      </c>
      <c r="D326" s="40">
        <v>41683</v>
      </c>
      <c r="F326" s="16">
        <v>40</v>
      </c>
      <c r="G326" s="41">
        <v>3088.5749999999998</v>
      </c>
      <c r="H326" s="42">
        <v>-177.72</v>
      </c>
      <c r="I326" s="43">
        <v>32.788701775</v>
      </c>
      <c r="P326" s="54">
        <v>82</v>
      </c>
      <c r="Q326" s="47">
        <v>11</v>
      </c>
      <c r="R326" s="48">
        <v>23.727499999999999</v>
      </c>
      <c r="S326" s="49">
        <v>3.7260775201</v>
      </c>
    </row>
    <row r="327" spans="1:21" x14ac:dyDescent="0.2">
      <c r="A327" s="38" t="s">
        <v>45</v>
      </c>
      <c r="B327" s="39" t="s">
        <v>13</v>
      </c>
      <c r="C327" s="64">
        <v>1900053</v>
      </c>
      <c r="D327" s="40">
        <v>41676</v>
      </c>
      <c r="F327" s="16">
        <v>28</v>
      </c>
      <c r="G327" s="41">
        <v>3629.1785713999998</v>
      </c>
      <c r="H327" s="42">
        <v>-178.46071430000001</v>
      </c>
      <c r="I327" s="43">
        <v>30.653283976000001</v>
      </c>
      <c r="P327" s="54">
        <v>105</v>
      </c>
      <c r="Q327" s="47">
        <v>9</v>
      </c>
      <c r="R327" s="48">
        <v>24.291666667000001</v>
      </c>
      <c r="S327" s="49">
        <v>2.2472198336</v>
      </c>
    </row>
    <row r="328" spans="1:21" x14ac:dyDescent="0.2">
      <c r="A328" s="38" t="s">
        <v>45</v>
      </c>
      <c r="B328" s="39" t="s">
        <v>12</v>
      </c>
      <c r="C328" s="64">
        <v>1700007</v>
      </c>
      <c r="D328" s="40">
        <v>41662</v>
      </c>
      <c r="F328" s="16">
        <v>201</v>
      </c>
      <c r="G328" s="41">
        <v>3040.8358208999998</v>
      </c>
      <c r="H328" s="42">
        <v>-179.62139300000001</v>
      </c>
      <c r="I328" s="43">
        <v>18.172935385999999</v>
      </c>
      <c r="P328" s="54">
        <v>95</v>
      </c>
      <c r="Q328" s="47">
        <v>5</v>
      </c>
      <c r="R328" s="48">
        <v>25.491499999999998</v>
      </c>
      <c r="S328" s="49">
        <v>1.3045110710000001</v>
      </c>
    </row>
    <row r="329" spans="1:21" x14ac:dyDescent="0.2">
      <c r="A329" s="38" t="s">
        <v>45</v>
      </c>
      <c r="B329" s="39" t="s">
        <v>13</v>
      </c>
      <c r="C329" s="64">
        <v>100990003</v>
      </c>
      <c r="D329" s="40">
        <v>41675</v>
      </c>
      <c r="F329" s="16">
        <v>104</v>
      </c>
      <c r="G329" s="41">
        <v>4803.3557692000004</v>
      </c>
      <c r="H329" s="42">
        <v>-179.95</v>
      </c>
      <c r="I329" s="43">
        <v>22.662787805000001</v>
      </c>
      <c r="P329" s="54">
        <v>145</v>
      </c>
      <c r="Q329" s="47">
        <v>7</v>
      </c>
      <c r="R329" s="48">
        <v>23.250961537999999</v>
      </c>
      <c r="S329" s="49">
        <v>1.5128834297</v>
      </c>
    </row>
    <row r="330" spans="1:21" x14ac:dyDescent="0.2">
      <c r="A330" s="38" t="s">
        <v>45</v>
      </c>
      <c r="B330" s="39" t="s">
        <v>15</v>
      </c>
      <c r="C330" s="64">
        <v>106280001</v>
      </c>
      <c r="D330" s="40">
        <v>41757</v>
      </c>
      <c r="F330" s="16">
        <v>33</v>
      </c>
      <c r="G330" s="41">
        <v>5004.1515152000002</v>
      </c>
      <c r="H330" s="42">
        <v>-180.12121210000001</v>
      </c>
      <c r="I330" s="43">
        <v>33.679814159000003</v>
      </c>
      <c r="P330" s="54">
        <v>81</v>
      </c>
      <c r="Q330" s="47">
        <v>7</v>
      </c>
      <c r="R330" s="48">
        <v>37.471428570999997</v>
      </c>
      <c r="S330" s="49">
        <v>6.1589717265999999</v>
      </c>
    </row>
    <row r="331" spans="1:21" x14ac:dyDescent="0.2">
      <c r="A331" s="38" t="s">
        <v>45</v>
      </c>
      <c r="B331" s="39" t="s">
        <v>10</v>
      </c>
      <c r="C331" s="64">
        <v>1050002</v>
      </c>
      <c r="D331" s="40">
        <v>41716</v>
      </c>
      <c r="F331" s="16">
        <v>236</v>
      </c>
      <c r="G331" s="41">
        <v>3617.3601695000002</v>
      </c>
      <c r="H331" s="42">
        <v>-180.2076271</v>
      </c>
      <c r="I331" s="43">
        <v>16.736259799999999</v>
      </c>
      <c r="P331" s="54">
        <v>136</v>
      </c>
      <c r="Q331" s="47">
        <v>5</v>
      </c>
      <c r="R331" s="48">
        <v>31.341949153000002</v>
      </c>
      <c r="S331" s="49">
        <v>1.4193455945</v>
      </c>
    </row>
    <row r="332" spans="1:21" x14ac:dyDescent="0.2">
      <c r="A332" s="38" t="s">
        <v>45</v>
      </c>
      <c r="B332" s="50" t="s">
        <v>12</v>
      </c>
      <c r="C332" s="64">
        <v>1764791</v>
      </c>
      <c r="D332" s="40">
        <v>41612</v>
      </c>
      <c r="F332" s="16">
        <v>90</v>
      </c>
      <c r="G332" s="41">
        <v>4336.2666667000003</v>
      </c>
      <c r="H332" s="42">
        <v>-180.65842699999999</v>
      </c>
      <c r="I332" s="43">
        <v>26.991799809</v>
      </c>
      <c r="P332" s="54">
        <v>149</v>
      </c>
      <c r="Q332" s="47">
        <v>7</v>
      </c>
      <c r="R332" s="48">
        <v>28.19</v>
      </c>
      <c r="S332" s="49">
        <v>2.3741507714000001</v>
      </c>
    </row>
    <row r="333" spans="1:21" x14ac:dyDescent="0.2">
      <c r="A333" s="38" t="s">
        <v>45</v>
      </c>
      <c r="B333" s="39" t="s">
        <v>12</v>
      </c>
      <c r="C333" s="64">
        <v>108400001</v>
      </c>
      <c r="D333" s="40">
        <v>41837</v>
      </c>
      <c r="E333" s="57">
        <v>8.4810127000000003E-3</v>
      </c>
      <c r="F333" s="16">
        <v>79</v>
      </c>
      <c r="G333" s="41">
        <v>2932.7974684000001</v>
      </c>
      <c r="H333" s="42">
        <v>-181.07974680000001</v>
      </c>
      <c r="I333" s="43">
        <v>23.581042408999998</v>
      </c>
      <c r="J333" s="44">
        <v>72</v>
      </c>
      <c r="K333" s="45">
        <v>121.47222222000001</v>
      </c>
      <c r="L333" s="45">
        <v>89.111111111</v>
      </c>
      <c r="M333" s="46">
        <v>357.80555556000002</v>
      </c>
      <c r="N333" s="88">
        <v>7.8689999999999998</v>
      </c>
      <c r="O333" s="89">
        <v>0.13</v>
      </c>
      <c r="P333" s="54">
        <v>110</v>
      </c>
      <c r="Q333" s="47">
        <v>5</v>
      </c>
      <c r="R333" s="48">
        <v>16.329333333000001</v>
      </c>
      <c r="S333" s="49">
        <v>1.21689425</v>
      </c>
      <c r="T333" s="45">
        <v>-51.139436619999998</v>
      </c>
      <c r="U333" s="46">
        <v>10.099798288000001</v>
      </c>
    </row>
    <row r="334" spans="1:21" x14ac:dyDescent="0.2">
      <c r="A334" s="38" t="s">
        <v>45</v>
      </c>
      <c r="B334" s="50" t="s">
        <v>12</v>
      </c>
      <c r="C334" s="64">
        <v>102690001</v>
      </c>
      <c r="D334" s="40">
        <v>41768</v>
      </c>
      <c r="F334" s="16">
        <v>66</v>
      </c>
      <c r="G334" s="41">
        <v>5207.6363635999996</v>
      </c>
      <c r="H334" s="42">
        <v>-181.0909091</v>
      </c>
      <c r="I334" s="43">
        <v>24.809448884999998</v>
      </c>
      <c r="N334" s="88">
        <v>7.3390000000000004</v>
      </c>
      <c r="O334" s="89">
        <v>0.16200000000000001</v>
      </c>
      <c r="P334" s="54">
        <v>166</v>
      </c>
      <c r="Q334" s="47">
        <v>10</v>
      </c>
      <c r="R334" s="48">
        <v>43.206060606000001</v>
      </c>
      <c r="S334" s="49">
        <v>3.3396577849</v>
      </c>
    </row>
    <row r="335" spans="1:21" x14ac:dyDescent="0.2">
      <c r="A335" s="38" t="s">
        <v>45</v>
      </c>
      <c r="B335" s="39" t="s">
        <v>12</v>
      </c>
      <c r="C335" s="64">
        <v>1765066</v>
      </c>
      <c r="D335" s="40">
        <v>41680</v>
      </c>
      <c r="F335" s="16">
        <v>222</v>
      </c>
      <c r="G335" s="41">
        <v>4989.4459459</v>
      </c>
      <c r="H335" s="42">
        <v>-181.3891892</v>
      </c>
      <c r="I335" s="43">
        <v>21.656074967999999</v>
      </c>
      <c r="P335" s="54">
        <v>137</v>
      </c>
      <c r="Q335" s="47">
        <v>4</v>
      </c>
      <c r="R335" s="48">
        <v>39.658558558999999</v>
      </c>
      <c r="S335" s="49">
        <v>1.5923166249</v>
      </c>
    </row>
    <row r="336" spans="1:21" x14ac:dyDescent="0.2">
      <c r="A336" s="38" t="s">
        <v>45</v>
      </c>
      <c r="B336" s="39" t="s">
        <v>12</v>
      </c>
      <c r="C336" s="64">
        <v>101210001</v>
      </c>
      <c r="D336" s="40">
        <v>41552</v>
      </c>
      <c r="F336" s="16">
        <v>53</v>
      </c>
      <c r="G336" s="41">
        <v>4018.3018867999999</v>
      </c>
      <c r="H336" s="42">
        <v>-182.30754719999999</v>
      </c>
      <c r="I336" s="43">
        <v>38.606057231000001</v>
      </c>
      <c r="P336" s="54">
        <v>80</v>
      </c>
      <c r="Q336" s="47">
        <v>6</v>
      </c>
      <c r="R336" s="48">
        <v>29.751999999999999</v>
      </c>
      <c r="S336" s="49">
        <v>3.2358769936999998</v>
      </c>
    </row>
    <row r="337" spans="1:19" x14ac:dyDescent="0.2">
      <c r="A337" s="38" t="s">
        <v>45</v>
      </c>
      <c r="B337" s="39" t="s">
        <v>10</v>
      </c>
      <c r="C337" s="64">
        <v>103740001</v>
      </c>
      <c r="D337" s="40">
        <v>41622</v>
      </c>
      <c r="F337" s="16">
        <v>51</v>
      </c>
      <c r="G337" s="41">
        <v>3993.6274509999998</v>
      </c>
      <c r="H337" s="42">
        <v>-182.87843140000001</v>
      </c>
      <c r="I337" s="43">
        <v>21.207148686</v>
      </c>
      <c r="O337" s="96"/>
      <c r="P337" s="54">
        <v>101</v>
      </c>
      <c r="Q337" s="47">
        <v>7</v>
      </c>
      <c r="R337" s="48">
        <v>14.864000000000001</v>
      </c>
      <c r="S337" s="49">
        <v>1.8529684072999999</v>
      </c>
    </row>
    <row r="338" spans="1:19" x14ac:dyDescent="0.2">
      <c r="A338" s="38" t="s">
        <v>45</v>
      </c>
      <c r="B338" s="39" t="s">
        <v>13</v>
      </c>
      <c r="C338" s="64">
        <v>1930004</v>
      </c>
      <c r="D338" s="40">
        <v>41527</v>
      </c>
      <c r="F338" s="16">
        <v>30</v>
      </c>
      <c r="G338" s="41">
        <v>4633.1333333000002</v>
      </c>
      <c r="H338" s="42">
        <v>-184.06666670000001</v>
      </c>
      <c r="I338" s="43">
        <v>40.200717478999998</v>
      </c>
      <c r="P338" s="54">
        <v>90</v>
      </c>
      <c r="Q338" s="47">
        <v>12</v>
      </c>
      <c r="R338" s="48">
        <v>27.726666667</v>
      </c>
      <c r="S338" s="49">
        <v>2.0574391700999999</v>
      </c>
    </row>
    <row r="339" spans="1:19" x14ac:dyDescent="0.2">
      <c r="A339" s="38" t="s">
        <v>45</v>
      </c>
      <c r="B339" s="50" t="s">
        <v>15</v>
      </c>
      <c r="C339" s="64">
        <v>1764693</v>
      </c>
      <c r="D339" s="40">
        <v>41676</v>
      </c>
      <c r="F339" s="16">
        <v>108</v>
      </c>
      <c r="G339" s="41">
        <v>4340.5833333</v>
      </c>
      <c r="H339" s="42">
        <v>-184.2336449</v>
      </c>
      <c r="I339" s="43">
        <v>17.882637775999999</v>
      </c>
      <c r="P339" s="54">
        <v>97</v>
      </c>
      <c r="Q339" s="47">
        <v>7</v>
      </c>
      <c r="R339" s="48">
        <v>12.08317757</v>
      </c>
      <c r="S339" s="49">
        <v>1.1266833727000001</v>
      </c>
    </row>
    <row r="340" spans="1:19" x14ac:dyDescent="0.2">
      <c r="A340" s="38" t="s">
        <v>45</v>
      </c>
      <c r="B340" s="39" t="s">
        <v>13</v>
      </c>
      <c r="C340" s="64">
        <v>1940003</v>
      </c>
      <c r="D340" s="40">
        <v>41675</v>
      </c>
      <c r="F340" s="16">
        <v>51</v>
      </c>
      <c r="G340" s="41">
        <v>3789.1960783999998</v>
      </c>
      <c r="H340" s="42">
        <v>-184.46274510000001</v>
      </c>
      <c r="I340" s="43">
        <v>36.159002780000002</v>
      </c>
      <c r="P340" s="54">
        <v>144</v>
      </c>
      <c r="Q340" s="47">
        <v>8</v>
      </c>
      <c r="R340" s="48">
        <v>25.419607843000001</v>
      </c>
      <c r="S340" s="49">
        <v>2.5561721069000001</v>
      </c>
    </row>
    <row r="341" spans="1:19" x14ac:dyDescent="0.2">
      <c r="A341" s="38" t="s">
        <v>45</v>
      </c>
      <c r="B341" s="39" t="s">
        <v>12</v>
      </c>
      <c r="C341" s="64">
        <v>1750001</v>
      </c>
      <c r="D341" s="40">
        <v>41405</v>
      </c>
      <c r="F341" s="16">
        <v>44</v>
      </c>
      <c r="G341" s="41">
        <v>3653.9545455000002</v>
      </c>
      <c r="H341" s="42">
        <v>-185.1772727</v>
      </c>
      <c r="I341" s="43">
        <v>34.855285975999998</v>
      </c>
      <c r="P341" s="54">
        <v>162</v>
      </c>
      <c r="Q341" s="47">
        <v>11</v>
      </c>
      <c r="R341" s="48">
        <v>22.547619048000001</v>
      </c>
      <c r="S341" s="49">
        <v>2.0777043251</v>
      </c>
    </row>
    <row r="342" spans="1:19" x14ac:dyDescent="0.2">
      <c r="A342" s="38" t="s">
        <v>45</v>
      </c>
      <c r="B342" s="39" t="s">
        <v>12</v>
      </c>
      <c r="C342" s="64">
        <v>104530001</v>
      </c>
      <c r="D342" s="40">
        <v>41647</v>
      </c>
      <c r="F342" s="16">
        <v>41</v>
      </c>
      <c r="G342" s="41">
        <v>3125.1463414999998</v>
      </c>
      <c r="H342" s="42">
        <v>-185.29512199999999</v>
      </c>
      <c r="I342" s="43">
        <v>32.935687137000002</v>
      </c>
      <c r="P342" s="54">
        <v>128</v>
      </c>
      <c r="Q342" s="47">
        <v>12</v>
      </c>
      <c r="R342" s="48">
        <v>22.185365854</v>
      </c>
      <c r="S342" s="49">
        <v>2.1958235329</v>
      </c>
    </row>
    <row r="343" spans="1:19" x14ac:dyDescent="0.2">
      <c r="A343" s="38" t="s">
        <v>45</v>
      </c>
      <c r="B343" s="39" t="s">
        <v>12</v>
      </c>
      <c r="C343" s="64">
        <v>1930105</v>
      </c>
      <c r="D343" s="40">
        <v>41660</v>
      </c>
      <c r="F343" s="16">
        <v>31</v>
      </c>
      <c r="G343" s="41">
        <v>4141.5806451999997</v>
      </c>
      <c r="H343" s="42">
        <v>-186.1741935</v>
      </c>
      <c r="I343" s="43">
        <v>60.200614252000001</v>
      </c>
      <c r="P343" s="54">
        <v>140</v>
      </c>
      <c r="Q343" s="47">
        <v>12</v>
      </c>
      <c r="R343" s="48">
        <v>24.265517241000001</v>
      </c>
      <c r="S343" s="49">
        <v>3.3267510884</v>
      </c>
    </row>
    <row r="344" spans="1:19" x14ac:dyDescent="0.2">
      <c r="A344" s="38" t="s">
        <v>45</v>
      </c>
      <c r="B344" s="39" t="s">
        <v>12</v>
      </c>
      <c r="C344" s="64">
        <v>100440001</v>
      </c>
      <c r="D344" s="40">
        <v>41645</v>
      </c>
      <c r="F344" s="16">
        <v>31</v>
      </c>
      <c r="G344" s="41">
        <v>5030.6451612999999</v>
      </c>
      <c r="H344" s="42">
        <v>-189.36129030000001</v>
      </c>
      <c r="I344" s="43">
        <v>52.379878077999997</v>
      </c>
      <c r="P344" s="54">
        <v>137</v>
      </c>
      <c r="Q344" s="47">
        <v>13</v>
      </c>
      <c r="R344" s="48">
        <v>45.383870967999997</v>
      </c>
      <c r="S344" s="49">
        <v>7.7472216272000001</v>
      </c>
    </row>
    <row r="345" spans="1:19" x14ac:dyDescent="0.2">
      <c r="A345" s="38" t="s">
        <v>45</v>
      </c>
      <c r="B345" s="39" t="s">
        <v>13</v>
      </c>
      <c r="C345" s="64">
        <v>109010001</v>
      </c>
      <c r="D345" s="40">
        <v>41659</v>
      </c>
      <c r="F345" s="16">
        <v>54</v>
      </c>
      <c r="G345" s="41">
        <v>2559.5555555999999</v>
      </c>
      <c r="H345" s="42">
        <v>-189.50370369999999</v>
      </c>
      <c r="I345" s="43">
        <v>22.013033106999998</v>
      </c>
      <c r="N345" s="88">
        <v>6.9050000000000002</v>
      </c>
      <c r="O345" s="89">
        <v>0.40300000000000002</v>
      </c>
      <c r="P345" s="54">
        <v>146</v>
      </c>
      <c r="Q345" s="47">
        <v>10</v>
      </c>
      <c r="R345" s="48">
        <v>16.190566038</v>
      </c>
      <c r="S345" s="49">
        <v>0.90737289710000002</v>
      </c>
    </row>
    <row r="346" spans="1:19" x14ac:dyDescent="0.2">
      <c r="A346" s="38" t="s">
        <v>45</v>
      </c>
      <c r="B346" s="39" t="s">
        <v>15</v>
      </c>
      <c r="C346" s="64">
        <v>3900106</v>
      </c>
      <c r="D346" s="40">
        <v>41847</v>
      </c>
      <c r="F346" s="16">
        <v>27</v>
      </c>
      <c r="G346" s="41">
        <v>4594.8148148</v>
      </c>
      <c r="H346" s="42">
        <v>-189.50740740000001</v>
      </c>
      <c r="I346" s="43">
        <v>31.529099717000001</v>
      </c>
      <c r="P346" s="54">
        <v>133</v>
      </c>
      <c r="Q346" s="47">
        <v>14</v>
      </c>
      <c r="R346" s="48">
        <v>22.495999999999999</v>
      </c>
      <c r="S346" s="49">
        <v>1.9804921947</v>
      </c>
    </row>
    <row r="347" spans="1:19" x14ac:dyDescent="0.2">
      <c r="A347" s="38" t="s">
        <v>45</v>
      </c>
      <c r="B347" s="39" t="s">
        <v>11</v>
      </c>
      <c r="C347" s="64">
        <v>4180001</v>
      </c>
      <c r="D347" s="40">
        <v>41863</v>
      </c>
      <c r="F347" s="16">
        <v>30</v>
      </c>
      <c r="G347" s="41">
        <v>6203.8</v>
      </c>
      <c r="H347" s="42">
        <v>-189.51</v>
      </c>
      <c r="I347" s="43">
        <v>46.629461692</v>
      </c>
      <c r="P347" s="54">
        <v>164</v>
      </c>
      <c r="Q347" s="47">
        <v>12</v>
      </c>
      <c r="R347" s="48">
        <v>26.383333332999999</v>
      </c>
      <c r="S347" s="49">
        <v>2.2992856628</v>
      </c>
    </row>
    <row r="348" spans="1:19" x14ac:dyDescent="0.2">
      <c r="A348" s="38" t="s">
        <v>45</v>
      </c>
      <c r="B348" s="39" t="s">
        <v>13</v>
      </c>
      <c r="C348" s="64">
        <v>101010001</v>
      </c>
      <c r="D348" s="40">
        <v>41655</v>
      </c>
      <c r="F348" s="16">
        <v>37</v>
      </c>
      <c r="G348" s="41">
        <v>3036.8648649000002</v>
      </c>
      <c r="H348" s="42">
        <v>-189.58648650000001</v>
      </c>
      <c r="I348" s="43">
        <v>31.129748613</v>
      </c>
      <c r="P348" s="54">
        <v>110</v>
      </c>
      <c r="Q348" s="47">
        <v>10</v>
      </c>
      <c r="R348" s="48">
        <v>20.464864864999999</v>
      </c>
      <c r="S348" s="49">
        <v>3.1442239721999998</v>
      </c>
    </row>
    <row r="349" spans="1:19" x14ac:dyDescent="0.2">
      <c r="A349" s="38" t="s">
        <v>45</v>
      </c>
      <c r="B349" s="39" t="s">
        <v>13</v>
      </c>
      <c r="C349" s="64">
        <v>1170006</v>
      </c>
      <c r="D349" s="40">
        <v>41597</v>
      </c>
      <c r="F349" s="16">
        <v>41</v>
      </c>
      <c r="G349" s="41">
        <v>5333.2439023999996</v>
      </c>
      <c r="H349" s="42">
        <v>-191.1878049</v>
      </c>
      <c r="I349" s="43">
        <v>31.875731687999998</v>
      </c>
      <c r="P349" s="54">
        <v>146</v>
      </c>
      <c r="Q349" s="47">
        <v>11</v>
      </c>
      <c r="R349" s="48">
        <v>49.404878048999997</v>
      </c>
      <c r="S349" s="49">
        <v>4.5949056510000004</v>
      </c>
    </row>
    <row r="350" spans="1:19" x14ac:dyDescent="0.2">
      <c r="A350" s="38" t="s">
        <v>45</v>
      </c>
      <c r="B350" s="50" t="s">
        <v>10</v>
      </c>
      <c r="C350" s="64">
        <v>104920001</v>
      </c>
      <c r="D350" s="40">
        <v>41711</v>
      </c>
      <c r="F350" s="16">
        <v>44</v>
      </c>
      <c r="G350" s="41">
        <v>4324.7727273</v>
      </c>
      <c r="H350" s="42">
        <v>-192.1093023</v>
      </c>
      <c r="I350" s="43">
        <v>31.803857942</v>
      </c>
      <c r="O350" s="96"/>
      <c r="P350" s="54">
        <v>157</v>
      </c>
      <c r="Q350" s="47">
        <v>9</v>
      </c>
      <c r="R350" s="48">
        <v>31.313636364000001</v>
      </c>
      <c r="S350" s="49">
        <v>2.7079488951999999</v>
      </c>
    </row>
    <row r="351" spans="1:19" x14ac:dyDescent="0.2">
      <c r="A351" s="38" t="s">
        <v>45</v>
      </c>
      <c r="B351" s="39" t="s">
        <v>13</v>
      </c>
      <c r="C351" s="64">
        <v>440001</v>
      </c>
      <c r="D351" s="40">
        <v>41862</v>
      </c>
      <c r="E351" s="57">
        <v>1.2878787900000001E-2</v>
      </c>
      <c r="F351" s="16">
        <v>66</v>
      </c>
      <c r="G351" s="41">
        <v>5598.3181818000003</v>
      </c>
      <c r="H351" s="42">
        <v>-192.3545455</v>
      </c>
      <c r="I351" s="43">
        <v>38.896662818999999</v>
      </c>
      <c r="N351" s="88">
        <v>7.6479999999999997</v>
      </c>
      <c r="O351" s="89">
        <v>0.27</v>
      </c>
      <c r="P351" s="54">
        <v>120</v>
      </c>
      <c r="Q351" s="47">
        <v>7</v>
      </c>
      <c r="R351" s="48">
        <v>34.883606557</v>
      </c>
      <c r="S351" s="49">
        <v>2.8645231346000002</v>
      </c>
    </row>
    <row r="352" spans="1:19" x14ac:dyDescent="0.2">
      <c r="A352" s="38" t="s">
        <v>45</v>
      </c>
      <c r="B352" s="50" t="s">
        <v>10</v>
      </c>
      <c r="C352" s="64">
        <v>1940108</v>
      </c>
      <c r="D352" s="40">
        <v>41685</v>
      </c>
      <c r="E352" s="57">
        <v>0.8064516129</v>
      </c>
      <c r="F352" s="16">
        <v>31</v>
      </c>
      <c r="G352" s="41">
        <v>4821.1935483999996</v>
      </c>
      <c r="H352" s="42">
        <v>-193.17741939999999</v>
      </c>
      <c r="I352" s="43">
        <v>45.614332474000001</v>
      </c>
      <c r="P352" s="54">
        <v>111</v>
      </c>
      <c r="Q352" s="47">
        <v>11</v>
      </c>
      <c r="R352" s="48">
        <v>31.424137931000001</v>
      </c>
      <c r="S352" s="49">
        <v>3.7099043816999999</v>
      </c>
    </row>
    <row r="353" spans="1:21" x14ac:dyDescent="0.2">
      <c r="A353" s="38" t="s">
        <v>45</v>
      </c>
      <c r="B353" s="39" t="s">
        <v>12</v>
      </c>
      <c r="C353" s="64">
        <v>1930024</v>
      </c>
      <c r="D353" s="40">
        <v>41659</v>
      </c>
      <c r="E353" s="57">
        <v>3.36111111E-2</v>
      </c>
      <c r="F353" s="16">
        <v>108</v>
      </c>
      <c r="G353" s="41">
        <v>3553.9814815</v>
      </c>
      <c r="H353" s="42">
        <v>-194.32777780000001</v>
      </c>
      <c r="I353" s="43">
        <v>28.887224046</v>
      </c>
      <c r="P353" s="54">
        <v>127</v>
      </c>
      <c r="Q353" s="47">
        <v>6</v>
      </c>
      <c r="R353" s="48">
        <v>21.911214953000002</v>
      </c>
      <c r="S353" s="49">
        <v>1.3483241472</v>
      </c>
    </row>
    <row r="354" spans="1:21" x14ac:dyDescent="0.2">
      <c r="A354" s="38" t="s">
        <v>45</v>
      </c>
      <c r="B354" s="39" t="s">
        <v>10</v>
      </c>
      <c r="C354" s="64">
        <v>1943585</v>
      </c>
      <c r="D354" s="40">
        <v>41574</v>
      </c>
      <c r="F354" s="16">
        <v>34</v>
      </c>
      <c r="G354" s="41">
        <v>5377.6764706000004</v>
      </c>
      <c r="H354" s="42">
        <v>-196.3818182</v>
      </c>
      <c r="I354" s="43">
        <v>37.954567501</v>
      </c>
      <c r="P354" s="54">
        <v>100</v>
      </c>
      <c r="Q354" s="47">
        <v>11</v>
      </c>
      <c r="R354" s="48">
        <v>42.003999999999998</v>
      </c>
      <c r="S354" s="49">
        <v>6.5196893587</v>
      </c>
    </row>
    <row r="355" spans="1:21" x14ac:dyDescent="0.2">
      <c r="A355" s="38" t="s">
        <v>45</v>
      </c>
      <c r="B355" s="39" t="s">
        <v>12</v>
      </c>
      <c r="C355" s="64">
        <v>109170001</v>
      </c>
      <c r="D355" s="40">
        <v>41612</v>
      </c>
      <c r="F355" s="16">
        <v>95</v>
      </c>
      <c r="G355" s="41">
        <v>2974.1894736999998</v>
      </c>
      <c r="H355" s="42">
        <v>-196.89578950000001</v>
      </c>
      <c r="I355" s="43">
        <v>26.640989851</v>
      </c>
      <c r="P355" s="54">
        <v>98</v>
      </c>
      <c r="Q355" s="47">
        <v>6</v>
      </c>
      <c r="R355" s="48">
        <v>24.280219779999999</v>
      </c>
      <c r="S355" s="49">
        <v>1.5091954368</v>
      </c>
    </row>
    <row r="356" spans="1:21" x14ac:dyDescent="0.2">
      <c r="A356" s="38" t="s">
        <v>45</v>
      </c>
      <c r="B356" s="39" t="s">
        <v>9</v>
      </c>
      <c r="C356" s="64">
        <v>1910052</v>
      </c>
      <c r="D356" s="40">
        <v>41704</v>
      </c>
      <c r="F356" s="16">
        <v>26</v>
      </c>
      <c r="G356" s="41">
        <v>5659.0769231000004</v>
      </c>
      <c r="H356" s="42">
        <v>-197.2576923</v>
      </c>
      <c r="I356" s="43">
        <v>30.886504483</v>
      </c>
      <c r="P356" s="54">
        <v>107</v>
      </c>
      <c r="Q356" s="47">
        <v>12</v>
      </c>
      <c r="R356" s="48">
        <v>54.444000000000003</v>
      </c>
      <c r="S356" s="49">
        <v>8.3222534609000007</v>
      </c>
    </row>
    <row r="357" spans="1:21" x14ac:dyDescent="0.2">
      <c r="A357" s="38" t="s">
        <v>45</v>
      </c>
      <c r="B357" s="39" t="s">
        <v>12</v>
      </c>
      <c r="C357" s="64">
        <v>103560001</v>
      </c>
      <c r="D357" s="40">
        <v>41560</v>
      </c>
      <c r="F357" s="16">
        <v>33</v>
      </c>
      <c r="G357" s="41">
        <v>3759.8787879000001</v>
      </c>
      <c r="H357" s="42">
        <v>-197.68787879999999</v>
      </c>
      <c r="I357" s="43">
        <v>46.695069162000003</v>
      </c>
      <c r="P357" s="54">
        <v>161</v>
      </c>
      <c r="Q357" s="47">
        <v>13</v>
      </c>
      <c r="R357" s="48">
        <v>24.915151515000002</v>
      </c>
      <c r="S357" s="49">
        <v>3.3498759622000001</v>
      </c>
    </row>
    <row r="358" spans="1:21" x14ac:dyDescent="0.2">
      <c r="A358" s="38" t="s">
        <v>45</v>
      </c>
      <c r="B358" s="39" t="s">
        <v>13</v>
      </c>
      <c r="C358" s="64">
        <v>1420006</v>
      </c>
      <c r="D358" s="40">
        <v>41437</v>
      </c>
      <c r="F358" s="16">
        <v>27</v>
      </c>
      <c r="G358" s="41">
        <v>3736.2222222</v>
      </c>
      <c r="H358" s="42">
        <v>-201.7222222</v>
      </c>
      <c r="I358" s="43">
        <v>34.911266165000001</v>
      </c>
      <c r="P358" s="54">
        <v>133</v>
      </c>
      <c r="Q358" s="47">
        <v>17</v>
      </c>
      <c r="R358" s="48">
        <v>31.840740741000001</v>
      </c>
      <c r="S358" s="49">
        <v>3.1215922011999999</v>
      </c>
    </row>
    <row r="359" spans="1:21" x14ac:dyDescent="0.2">
      <c r="A359" s="38" t="s">
        <v>45</v>
      </c>
      <c r="B359" s="39" t="s">
        <v>15</v>
      </c>
      <c r="C359" s="64">
        <v>1760110</v>
      </c>
      <c r="D359" s="40">
        <v>41629</v>
      </c>
      <c r="F359" s="16">
        <v>157</v>
      </c>
      <c r="G359" s="41">
        <v>4224.8726114999999</v>
      </c>
      <c r="H359" s="42">
        <v>-204.26050960000001</v>
      </c>
      <c r="I359" s="43">
        <v>22.668382854000001</v>
      </c>
      <c r="P359" s="54">
        <v>128</v>
      </c>
      <c r="Q359" s="47">
        <v>6</v>
      </c>
      <c r="R359" s="48">
        <v>28.856666666999999</v>
      </c>
      <c r="S359" s="49">
        <v>2.0216967238999999</v>
      </c>
    </row>
    <row r="360" spans="1:21" x14ac:dyDescent="0.2">
      <c r="A360" s="38" t="s">
        <v>45</v>
      </c>
      <c r="B360" s="39" t="s">
        <v>13</v>
      </c>
      <c r="C360" s="64">
        <v>1900008</v>
      </c>
      <c r="D360" s="40">
        <v>41656</v>
      </c>
      <c r="F360" s="16">
        <v>32</v>
      </c>
      <c r="G360" s="41">
        <v>5061.21875</v>
      </c>
      <c r="H360" s="42">
        <v>-204.46562499999999</v>
      </c>
      <c r="I360" s="43">
        <v>46.802133173000001</v>
      </c>
      <c r="P360" s="54">
        <v>147</v>
      </c>
      <c r="Q360" s="47">
        <v>11</v>
      </c>
      <c r="R360" s="48">
        <v>41.366666666999997</v>
      </c>
      <c r="S360" s="49">
        <v>5.8534012772999997</v>
      </c>
    </row>
    <row r="361" spans="1:21" x14ac:dyDescent="0.2">
      <c r="A361" s="38" t="s">
        <v>45</v>
      </c>
      <c r="B361" s="50" t="s">
        <v>11</v>
      </c>
      <c r="C361" s="64">
        <v>1960007</v>
      </c>
      <c r="D361" s="40">
        <v>41662</v>
      </c>
      <c r="F361" s="16">
        <v>31</v>
      </c>
      <c r="G361" s="41">
        <v>4425.5161289999996</v>
      </c>
      <c r="H361" s="42">
        <v>-204.85806450000001</v>
      </c>
      <c r="I361" s="43">
        <v>53.562727727000002</v>
      </c>
      <c r="P361" s="54">
        <v>102</v>
      </c>
      <c r="Q361" s="47">
        <v>9</v>
      </c>
      <c r="R361" s="48">
        <v>26.706896552</v>
      </c>
      <c r="S361" s="49">
        <v>3.2672314360999999</v>
      </c>
    </row>
    <row r="362" spans="1:21" x14ac:dyDescent="0.2">
      <c r="A362" s="38" t="s">
        <v>45</v>
      </c>
      <c r="B362" s="50" t="s">
        <v>13</v>
      </c>
      <c r="C362" s="64">
        <v>1900001</v>
      </c>
      <c r="D362" s="40">
        <v>41785</v>
      </c>
      <c r="F362" s="16">
        <v>38</v>
      </c>
      <c r="G362" s="41">
        <v>4421.9473684000004</v>
      </c>
      <c r="H362" s="42">
        <v>-205.2078947</v>
      </c>
      <c r="I362" s="43">
        <v>31.251285580000001</v>
      </c>
      <c r="P362" s="54">
        <v>164</v>
      </c>
      <c r="Q362" s="47">
        <v>10</v>
      </c>
      <c r="R362" s="48">
        <v>19.268421053000001</v>
      </c>
      <c r="S362" s="49">
        <v>3.0463982073999998</v>
      </c>
    </row>
    <row r="363" spans="1:21" x14ac:dyDescent="0.2">
      <c r="A363" s="38" t="s">
        <v>45</v>
      </c>
      <c r="B363" s="39" t="s">
        <v>12</v>
      </c>
      <c r="C363" s="64">
        <v>100700002</v>
      </c>
      <c r="D363" s="40">
        <v>41642</v>
      </c>
      <c r="F363" s="16">
        <v>27</v>
      </c>
      <c r="G363" s="41">
        <v>4987.2962963</v>
      </c>
      <c r="H363" s="42">
        <v>-205.2346154</v>
      </c>
      <c r="I363" s="43">
        <v>49.244329917000002</v>
      </c>
      <c r="P363" s="54">
        <v>105</v>
      </c>
      <c r="Q363" s="47">
        <v>6</v>
      </c>
      <c r="R363" s="48">
        <v>59.335999999999999</v>
      </c>
      <c r="S363" s="49">
        <v>3.1506553816</v>
      </c>
    </row>
    <row r="364" spans="1:21" x14ac:dyDescent="0.2">
      <c r="A364" s="38" t="s">
        <v>45</v>
      </c>
      <c r="B364" s="39" t="s">
        <v>12</v>
      </c>
      <c r="C364" s="64">
        <v>102490001</v>
      </c>
      <c r="D364" s="40">
        <v>41878</v>
      </c>
      <c r="E364" s="57">
        <v>0.47169811319999999</v>
      </c>
      <c r="F364" s="16">
        <v>53</v>
      </c>
      <c r="G364" s="41">
        <v>4705.5283018999999</v>
      </c>
      <c r="H364" s="42">
        <v>-211.2943396</v>
      </c>
      <c r="I364" s="43">
        <v>28.667614389000001</v>
      </c>
      <c r="N364" s="88">
        <v>7.4939999999999998</v>
      </c>
      <c r="O364" s="89">
        <v>0.28599999999999998</v>
      </c>
      <c r="P364" s="54">
        <v>126</v>
      </c>
      <c r="Q364" s="47">
        <v>8</v>
      </c>
      <c r="R364" s="48">
        <v>33.661999999999999</v>
      </c>
      <c r="S364" s="49">
        <v>3.1359376945999999</v>
      </c>
    </row>
    <row r="365" spans="1:21" x14ac:dyDescent="0.2">
      <c r="A365" s="38" t="s">
        <v>45</v>
      </c>
      <c r="B365" s="39" t="s">
        <v>10</v>
      </c>
      <c r="C365" s="64">
        <v>1170013</v>
      </c>
      <c r="D365" s="40">
        <v>41726</v>
      </c>
      <c r="F365" s="16">
        <v>26</v>
      </c>
      <c r="G365" s="41">
        <v>2837.1923077000001</v>
      </c>
      <c r="H365" s="42">
        <v>-212.35599999999999</v>
      </c>
      <c r="I365" s="43">
        <v>26.930263075999999</v>
      </c>
      <c r="P365" s="54">
        <v>122</v>
      </c>
      <c r="Q365" s="47">
        <v>20</v>
      </c>
      <c r="R365" s="48">
        <v>14.253846154</v>
      </c>
      <c r="S365" s="49">
        <v>0.98356073320000004</v>
      </c>
    </row>
    <row r="366" spans="1:21" x14ac:dyDescent="0.2">
      <c r="A366" s="38" t="s">
        <v>45</v>
      </c>
      <c r="B366" s="39" t="s">
        <v>13</v>
      </c>
      <c r="C366" s="64">
        <v>1964390</v>
      </c>
      <c r="D366" s="40">
        <v>41557</v>
      </c>
      <c r="F366" s="16">
        <v>34</v>
      </c>
      <c r="G366" s="41">
        <v>4866.2941176000004</v>
      </c>
      <c r="H366" s="42">
        <v>-213.39411759999999</v>
      </c>
      <c r="I366" s="43">
        <v>40.778491662</v>
      </c>
      <c r="O366" s="96"/>
      <c r="P366" s="54">
        <v>105</v>
      </c>
      <c r="Q366" s="47">
        <v>9</v>
      </c>
      <c r="R366" s="48">
        <v>31.15</v>
      </c>
      <c r="S366" s="49">
        <v>2.7522754516000001</v>
      </c>
    </row>
    <row r="367" spans="1:21" x14ac:dyDescent="0.2">
      <c r="A367" s="38" t="s">
        <v>45</v>
      </c>
      <c r="B367" s="39" t="s">
        <v>10</v>
      </c>
      <c r="C367" s="64">
        <v>1940213</v>
      </c>
      <c r="D367" s="40">
        <v>41652</v>
      </c>
      <c r="E367" s="57">
        <v>4.3617021300000003E-2</v>
      </c>
      <c r="F367" s="16">
        <v>47</v>
      </c>
      <c r="G367" s="41">
        <v>4266.6170212999996</v>
      </c>
      <c r="H367" s="42">
        <v>-214.66808510000001</v>
      </c>
      <c r="I367" s="43">
        <v>39.770543781999997</v>
      </c>
      <c r="P367" s="54">
        <v>96</v>
      </c>
      <c r="Q367" s="47">
        <v>5</v>
      </c>
      <c r="R367" s="48">
        <v>25.393478260999998</v>
      </c>
      <c r="S367" s="49">
        <v>3.3540233279999998</v>
      </c>
    </row>
    <row r="368" spans="1:21" x14ac:dyDescent="0.2">
      <c r="A368" s="38" t="s">
        <v>45</v>
      </c>
      <c r="B368" s="39" t="s">
        <v>12</v>
      </c>
      <c r="C368" s="64">
        <v>3140001</v>
      </c>
      <c r="D368" s="40">
        <v>41645</v>
      </c>
      <c r="E368" s="57">
        <v>0.1887323944</v>
      </c>
      <c r="F368" s="16">
        <v>71</v>
      </c>
      <c r="G368" s="41">
        <v>3555.8028168999999</v>
      </c>
      <c r="H368" s="42">
        <v>-215.99014080000001</v>
      </c>
      <c r="I368" s="43">
        <v>27.849849719000002</v>
      </c>
      <c r="J368" s="44">
        <v>56</v>
      </c>
      <c r="K368" s="45">
        <v>151.39285713999999</v>
      </c>
      <c r="L368" s="45">
        <v>113.25</v>
      </c>
      <c r="M368" s="46">
        <v>443.14285713999999</v>
      </c>
      <c r="N368" s="88">
        <v>6.9859999999999998</v>
      </c>
      <c r="O368" s="96">
        <v>0.126</v>
      </c>
      <c r="P368" s="54">
        <v>122</v>
      </c>
      <c r="Q368" s="47">
        <v>5</v>
      </c>
      <c r="R368" s="48">
        <v>26.671830986</v>
      </c>
      <c r="S368" s="49">
        <v>3.0921990398000001</v>
      </c>
      <c r="T368" s="45">
        <v>0.86176470589999998</v>
      </c>
      <c r="U368" s="46">
        <v>12.19426221</v>
      </c>
    </row>
    <row r="369" spans="1:19" x14ac:dyDescent="0.2">
      <c r="A369" s="38" t="s">
        <v>45</v>
      </c>
      <c r="B369" s="39" t="s">
        <v>12</v>
      </c>
      <c r="C369" s="64">
        <v>3410001</v>
      </c>
      <c r="D369" s="40">
        <v>41696</v>
      </c>
      <c r="F369" s="16">
        <v>107</v>
      </c>
      <c r="G369" s="41">
        <v>4272.2990653999996</v>
      </c>
      <c r="H369" s="42">
        <v>-216.40841119999999</v>
      </c>
      <c r="I369" s="43">
        <v>27.690424082</v>
      </c>
      <c r="O369" s="96"/>
      <c r="P369" s="54">
        <v>126</v>
      </c>
      <c r="Q369" s="47">
        <v>6</v>
      </c>
      <c r="R369" s="48">
        <v>27.463106796000002</v>
      </c>
      <c r="S369" s="49">
        <v>2.5454714832000001</v>
      </c>
    </row>
    <row r="370" spans="1:19" x14ac:dyDescent="0.2">
      <c r="A370" s="38" t="s">
        <v>45</v>
      </c>
      <c r="B370" s="39" t="s">
        <v>12</v>
      </c>
      <c r="C370" s="64">
        <v>100340001</v>
      </c>
      <c r="D370" s="40">
        <v>41685</v>
      </c>
      <c r="F370" s="16">
        <v>83</v>
      </c>
      <c r="G370" s="41">
        <v>4874.4698795000004</v>
      </c>
      <c r="H370" s="42">
        <v>-219.21807229999999</v>
      </c>
      <c r="I370" s="43">
        <v>25.996875654</v>
      </c>
      <c r="O370" s="96"/>
      <c r="P370" s="54">
        <v>114</v>
      </c>
      <c r="Q370" s="47">
        <v>6</v>
      </c>
      <c r="R370" s="48">
        <v>33.220481927999998</v>
      </c>
      <c r="S370" s="49">
        <v>3.4141758028</v>
      </c>
    </row>
    <row r="371" spans="1:19" x14ac:dyDescent="0.2">
      <c r="A371" s="38" t="s">
        <v>45</v>
      </c>
      <c r="B371" s="50" t="s">
        <v>12</v>
      </c>
      <c r="C371" s="64">
        <v>100700001</v>
      </c>
      <c r="D371" s="40">
        <v>41662</v>
      </c>
      <c r="F371" s="16">
        <v>47</v>
      </c>
      <c r="G371" s="41">
        <v>4345.8936169999997</v>
      </c>
      <c r="H371" s="42">
        <v>-225.09782609999999</v>
      </c>
      <c r="I371" s="43">
        <v>42.286506852000002</v>
      </c>
      <c r="P371" s="54">
        <v>84</v>
      </c>
      <c r="Q371" s="47">
        <v>6</v>
      </c>
      <c r="R371" s="48">
        <v>22.110638298000001</v>
      </c>
      <c r="S371" s="49">
        <v>1.9710936826000001</v>
      </c>
    </row>
    <row r="372" spans="1:19" x14ac:dyDescent="0.2">
      <c r="A372" s="38" t="s">
        <v>45</v>
      </c>
      <c r="B372" s="39" t="s">
        <v>10</v>
      </c>
      <c r="C372" s="64">
        <v>1764577</v>
      </c>
      <c r="D372" s="40">
        <v>41557</v>
      </c>
      <c r="F372" s="16">
        <v>52</v>
      </c>
      <c r="G372" s="41">
        <v>3830.5769230999999</v>
      </c>
      <c r="H372" s="42">
        <v>-226.0153846</v>
      </c>
      <c r="I372" s="43">
        <v>34.226072373000001</v>
      </c>
      <c r="P372" s="54">
        <v>129</v>
      </c>
      <c r="Q372" s="47">
        <v>10</v>
      </c>
      <c r="R372" s="48">
        <v>26.415686274999999</v>
      </c>
      <c r="S372" s="49">
        <v>2.3324990764</v>
      </c>
    </row>
    <row r="373" spans="1:19" x14ac:dyDescent="0.2">
      <c r="A373" s="38" t="s">
        <v>45</v>
      </c>
      <c r="B373" s="39" t="s">
        <v>12</v>
      </c>
      <c r="C373" s="64">
        <v>105310001</v>
      </c>
      <c r="D373" s="40">
        <v>41682</v>
      </c>
      <c r="F373" s="16">
        <v>49</v>
      </c>
      <c r="G373" s="41">
        <v>5743.1632652999997</v>
      </c>
      <c r="H373" s="42">
        <v>-226.64489800000001</v>
      </c>
      <c r="I373" s="43">
        <v>27.062128077000001</v>
      </c>
      <c r="P373" s="54">
        <v>109</v>
      </c>
      <c r="Q373" s="47">
        <v>8</v>
      </c>
      <c r="R373" s="48">
        <v>39.09375</v>
      </c>
      <c r="S373" s="49">
        <v>3.2121257492000002</v>
      </c>
    </row>
    <row r="374" spans="1:19" x14ac:dyDescent="0.2">
      <c r="A374" s="38" t="s">
        <v>45</v>
      </c>
      <c r="B374" s="39" t="s">
        <v>12</v>
      </c>
      <c r="C374" s="64">
        <v>3160003</v>
      </c>
      <c r="D374" s="40">
        <v>41768</v>
      </c>
      <c r="F374" s="16">
        <v>71</v>
      </c>
      <c r="G374" s="41">
        <v>5557.6056337999999</v>
      </c>
      <c r="H374" s="42">
        <v>-232.94142859999999</v>
      </c>
      <c r="I374" s="43">
        <v>34.691199085000001</v>
      </c>
      <c r="P374" s="54">
        <v>118</v>
      </c>
      <c r="Q374" s="47">
        <v>8</v>
      </c>
      <c r="R374" s="48">
        <v>39.163636363999998</v>
      </c>
      <c r="S374" s="49">
        <v>3.6690214751000001</v>
      </c>
    </row>
    <row r="375" spans="1:19" x14ac:dyDescent="0.2">
      <c r="A375" s="38" t="s">
        <v>45</v>
      </c>
      <c r="B375" s="39" t="s">
        <v>12</v>
      </c>
      <c r="C375" s="64">
        <v>100650002</v>
      </c>
      <c r="D375" s="40">
        <v>41653</v>
      </c>
      <c r="F375" s="16">
        <v>58</v>
      </c>
      <c r="G375" s="41">
        <v>6211.6551724000001</v>
      </c>
      <c r="H375" s="42">
        <v>-233.74561399999999</v>
      </c>
      <c r="I375" s="43">
        <v>42.052177211</v>
      </c>
      <c r="P375" s="54">
        <v>129</v>
      </c>
      <c r="Q375" s="47">
        <v>8</v>
      </c>
      <c r="R375" s="48">
        <v>36.667307692000001</v>
      </c>
      <c r="S375" s="49">
        <v>3.3622165544999998</v>
      </c>
    </row>
    <row r="376" spans="1:19" x14ac:dyDescent="0.2">
      <c r="A376" s="38" t="s">
        <v>45</v>
      </c>
      <c r="B376" s="39" t="s">
        <v>13</v>
      </c>
      <c r="C376" s="64">
        <v>101590001</v>
      </c>
      <c r="D376" s="40">
        <v>41631</v>
      </c>
      <c r="F376" s="16">
        <v>27</v>
      </c>
      <c r="G376" s="41">
        <v>3706.8148148</v>
      </c>
      <c r="H376" s="42">
        <v>-237.16666670000001</v>
      </c>
      <c r="I376" s="43">
        <v>27.586102966999999</v>
      </c>
      <c r="P376" s="54">
        <v>118</v>
      </c>
      <c r="Q376" s="47">
        <v>14</v>
      </c>
      <c r="R376" s="48">
        <v>16.429166667000001</v>
      </c>
      <c r="S376" s="49">
        <v>1.5476780079000001</v>
      </c>
    </row>
    <row r="377" spans="1:19" x14ac:dyDescent="0.2">
      <c r="A377" s="38" t="s">
        <v>45</v>
      </c>
      <c r="B377" s="39" t="s">
        <v>13</v>
      </c>
      <c r="C377" s="64">
        <v>2640001</v>
      </c>
      <c r="D377" s="40">
        <v>41712</v>
      </c>
      <c r="F377" s="16">
        <v>151</v>
      </c>
      <c r="G377" s="41">
        <v>5508.2450331</v>
      </c>
      <c r="H377" s="42">
        <v>-242.19867550000001</v>
      </c>
      <c r="I377" s="43">
        <v>22.38406655</v>
      </c>
      <c r="O377" s="96"/>
      <c r="P377" s="54">
        <v>135</v>
      </c>
      <c r="Q377" s="47">
        <v>5</v>
      </c>
      <c r="R377" s="48">
        <v>39.282857143000001</v>
      </c>
      <c r="S377" s="49">
        <v>2.6091890236999999</v>
      </c>
    </row>
    <row r="378" spans="1:19" x14ac:dyDescent="0.2">
      <c r="A378" s="38" t="s">
        <v>45</v>
      </c>
      <c r="B378" s="50" t="s">
        <v>13</v>
      </c>
      <c r="C378" s="64">
        <v>1850002</v>
      </c>
      <c r="D378" s="40">
        <v>41715</v>
      </c>
      <c r="F378" s="16">
        <v>45</v>
      </c>
      <c r="G378" s="41">
        <v>4312.3999999999996</v>
      </c>
      <c r="H378" s="42">
        <v>-249.02222219999999</v>
      </c>
      <c r="I378" s="43">
        <v>37.569203201000001</v>
      </c>
      <c r="O378" s="96"/>
      <c r="P378" s="54">
        <v>117</v>
      </c>
      <c r="Q378" s="47">
        <v>8</v>
      </c>
      <c r="R378" s="48">
        <v>42.86</v>
      </c>
      <c r="S378" s="49">
        <v>4.3287206218999996</v>
      </c>
    </row>
    <row r="379" spans="1:19" x14ac:dyDescent="0.2">
      <c r="A379" s="38" t="s">
        <v>45</v>
      </c>
      <c r="B379" s="39" t="s">
        <v>13</v>
      </c>
      <c r="C379" s="64">
        <v>101730001</v>
      </c>
      <c r="D379" s="40">
        <v>41688</v>
      </c>
      <c r="F379" s="16">
        <v>31</v>
      </c>
      <c r="G379" s="41">
        <v>5013.2903225999999</v>
      </c>
      <c r="H379" s="42">
        <v>-259.27741939999999</v>
      </c>
      <c r="I379" s="43">
        <v>44.395095077000001</v>
      </c>
      <c r="P379" s="54">
        <v>95</v>
      </c>
      <c r="Q379" s="47">
        <v>12</v>
      </c>
      <c r="R379" s="48">
        <v>43.641935484000001</v>
      </c>
      <c r="S379" s="49">
        <v>4.4914752568000003</v>
      </c>
    </row>
    <row r="380" spans="1:19" x14ac:dyDescent="0.2">
      <c r="A380" s="38" t="s">
        <v>45</v>
      </c>
      <c r="B380" s="39" t="s">
        <v>13</v>
      </c>
      <c r="C380" s="64">
        <v>103540002</v>
      </c>
      <c r="D380" s="40">
        <v>41751</v>
      </c>
      <c r="F380" s="16">
        <v>46</v>
      </c>
      <c r="G380" s="41">
        <v>5475.3913043000002</v>
      </c>
      <c r="H380" s="42">
        <v>-272.5844444</v>
      </c>
      <c r="I380" s="43">
        <v>32.900293351000002</v>
      </c>
      <c r="P380" s="54">
        <v>132</v>
      </c>
      <c r="Q380" s="47">
        <v>11</v>
      </c>
      <c r="R380" s="48">
        <v>29.225581394999999</v>
      </c>
      <c r="S380" s="49">
        <v>2.8865290153999998</v>
      </c>
    </row>
    <row r="381" spans="1:19" x14ac:dyDescent="0.2">
      <c r="A381" s="38" t="s">
        <v>45</v>
      </c>
      <c r="B381" s="50" t="s">
        <v>12</v>
      </c>
      <c r="C381" s="64">
        <v>101980002</v>
      </c>
      <c r="D381" s="40">
        <v>41569</v>
      </c>
      <c r="F381" s="16">
        <v>66</v>
      </c>
      <c r="G381" s="41">
        <v>6560.0454545000002</v>
      </c>
      <c r="H381" s="42">
        <v>-287.95757579999997</v>
      </c>
      <c r="I381" s="43">
        <v>32.425483378000003</v>
      </c>
      <c r="O381" s="96"/>
      <c r="P381" s="54">
        <v>122</v>
      </c>
      <c r="Q381" s="47">
        <v>7</v>
      </c>
      <c r="R381" s="48">
        <v>43.140322581</v>
      </c>
      <c r="S381" s="49">
        <v>3.6763457441999998</v>
      </c>
    </row>
    <row r="382" spans="1:19" x14ac:dyDescent="0.2">
      <c r="A382" s="38" t="s">
        <v>45</v>
      </c>
      <c r="B382" s="39" t="s">
        <v>9</v>
      </c>
      <c r="C382" s="64">
        <v>102010001</v>
      </c>
      <c r="D382" s="40">
        <v>41645</v>
      </c>
      <c r="F382" s="16">
        <v>28</v>
      </c>
      <c r="G382" s="41">
        <v>6741.6785713999998</v>
      </c>
      <c r="H382" s="42">
        <v>-296.98928569999998</v>
      </c>
      <c r="I382" s="43">
        <v>36.219648610999997</v>
      </c>
      <c r="P382" s="54">
        <v>80</v>
      </c>
      <c r="Q382" s="47">
        <v>6</v>
      </c>
      <c r="R382" s="48">
        <v>56.155999999999999</v>
      </c>
      <c r="S382" s="49">
        <v>4.5082889584999997</v>
      </c>
    </row>
    <row r="383" spans="1:19" x14ac:dyDescent="0.2">
      <c r="A383" s="38" t="s">
        <v>45</v>
      </c>
      <c r="B383" s="39" t="s">
        <v>13</v>
      </c>
      <c r="C383" s="64">
        <v>102610002</v>
      </c>
      <c r="D383" s="40">
        <v>41678</v>
      </c>
      <c r="F383" s="16">
        <v>28</v>
      </c>
      <c r="G383" s="41">
        <v>4946.8214286000002</v>
      </c>
      <c r="H383" s="42">
        <v>-300.47142860000002</v>
      </c>
      <c r="I383" s="43">
        <v>39.489916286000003</v>
      </c>
      <c r="P383" s="54">
        <v>109</v>
      </c>
      <c r="Q383" s="47">
        <v>8</v>
      </c>
      <c r="R383" s="48">
        <v>26.781481481</v>
      </c>
      <c r="S383" s="49">
        <v>2.3420656929999999</v>
      </c>
    </row>
    <row r="384" spans="1:19" x14ac:dyDescent="0.2">
      <c r="A384" s="38" t="s">
        <v>45</v>
      </c>
      <c r="B384" s="39" t="s">
        <v>14</v>
      </c>
      <c r="C384" s="64">
        <v>1890027</v>
      </c>
      <c r="D384" s="40">
        <v>41771</v>
      </c>
      <c r="E384" s="57">
        <v>9.3333333300000001E-2</v>
      </c>
      <c r="F384" s="16">
        <v>39</v>
      </c>
      <c r="G384" s="41">
        <v>5390.3846154000003</v>
      </c>
      <c r="H384" s="42">
        <v>-465.6</v>
      </c>
      <c r="I384" s="43">
        <v>84.158379865000001</v>
      </c>
      <c r="M384" s="46">
        <v>768.22727272999998</v>
      </c>
      <c r="N384" s="88">
        <v>7.25</v>
      </c>
      <c r="O384" s="89">
        <v>0.27300000000000002</v>
      </c>
      <c r="P384" s="54">
        <v>112</v>
      </c>
      <c r="Q384" s="47">
        <v>9</v>
      </c>
      <c r="R384" s="48">
        <v>33.005263157999998</v>
      </c>
      <c r="S384" s="49">
        <v>3.9664775021000001</v>
      </c>
    </row>
    <row r="385" spans="1:21" x14ac:dyDescent="0.2">
      <c r="A385" s="38" t="s">
        <v>8</v>
      </c>
      <c r="B385" s="39" t="s">
        <v>9</v>
      </c>
      <c r="C385" s="64">
        <v>990082</v>
      </c>
      <c r="D385" s="40">
        <v>41717</v>
      </c>
      <c r="E385" s="57">
        <v>1.9519791666999999</v>
      </c>
      <c r="F385" s="16">
        <v>96</v>
      </c>
      <c r="G385" s="41">
        <v>8382.84375</v>
      </c>
      <c r="H385" s="42">
        <v>379.18958333</v>
      </c>
      <c r="I385" s="43">
        <v>41.978212485</v>
      </c>
      <c r="P385" s="54">
        <v>128</v>
      </c>
      <c r="Q385" s="47">
        <v>5</v>
      </c>
      <c r="R385" s="48">
        <v>52.542391303999999</v>
      </c>
      <c r="S385" s="49">
        <v>3.7469064269999999</v>
      </c>
    </row>
    <row r="386" spans="1:21" x14ac:dyDescent="0.2">
      <c r="A386" s="38" t="s">
        <v>8</v>
      </c>
      <c r="B386" s="39" t="s">
        <v>11</v>
      </c>
      <c r="C386" s="64">
        <v>2850001</v>
      </c>
      <c r="D386" s="40">
        <v>41682</v>
      </c>
      <c r="E386" s="57">
        <v>1.9667283951000001</v>
      </c>
      <c r="F386" s="16">
        <v>162</v>
      </c>
      <c r="G386" s="41">
        <v>8714.5864197999999</v>
      </c>
      <c r="H386" s="42">
        <v>358.95061728000002</v>
      </c>
      <c r="I386" s="43">
        <v>34.767084064999999</v>
      </c>
      <c r="M386" s="46">
        <v>927</v>
      </c>
      <c r="N386" s="88">
        <v>6.1120000000000001</v>
      </c>
      <c r="O386" s="89">
        <v>0.224</v>
      </c>
      <c r="P386" s="54">
        <v>116</v>
      </c>
      <c r="Q386" s="47">
        <v>3</v>
      </c>
      <c r="R386" s="48">
        <v>38.607482992999998</v>
      </c>
      <c r="S386" s="49">
        <v>2.7246855196999999</v>
      </c>
    </row>
    <row r="387" spans="1:21" x14ac:dyDescent="0.2">
      <c r="A387" s="38" t="s">
        <v>8</v>
      </c>
      <c r="B387" s="39" t="s">
        <v>10</v>
      </c>
      <c r="C387" s="64">
        <v>1260001</v>
      </c>
      <c r="D387" s="40">
        <v>41842</v>
      </c>
      <c r="E387" s="57">
        <v>1.7086857143</v>
      </c>
      <c r="F387" s="16">
        <v>175</v>
      </c>
      <c r="G387" s="41">
        <v>6364.3942857000002</v>
      </c>
      <c r="H387" s="42">
        <v>317.76457142999999</v>
      </c>
      <c r="I387" s="43">
        <v>27.84384322</v>
      </c>
      <c r="J387" s="44">
        <v>171</v>
      </c>
      <c r="K387" s="45">
        <v>219.25730994</v>
      </c>
      <c r="L387" s="45">
        <v>203.97660819000001</v>
      </c>
      <c r="M387" s="46">
        <v>773.35087719000001</v>
      </c>
      <c r="N387" s="88">
        <v>7.5149999999999997</v>
      </c>
      <c r="O387" s="89">
        <v>0.105</v>
      </c>
      <c r="P387" s="54">
        <v>157</v>
      </c>
      <c r="Q387" s="47">
        <v>4</v>
      </c>
      <c r="R387" s="48">
        <v>33.397076022999997</v>
      </c>
      <c r="S387" s="49">
        <v>1.8916297491</v>
      </c>
      <c r="T387" s="45">
        <v>55.392000000000003</v>
      </c>
      <c r="U387" s="46">
        <v>7.6413384620000002</v>
      </c>
    </row>
    <row r="388" spans="1:21" x14ac:dyDescent="0.2">
      <c r="A388" s="38" t="s">
        <v>8</v>
      </c>
      <c r="B388" s="39" t="s">
        <v>12</v>
      </c>
      <c r="C388" s="64">
        <v>1280001</v>
      </c>
      <c r="D388" s="40">
        <v>41873</v>
      </c>
      <c r="E388" s="57">
        <v>1.6851851851999999</v>
      </c>
      <c r="F388" s="16">
        <v>27</v>
      </c>
      <c r="G388" s="41">
        <v>5569</v>
      </c>
      <c r="H388" s="42">
        <v>279.18148148</v>
      </c>
      <c r="I388" s="43">
        <v>52.915970864999998</v>
      </c>
      <c r="P388" s="54">
        <v>151</v>
      </c>
      <c r="Q388" s="47">
        <v>12</v>
      </c>
      <c r="R388" s="48">
        <v>17.16</v>
      </c>
      <c r="S388" s="49">
        <v>3.0434574636999998</v>
      </c>
    </row>
    <row r="389" spans="1:21" x14ac:dyDescent="0.2">
      <c r="A389" s="38" t="s">
        <v>8</v>
      </c>
      <c r="B389" s="39" t="s">
        <v>9</v>
      </c>
      <c r="C389" s="64">
        <v>102960001</v>
      </c>
      <c r="D389" s="40">
        <v>41876</v>
      </c>
      <c r="E389" s="57">
        <v>2.1448434237999998</v>
      </c>
      <c r="F389" s="16">
        <v>479</v>
      </c>
      <c r="G389" s="41">
        <v>9443.8392483999996</v>
      </c>
      <c r="H389" s="42">
        <v>274.99937369999998</v>
      </c>
      <c r="I389" s="43">
        <v>19.100089066999999</v>
      </c>
      <c r="J389" s="44">
        <v>398</v>
      </c>
      <c r="K389" s="45">
        <v>286.09547738999999</v>
      </c>
      <c r="L389" s="45">
        <v>299.55889724000002</v>
      </c>
      <c r="M389" s="46">
        <v>1110.9573935000001</v>
      </c>
      <c r="N389" s="88">
        <v>7.8579999999999997</v>
      </c>
      <c r="O389" s="89">
        <v>6.5000000000000002E-2</v>
      </c>
      <c r="P389" s="54">
        <v>132</v>
      </c>
      <c r="Q389" s="47">
        <v>2</v>
      </c>
      <c r="R389" s="48">
        <v>38.841136364</v>
      </c>
      <c r="S389" s="49">
        <v>1.2448662135999999</v>
      </c>
      <c r="T389" s="45">
        <v>37.934237996</v>
      </c>
      <c r="U389" s="46">
        <v>5.8040169382000002</v>
      </c>
    </row>
    <row r="390" spans="1:21" x14ac:dyDescent="0.2">
      <c r="A390" s="38" t="s">
        <v>8</v>
      </c>
      <c r="B390" s="39" t="s">
        <v>11</v>
      </c>
      <c r="C390" s="64">
        <v>2750001</v>
      </c>
      <c r="D390" s="40">
        <v>41856</v>
      </c>
      <c r="E390" s="57">
        <v>0.84952120379999996</v>
      </c>
      <c r="F390" s="16">
        <v>731</v>
      </c>
      <c r="G390" s="41">
        <v>7304.0697674000003</v>
      </c>
      <c r="H390" s="42">
        <v>255.29261285999999</v>
      </c>
      <c r="I390" s="43">
        <v>16.052269320000001</v>
      </c>
      <c r="J390" s="44">
        <v>262</v>
      </c>
      <c r="K390" s="45">
        <v>258.41221374000003</v>
      </c>
      <c r="L390" s="45">
        <v>241.05283019000001</v>
      </c>
      <c r="M390" s="46">
        <v>923.61132075</v>
      </c>
      <c r="N390" s="88">
        <v>6.9640000000000004</v>
      </c>
      <c r="O390" s="96">
        <v>6.6000000000000003E-2</v>
      </c>
      <c r="P390" s="54">
        <v>149</v>
      </c>
      <c r="Q390" s="47">
        <v>2</v>
      </c>
      <c r="R390" s="48">
        <v>29.865335235</v>
      </c>
      <c r="S390" s="49">
        <v>0.76582223260000004</v>
      </c>
      <c r="T390" s="45">
        <v>67.440355676999999</v>
      </c>
      <c r="U390" s="46">
        <v>4.2778033216000004</v>
      </c>
    </row>
    <row r="391" spans="1:21" x14ac:dyDescent="0.2">
      <c r="A391" s="38" t="s">
        <v>8</v>
      </c>
      <c r="B391" s="39" t="s">
        <v>9</v>
      </c>
      <c r="C391" s="64">
        <v>102370001</v>
      </c>
      <c r="D391" s="40">
        <v>41367</v>
      </c>
      <c r="E391" s="57">
        <v>2.0939516129000002</v>
      </c>
      <c r="F391" s="16">
        <v>124</v>
      </c>
      <c r="G391" s="41">
        <v>8277.5483870999997</v>
      </c>
      <c r="H391" s="42">
        <v>246.82983870999999</v>
      </c>
      <c r="I391" s="43">
        <v>31.245653313999998</v>
      </c>
      <c r="J391" s="44">
        <v>124</v>
      </c>
      <c r="K391" s="45">
        <v>291.25806452</v>
      </c>
      <c r="L391" s="45">
        <v>249.50806452</v>
      </c>
      <c r="M391" s="46">
        <v>973.65322580999998</v>
      </c>
      <c r="N391" s="88">
        <v>7.8579999999999997</v>
      </c>
      <c r="O391" s="89">
        <v>3.3000000000000002E-2</v>
      </c>
      <c r="P391" s="54">
        <v>159</v>
      </c>
      <c r="Q391" s="47">
        <v>4</v>
      </c>
      <c r="R391" s="48">
        <v>43.644354839000002</v>
      </c>
      <c r="S391" s="49">
        <v>2.5937277585</v>
      </c>
      <c r="T391" s="45">
        <v>32.893548387000003</v>
      </c>
      <c r="U391" s="46">
        <v>11.875146099</v>
      </c>
    </row>
    <row r="392" spans="1:21" x14ac:dyDescent="0.2">
      <c r="A392" s="38" t="s">
        <v>8</v>
      </c>
      <c r="B392" s="39" t="s">
        <v>13</v>
      </c>
      <c r="C392" s="64">
        <v>3600001</v>
      </c>
      <c r="D392" s="40">
        <v>41851</v>
      </c>
      <c r="E392" s="57">
        <v>1.0916285714</v>
      </c>
      <c r="F392" s="16">
        <v>350</v>
      </c>
      <c r="G392" s="41">
        <v>7407.6771429</v>
      </c>
      <c r="H392" s="42">
        <v>245.17971428999999</v>
      </c>
      <c r="I392" s="43">
        <v>21.719284332000001</v>
      </c>
      <c r="J392" s="44">
        <v>334</v>
      </c>
      <c r="K392" s="45">
        <v>256.02095808000001</v>
      </c>
      <c r="L392" s="45">
        <v>229.21556885999999</v>
      </c>
      <c r="M392" s="46">
        <v>885.98802394999996</v>
      </c>
      <c r="N392" s="88">
        <v>6.7709999999999999</v>
      </c>
      <c r="O392" s="96">
        <v>5.3999999999999999E-2</v>
      </c>
      <c r="P392" s="54">
        <v>134</v>
      </c>
      <c r="Q392" s="47">
        <v>3</v>
      </c>
      <c r="R392" s="48">
        <v>35.606790123000003</v>
      </c>
      <c r="S392" s="49">
        <v>1.6193673163</v>
      </c>
      <c r="T392" s="45">
        <v>66.284104045999996</v>
      </c>
      <c r="U392" s="46">
        <v>6.6780625871000003</v>
      </c>
    </row>
    <row r="393" spans="1:21" x14ac:dyDescent="0.2">
      <c r="A393" s="38" t="s">
        <v>8</v>
      </c>
      <c r="B393" s="50" t="s">
        <v>9</v>
      </c>
      <c r="C393" s="64">
        <v>1960008</v>
      </c>
      <c r="D393" s="40">
        <v>41490</v>
      </c>
      <c r="E393" s="57">
        <v>1.3487096774</v>
      </c>
      <c r="F393" s="16">
        <v>31</v>
      </c>
      <c r="G393" s="41">
        <v>8538.5806451999997</v>
      </c>
      <c r="H393" s="42">
        <v>243.56129032000001</v>
      </c>
      <c r="I393" s="43">
        <v>59.115769901999997</v>
      </c>
      <c r="M393" s="46">
        <v>826.33333332999996</v>
      </c>
      <c r="P393" s="54">
        <v>132</v>
      </c>
      <c r="Q393" s="47">
        <v>9</v>
      </c>
      <c r="R393" s="48">
        <v>61.726666667000003</v>
      </c>
      <c r="S393" s="49">
        <v>7.2223884567000001</v>
      </c>
    </row>
    <row r="394" spans="1:21" x14ac:dyDescent="0.2">
      <c r="A394" s="38" t="s">
        <v>8</v>
      </c>
      <c r="B394" s="39" t="s">
        <v>13</v>
      </c>
      <c r="C394" s="64">
        <v>1960035</v>
      </c>
      <c r="D394" s="40">
        <v>41545</v>
      </c>
      <c r="E394" s="57">
        <v>1.5175956284000001</v>
      </c>
      <c r="F394" s="16">
        <v>183</v>
      </c>
      <c r="G394" s="41">
        <v>7790.5191256999997</v>
      </c>
      <c r="H394" s="42">
        <v>241.76065574</v>
      </c>
      <c r="I394" s="43">
        <v>27.096910865000002</v>
      </c>
      <c r="P394" s="54">
        <v>131</v>
      </c>
      <c r="Q394" s="47">
        <v>4</v>
      </c>
      <c r="R394" s="48">
        <v>42.260773481000001</v>
      </c>
      <c r="S394" s="49">
        <v>2.3966791500000002</v>
      </c>
    </row>
    <row r="395" spans="1:21" x14ac:dyDescent="0.2">
      <c r="A395" s="38" t="s">
        <v>8</v>
      </c>
      <c r="B395" s="39" t="s">
        <v>13</v>
      </c>
      <c r="C395" s="64">
        <v>1960026</v>
      </c>
      <c r="D395" s="40">
        <v>41654</v>
      </c>
      <c r="E395" s="57">
        <v>1.9404316547</v>
      </c>
      <c r="F395" s="16">
        <v>139</v>
      </c>
      <c r="G395" s="41">
        <v>7749.6474820000003</v>
      </c>
      <c r="H395" s="42">
        <v>239.86043165000001</v>
      </c>
      <c r="I395" s="43">
        <v>27.005184989</v>
      </c>
      <c r="P395" s="54">
        <v>154</v>
      </c>
      <c r="Q395" s="47">
        <v>5</v>
      </c>
      <c r="R395" s="48">
        <v>42.738405796999999</v>
      </c>
      <c r="S395" s="49">
        <v>2.4521896817000002</v>
      </c>
    </row>
    <row r="396" spans="1:21" x14ac:dyDescent="0.2">
      <c r="A396" s="38" t="s">
        <v>8</v>
      </c>
      <c r="B396" s="50" t="s">
        <v>11</v>
      </c>
      <c r="C396" s="64">
        <v>550003</v>
      </c>
      <c r="D396" s="40">
        <v>41390</v>
      </c>
      <c r="E396" s="57">
        <v>1.8798007967999999</v>
      </c>
      <c r="F396" s="16">
        <v>251</v>
      </c>
      <c r="G396" s="41">
        <v>8164.9203187000003</v>
      </c>
      <c r="H396" s="42">
        <v>237.24063745000001</v>
      </c>
      <c r="I396" s="43">
        <v>25.529869865999999</v>
      </c>
      <c r="J396" s="44">
        <v>50</v>
      </c>
      <c r="K396" s="45">
        <v>280.52</v>
      </c>
      <c r="L396" s="45">
        <v>267.58</v>
      </c>
      <c r="M396" s="46">
        <v>1018.02</v>
      </c>
      <c r="N396" s="88">
        <v>7.7249999999999996</v>
      </c>
      <c r="O396" s="89">
        <v>0.14899999999999999</v>
      </c>
      <c r="P396" s="54">
        <v>141</v>
      </c>
      <c r="Q396" s="47">
        <v>3</v>
      </c>
      <c r="R396" s="48">
        <v>35.785344827999999</v>
      </c>
      <c r="S396" s="49">
        <v>1.7353768701000001</v>
      </c>
      <c r="T396" s="45">
        <v>13.78</v>
      </c>
      <c r="U396" s="46">
        <v>6.6238726341999996</v>
      </c>
    </row>
    <row r="397" spans="1:21" x14ac:dyDescent="0.2">
      <c r="A397" s="38" t="s">
        <v>8</v>
      </c>
      <c r="B397" s="50" t="s">
        <v>13</v>
      </c>
      <c r="C397" s="64">
        <v>3010001</v>
      </c>
      <c r="D397" s="40">
        <v>41657</v>
      </c>
      <c r="E397" s="57">
        <v>0.52426470589999996</v>
      </c>
      <c r="F397" s="16">
        <v>136</v>
      </c>
      <c r="G397" s="41">
        <v>8455.7426470999999</v>
      </c>
      <c r="H397" s="42">
        <v>230.01470588000001</v>
      </c>
      <c r="I397" s="43">
        <v>32.797130807999999</v>
      </c>
      <c r="N397" s="88">
        <v>6.617</v>
      </c>
      <c r="O397" s="89">
        <v>0.187</v>
      </c>
      <c r="P397" s="54">
        <v>133</v>
      </c>
      <c r="Q397" s="47">
        <v>4</v>
      </c>
      <c r="R397" s="48">
        <v>43.560629921</v>
      </c>
      <c r="S397" s="49">
        <v>2.6471280259999999</v>
      </c>
    </row>
    <row r="398" spans="1:21" x14ac:dyDescent="0.2">
      <c r="A398" s="38" t="s">
        <v>8</v>
      </c>
      <c r="B398" s="50" t="s">
        <v>14</v>
      </c>
      <c r="C398" s="64">
        <v>1890027</v>
      </c>
      <c r="D398" s="40">
        <v>41771</v>
      </c>
      <c r="E398" s="57">
        <v>0.77429824560000005</v>
      </c>
      <c r="F398" s="16">
        <v>114</v>
      </c>
      <c r="G398" s="41">
        <v>7347.9473684000004</v>
      </c>
      <c r="H398" s="42">
        <v>223.63947368000001</v>
      </c>
      <c r="I398" s="43">
        <v>41.430922932000001</v>
      </c>
      <c r="J398" s="44">
        <v>68</v>
      </c>
      <c r="K398" s="45">
        <v>255.36764706</v>
      </c>
      <c r="L398" s="45">
        <v>226.60294117999999</v>
      </c>
      <c r="M398" s="46">
        <v>884.58823528999994</v>
      </c>
      <c r="N398" s="88">
        <v>7.4080000000000004</v>
      </c>
      <c r="O398" s="89">
        <v>0.113</v>
      </c>
      <c r="P398" s="54">
        <v>140</v>
      </c>
      <c r="Q398" s="47">
        <v>5</v>
      </c>
      <c r="R398" s="48">
        <v>32.255357142999998</v>
      </c>
      <c r="S398" s="49">
        <v>2.7355222736</v>
      </c>
      <c r="T398" s="45">
        <v>60.614444444</v>
      </c>
      <c r="U398" s="46">
        <v>12.172808009000001</v>
      </c>
    </row>
    <row r="399" spans="1:21" x14ac:dyDescent="0.2">
      <c r="A399" s="38" t="s">
        <v>8</v>
      </c>
      <c r="B399" s="50" t="s">
        <v>11</v>
      </c>
      <c r="C399" s="64">
        <v>410002</v>
      </c>
      <c r="D399" s="40">
        <v>41770</v>
      </c>
      <c r="E399" s="57">
        <v>2.3894871795000001</v>
      </c>
      <c r="F399" s="16">
        <v>117</v>
      </c>
      <c r="G399" s="41">
        <v>8787.7692308000005</v>
      </c>
      <c r="H399" s="42">
        <v>219.14188034</v>
      </c>
      <c r="I399" s="43">
        <v>37.047659248000002</v>
      </c>
      <c r="O399" s="96"/>
      <c r="P399" s="54">
        <v>114</v>
      </c>
      <c r="Q399" s="47">
        <v>4</v>
      </c>
      <c r="R399" s="48">
        <v>41.172807018</v>
      </c>
      <c r="S399" s="49">
        <v>2.4654464409000001</v>
      </c>
    </row>
    <row r="400" spans="1:21" x14ac:dyDescent="0.2">
      <c r="A400" s="38" t="s">
        <v>8</v>
      </c>
      <c r="B400" s="50" t="s">
        <v>11</v>
      </c>
      <c r="C400" s="64">
        <v>530001</v>
      </c>
      <c r="D400" s="40">
        <v>41780</v>
      </c>
      <c r="E400" s="57">
        <v>0.85908163270000004</v>
      </c>
      <c r="F400" s="16">
        <v>392</v>
      </c>
      <c r="G400" s="41">
        <v>6031.3852041</v>
      </c>
      <c r="H400" s="42">
        <v>202.55790816000001</v>
      </c>
      <c r="I400" s="43">
        <v>20.228421359999999</v>
      </c>
      <c r="O400" s="96"/>
      <c r="P400" s="54">
        <v>163</v>
      </c>
      <c r="Q400" s="47">
        <v>3</v>
      </c>
      <c r="R400" s="48">
        <v>23.939947781000001</v>
      </c>
      <c r="S400" s="49">
        <v>1.0210170232</v>
      </c>
    </row>
    <row r="401" spans="1:21" x14ac:dyDescent="0.2">
      <c r="A401" s="38" t="s">
        <v>8</v>
      </c>
      <c r="B401" s="50" t="s">
        <v>12</v>
      </c>
      <c r="C401" s="64">
        <v>1800001</v>
      </c>
      <c r="D401" s="40">
        <v>41714</v>
      </c>
      <c r="E401" s="57">
        <v>1.5261864407000001</v>
      </c>
      <c r="F401" s="16">
        <v>118</v>
      </c>
      <c r="G401" s="41">
        <v>8035.1186441</v>
      </c>
      <c r="H401" s="42">
        <v>198.59830507999999</v>
      </c>
      <c r="I401" s="43">
        <v>32.715095920000003</v>
      </c>
      <c r="M401" s="46">
        <v>906.15789473999996</v>
      </c>
      <c r="N401" s="88">
        <v>6.6989999999999998</v>
      </c>
      <c r="O401" s="96">
        <v>0.26400000000000001</v>
      </c>
      <c r="P401" s="54">
        <v>159</v>
      </c>
      <c r="Q401" s="47">
        <v>6</v>
      </c>
      <c r="R401" s="48">
        <v>40.623478261000002</v>
      </c>
      <c r="S401" s="49">
        <v>2.9122378702999998</v>
      </c>
    </row>
    <row r="402" spans="1:21" x14ac:dyDescent="0.2">
      <c r="A402" s="38" t="s">
        <v>8</v>
      </c>
      <c r="B402" s="50" t="s">
        <v>14</v>
      </c>
      <c r="C402" s="64">
        <v>106500002</v>
      </c>
      <c r="D402" s="40">
        <v>41867</v>
      </c>
      <c r="E402" s="57">
        <v>1.5827828745999999</v>
      </c>
      <c r="F402" s="16">
        <v>327</v>
      </c>
      <c r="G402" s="41">
        <v>9248.4923546999999</v>
      </c>
      <c r="H402" s="42">
        <v>197.91896023999999</v>
      </c>
      <c r="I402" s="43">
        <v>24.660390789000001</v>
      </c>
      <c r="J402" s="44">
        <v>238</v>
      </c>
      <c r="K402" s="45">
        <v>273.97478991999998</v>
      </c>
      <c r="L402" s="45">
        <v>294.30252101000002</v>
      </c>
      <c r="M402" s="46">
        <v>1070.9915966000001</v>
      </c>
      <c r="N402" s="88">
        <v>6.9589999999999996</v>
      </c>
      <c r="O402" s="89">
        <v>5.8000000000000003E-2</v>
      </c>
      <c r="P402" s="54">
        <v>145</v>
      </c>
      <c r="Q402" s="47">
        <v>3</v>
      </c>
      <c r="R402" s="48">
        <v>42.429391891999998</v>
      </c>
      <c r="S402" s="49">
        <v>1.6465225724000001</v>
      </c>
      <c r="T402" s="45">
        <v>52.007645259999997</v>
      </c>
      <c r="U402" s="46">
        <v>6.0661172564000001</v>
      </c>
    </row>
    <row r="403" spans="1:21" x14ac:dyDescent="0.2">
      <c r="A403" s="38" t="s">
        <v>8</v>
      </c>
      <c r="B403" s="50" t="s">
        <v>13</v>
      </c>
      <c r="C403" s="64">
        <v>1960107</v>
      </c>
      <c r="D403" s="40">
        <v>41663</v>
      </c>
      <c r="E403" s="57">
        <v>1.9803056769</v>
      </c>
      <c r="F403" s="16">
        <v>229</v>
      </c>
      <c r="G403" s="41">
        <v>7321.9868995999996</v>
      </c>
      <c r="H403" s="42">
        <v>192.02052402000001</v>
      </c>
      <c r="I403" s="43">
        <v>23.708535619999999</v>
      </c>
      <c r="N403" s="88">
        <v>6.7729999999999997</v>
      </c>
      <c r="O403" s="89">
        <v>0.13800000000000001</v>
      </c>
      <c r="P403" s="54">
        <v>148</v>
      </c>
      <c r="Q403" s="47">
        <v>4</v>
      </c>
      <c r="R403" s="48">
        <v>34.241666666999997</v>
      </c>
      <c r="S403" s="49">
        <v>1.5282899658</v>
      </c>
    </row>
    <row r="404" spans="1:21" x14ac:dyDescent="0.2">
      <c r="A404" s="38" t="s">
        <v>8</v>
      </c>
      <c r="B404" s="50" t="s">
        <v>13</v>
      </c>
      <c r="C404" s="64">
        <v>650001</v>
      </c>
      <c r="D404" s="40">
        <v>41820</v>
      </c>
      <c r="E404" s="57">
        <v>2.4315023473999999</v>
      </c>
      <c r="F404" s="16">
        <v>213</v>
      </c>
      <c r="G404" s="41">
        <v>9523.1830986000004</v>
      </c>
      <c r="H404" s="42">
        <v>191.02676056000001</v>
      </c>
      <c r="I404" s="43">
        <v>23.650987726</v>
      </c>
      <c r="J404" s="44">
        <v>84</v>
      </c>
      <c r="K404" s="45">
        <v>326.23809524000001</v>
      </c>
      <c r="L404" s="45">
        <v>313.39999999999998</v>
      </c>
      <c r="M404" s="46">
        <v>1198.0777777999999</v>
      </c>
      <c r="P404" s="54">
        <v>161</v>
      </c>
      <c r="Q404" s="47">
        <v>4</v>
      </c>
      <c r="R404" s="48">
        <v>28.764974619</v>
      </c>
      <c r="S404" s="49">
        <v>1.4132799099</v>
      </c>
    </row>
    <row r="405" spans="1:21" x14ac:dyDescent="0.2">
      <c r="A405" s="38" t="s">
        <v>8</v>
      </c>
      <c r="B405" s="50" t="s">
        <v>13</v>
      </c>
      <c r="C405" s="64">
        <v>2840001</v>
      </c>
      <c r="D405" s="40">
        <v>41859</v>
      </c>
      <c r="E405" s="57">
        <v>2.2585239852000001</v>
      </c>
      <c r="F405" s="16">
        <v>271</v>
      </c>
      <c r="G405" s="41">
        <v>7704.2140221</v>
      </c>
      <c r="H405" s="42">
        <v>173.06420664000001</v>
      </c>
      <c r="I405" s="43">
        <v>23.158541345</v>
      </c>
      <c r="J405" s="44">
        <v>259</v>
      </c>
      <c r="K405" s="45">
        <v>266.33204633000003</v>
      </c>
      <c r="L405" s="45">
        <v>235.45945946000001</v>
      </c>
      <c r="M405" s="46">
        <v>923.92277992000004</v>
      </c>
      <c r="N405" s="88">
        <v>7.1219999999999999</v>
      </c>
      <c r="O405" s="89">
        <v>7.4999999999999997E-2</v>
      </c>
      <c r="P405" s="54">
        <v>139</v>
      </c>
      <c r="Q405" s="47">
        <v>3</v>
      </c>
      <c r="R405" s="48">
        <v>34.418257261000001</v>
      </c>
      <c r="S405" s="49">
        <v>1.8094820926999999</v>
      </c>
      <c r="T405" s="45">
        <v>22.929151292</v>
      </c>
      <c r="U405" s="46">
        <v>7.9752012622999997</v>
      </c>
    </row>
    <row r="406" spans="1:21" x14ac:dyDescent="0.2">
      <c r="A406" s="38" t="s">
        <v>8</v>
      </c>
      <c r="B406" s="50" t="s">
        <v>13</v>
      </c>
      <c r="C406" s="64">
        <v>1530001</v>
      </c>
      <c r="D406" s="40">
        <v>41684</v>
      </c>
      <c r="E406" s="57">
        <v>0.64900651470000004</v>
      </c>
      <c r="F406" s="16">
        <v>614</v>
      </c>
      <c r="G406" s="41">
        <v>5833.8615634999996</v>
      </c>
      <c r="H406" s="42">
        <v>170.97394137000001</v>
      </c>
      <c r="I406" s="43">
        <v>18.78933181</v>
      </c>
      <c r="P406" s="54">
        <v>154</v>
      </c>
      <c r="Q406" s="47">
        <v>2</v>
      </c>
      <c r="R406" s="48">
        <v>24.463712375</v>
      </c>
      <c r="S406" s="49">
        <v>0.77132643020000002</v>
      </c>
    </row>
    <row r="407" spans="1:21" x14ac:dyDescent="0.2">
      <c r="A407" s="38" t="s">
        <v>8</v>
      </c>
      <c r="B407" s="50" t="s">
        <v>11</v>
      </c>
      <c r="C407" s="64">
        <v>620002</v>
      </c>
      <c r="D407" s="40">
        <v>41729</v>
      </c>
      <c r="E407" s="57">
        <v>1.0325742574000001</v>
      </c>
      <c r="F407" s="16">
        <v>101</v>
      </c>
      <c r="G407" s="41">
        <v>8549.9504949999991</v>
      </c>
      <c r="H407" s="42">
        <v>164.7</v>
      </c>
      <c r="I407" s="43">
        <v>37.834135171</v>
      </c>
      <c r="J407" s="44">
        <v>67</v>
      </c>
      <c r="K407" s="45">
        <v>295.05970149000001</v>
      </c>
      <c r="L407" s="45">
        <v>272.02985074999998</v>
      </c>
      <c r="M407" s="46">
        <v>1053.0149254</v>
      </c>
      <c r="N407" s="88">
        <v>7.3390000000000004</v>
      </c>
      <c r="O407" s="96">
        <v>0.11799999999999999</v>
      </c>
      <c r="P407" s="54">
        <v>142</v>
      </c>
      <c r="Q407" s="47">
        <v>5</v>
      </c>
      <c r="R407" s="48">
        <v>36.617525772999997</v>
      </c>
      <c r="S407" s="49">
        <v>2.7181212282999998</v>
      </c>
      <c r="T407" s="45">
        <v>13.337623762</v>
      </c>
      <c r="U407" s="46">
        <v>12.145139748</v>
      </c>
    </row>
    <row r="408" spans="1:21" x14ac:dyDescent="0.2">
      <c r="A408" s="38" t="s">
        <v>8</v>
      </c>
      <c r="B408" s="50" t="s">
        <v>11</v>
      </c>
      <c r="C408" s="64">
        <v>1100002</v>
      </c>
      <c r="D408" s="40">
        <v>41681</v>
      </c>
      <c r="E408" s="57">
        <v>0.81528455280000001</v>
      </c>
      <c r="F408" s="16">
        <v>123</v>
      </c>
      <c r="G408" s="41">
        <v>9525.1544715</v>
      </c>
      <c r="H408" s="42">
        <v>162.69756097999999</v>
      </c>
      <c r="I408" s="43">
        <v>31.228105760999998</v>
      </c>
      <c r="M408" s="46">
        <v>985.42857143000003</v>
      </c>
      <c r="P408" s="54">
        <v>136</v>
      </c>
      <c r="Q408" s="47">
        <v>6</v>
      </c>
      <c r="R408" s="48">
        <v>56.775862068999999</v>
      </c>
      <c r="S408" s="49">
        <v>2.8397184596999998</v>
      </c>
    </row>
    <row r="409" spans="1:21" x14ac:dyDescent="0.2">
      <c r="A409" s="38" t="s">
        <v>8</v>
      </c>
      <c r="B409" s="39" t="s">
        <v>14</v>
      </c>
      <c r="C409" s="64">
        <v>2580001</v>
      </c>
      <c r="D409" s="40">
        <v>41853</v>
      </c>
      <c r="E409" s="57">
        <v>0.69907246379999999</v>
      </c>
      <c r="F409" s="16">
        <v>345</v>
      </c>
      <c r="G409" s="41">
        <v>6860.1072463999999</v>
      </c>
      <c r="H409" s="42">
        <v>160.84405796999999</v>
      </c>
      <c r="I409" s="43">
        <v>17.845016795999999</v>
      </c>
      <c r="P409" s="54">
        <v>149</v>
      </c>
      <c r="Q409" s="47">
        <v>3</v>
      </c>
      <c r="R409" s="48">
        <v>38.806547619</v>
      </c>
      <c r="S409" s="49">
        <v>1.6391101776999999</v>
      </c>
    </row>
    <row r="410" spans="1:21" x14ac:dyDescent="0.2">
      <c r="A410" s="38" t="s">
        <v>8</v>
      </c>
      <c r="B410" s="50" t="s">
        <v>10</v>
      </c>
      <c r="C410" s="64">
        <v>1720003</v>
      </c>
      <c r="D410" s="40">
        <v>41768</v>
      </c>
      <c r="E410" s="57">
        <v>1.3787692307999999</v>
      </c>
      <c r="F410" s="16">
        <v>65</v>
      </c>
      <c r="G410" s="41">
        <v>7869.8307691999998</v>
      </c>
      <c r="H410" s="42">
        <v>159.01076922999999</v>
      </c>
      <c r="I410" s="43">
        <v>44.182010409999997</v>
      </c>
      <c r="P410" s="54">
        <v>161</v>
      </c>
      <c r="Q410" s="47">
        <v>7</v>
      </c>
      <c r="R410" s="48">
        <v>33.641538462</v>
      </c>
      <c r="S410" s="49">
        <v>2.9776901963000002</v>
      </c>
    </row>
    <row r="411" spans="1:21" x14ac:dyDescent="0.2">
      <c r="A411" s="38" t="s">
        <v>8</v>
      </c>
      <c r="B411" s="50" t="s">
        <v>10</v>
      </c>
      <c r="C411" s="64">
        <v>3450001</v>
      </c>
      <c r="D411" s="40">
        <v>41865</v>
      </c>
      <c r="E411" s="57">
        <v>0.76056250000000003</v>
      </c>
      <c r="F411" s="16">
        <v>160</v>
      </c>
      <c r="G411" s="41">
        <v>7970.0625</v>
      </c>
      <c r="H411" s="42">
        <v>157.40687500000001</v>
      </c>
      <c r="I411" s="43">
        <v>33.989646409000002</v>
      </c>
      <c r="M411" s="46">
        <v>952.13043477999997</v>
      </c>
      <c r="N411" s="88">
        <v>6.2839999999999998</v>
      </c>
      <c r="O411" s="89">
        <v>0.125</v>
      </c>
      <c r="P411" s="54">
        <v>137</v>
      </c>
      <c r="Q411" s="47">
        <v>4</v>
      </c>
      <c r="R411" s="48">
        <v>41.609210525999998</v>
      </c>
      <c r="S411" s="49">
        <v>2.4413336731999999</v>
      </c>
    </row>
    <row r="412" spans="1:21" x14ac:dyDescent="0.2">
      <c r="A412" s="38" t="s">
        <v>8</v>
      </c>
      <c r="B412" s="39" t="s">
        <v>14</v>
      </c>
      <c r="C412" s="64">
        <v>100820001</v>
      </c>
      <c r="D412" s="40">
        <v>41863</v>
      </c>
      <c r="E412" s="57">
        <v>3.1802892562</v>
      </c>
      <c r="F412" s="16">
        <v>242</v>
      </c>
      <c r="G412" s="41">
        <v>8010.6900826000001</v>
      </c>
      <c r="H412" s="42">
        <v>155.07314049999999</v>
      </c>
      <c r="I412" s="43">
        <v>28.761419518</v>
      </c>
      <c r="J412" s="44">
        <v>86</v>
      </c>
      <c r="K412" s="45">
        <v>303.80232558</v>
      </c>
      <c r="L412" s="45">
        <v>275.29213483000001</v>
      </c>
      <c r="M412" s="46">
        <v>1048.2134831000001</v>
      </c>
      <c r="N412" s="88">
        <v>6.2670000000000003</v>
      </c>
      <c r="O412" s="89">
        <v>9.6000000000000002E-2</v>
      </c>
      <c r="P412" s="54">
        <v>152</v>
      </c>
      <c r="Q412" s="47">
        <v>3</v>
      </c>
      <c r="R412" s="48">
        <v>37.433031673999999</v>
      </c>
      <c r="S412" s="49">
        <v>1.8679317004</v>
      </c>
      <c r="T412" s="45">
        <v>-8.3714285709999992</v>
      </c>
      <c r="U412" s="46">
        <v>7.8192240416000001</v>
      </c>
    </row>
    <row r="413" spans="1:21" x14ac:dyDescent="0.2">
      <c r="A413" s="38" t="s">
        <v>8</v>
      </c>
      <c r="B413" s="39" t="s">
        <v>9</v>
      </c>
      <c r="C413" s="64">
        <v>1100001</v>
      </c>
      <c r="D413" s="40">
        <v>41683</v>
      </c>
      <c r="E413" s="57">
        <v>1.1872340426000001</v>
      </c>
      <c r="F413" s="16">
        <v>235</v>
      </c>
      <c r="G413" s="41">
        <v>8009</v>
      </c>
      <c r="H413" s="42">
        <v>153.38553191</v>
      </c>
      <c r="I413" s="43">
        <v>28.349110055000001</v>
      </c>
      <c r="J413" s="44">
        <v>53</v>
      </c>
      <c r="K413" s="45">
        <v>259.86792452999998</v>
      </c>
      <c r="L413" s="45">
        <v>242.22641508999999</v>
      </c>
      <c r="M413" s="46">
        <v>923.98113207999995</v>
      </c>
      <c r="P413" s="54">
        <v>136</v>
      </c>
      <c r="Q413" s="47">
        <v>4</v>
      </c>
      <c r="R413" s="48">
        <v>14.517316017000001</v>
      </c>
      <c r="S413" s="49">
        <v>0.75287104319999998</v>
      </c>
    </row>
    <row r="414" spans="1:21" x14ac:dyDescent="0.2">
      <c r="A414" s="38" t="s">
        <v>8</v>
      </c>
      <c r="B414" s="39" t="s">
        <v>12</v>
      </c>
      <c r="C414" s="64">
        <v>106730001</v>
      </c>
      <c r="D414" s="40">
        <v>41715</v>
      </c>
      <c r="E414" s="57">
        <v>1.5192780749000001</v>
      </c>
      <c r="F414" s="16">
        <v>374</v>
      </c>
      <c r="G414" s="41">
        <v>6108.0053476000003</v>
      </c>
      <c r="H414" s="42">
        <v>152.64732620000001</v>
      </c>
      <c r="I414" s="43">
        <v>21.576427026000001</v>
      </c>
      <c r="P414" s="54">
        <v>155</v>
      </c>
      <c r="Q414" s="47">
        <v>3</v>
      </c>
      <c r="R414" s="48">
        <v>26.392757660000001</v>
      </c>
      <c r="S414" s="49">
        <v>1.0890440201</v>
      </c>
    </row>
    <row r="415" spans="1:21" x14ac:dyDescent="0.2">
      <c r="A415" s="38" t="s">
        <v>8</v>
      </c>
      <c r="B415" s="50" t="s">
        <v>12</v>
      </c>
      <c r="C415" s="64">
        <v>103340002</v>
      </c>
      <c r="D415" s="40">
        <v>41560</v>
      </c>
      <c r="E415" s="57">
        <v>1.6775409835999999</v>
      </c>
      <c r="F415" s="16">
        <v>61</v>
      </c>
      <c r="G415" s="41">
        <v>8545.4262295000008</v>
      </c>
      <c r="H415" s="42">
        <v>149.57377048999999</v>
      </c>
      <c r="I415" s="43">
        <v>35.986221551</v>
      </c>
      <c r="P415" s="54">
        <v>203</v>
      </c>
      <c r="Q415" s="47">
        <v>10</v>
      </c>
      <c r="R415" s="48">
        <v>17.206557376999999</v>
      </c>
      <c r="S415" s="49">
        <v>1.7967835087999999</v>
      </c>
    </row>
    <row r="416" spans="1:21" x14ac:dyDescent="0.2">
      <c r="A416" s="38" t="s">
        <v>8</v>
      </c>
      <c r="B416" s="39" t="s">
        <v>12</v>
      </c>
      <c r="C416" s="64">
        <v>80001</v>
      </c>
      <c r="D416" s="40">
        <v>41864</v>
      </c>
      <c r="E416" s="57">
        <v>0.75810810809999996</v>
      </c>
      <c r="F416" s="16">
        <v>37</v>
      </c>
      <c r="G416" s="41">
        <v>5876</v>
      </c>
      <c r="H416" s="42">
        <v>147.31891891999999</v>
      </c>
      <c r="I416" s="43">
        <v>53.403457535999998</v>
      </c>
      <c r="J416" s="44">
        <v>37</v>
      </c>
      <c r="K416" s="45">
        <v>182.59459459000001</v>
      </c>
      <c r="L416" s="45">
        <v>187.67567568000001</v>
      </c>
      <c r="M416" s="46">
        <v>682.97297297</v>
      </c>
      <c r="N416" s="88">
        <v>7.5650000000000004</v>
      </c>
      <c r="O416" s="89">
        <v>0.16800000000000001</v>
      </c>
      <c r="P416" s="54">
        <v>133</v>
      </c>
      <c r="Q416" s="47">
        <v>8</v>
      </c>
      <c r="R416" s="48">
        <v>26.5</v>
      </c>
      <c r="S416" s="49">
        <v>3.3464583941999999</v>
      </c>
      <c r="T416" s="45">
        <v>6.5081081081000001</v>
      </c>
      <c r="U416" s="46">
        <v>17.157830481000001</v>
      </c>
    </row>
    <row r="417" spans="1:21" x14ac:dyDescent="0.2">
      <c r="A417" s="38" t="s">
        <v>8</v>
      </c>
      <c r="B417" s="39" t="s">
        <v>10</v>
      </c>
      <c r="C417" s="64">
        <v>106530001</v>
      </c>
      <c r="D417" s="40">
        <v>41856</v>
      </c>
      <c r="E417" s="57">
        <v>0.50221238940000001</v>
      </c>
      <c r="F417" s="16">
        <v>113</v>
      </c>
      <c r="G417" s="41">
        <v>6507.1592920000003</v>
      </c>
      <c r="H417" s="42">
        <v>143.04247788000001</v>
      </c>
      <c r="I417" s="43">
        <v>33.376249031</v>
      </c>
      <c r="P417" s="54">
        <v>132</v>
      </c>
      <c r="Q417" s="47">
        <v>4</v>
      </c>
      <c r="R417" s="48">
        <v>33.499056604000003</v>
      </c>
      <c r="S417" s="49">
        <v>1.9771295660999999</v>
      </c>
    </row>
    <row r="418" spans="1:21" x14ac:dyDescent="0.2">
      <c r="A418" s="38" t="s">
        <v>8</v>
      </c>
      <c r="B418" s="39" t="s">
        <v>12</v>
      </c>
      <c r="C418" s="64">
        <v>1700003</v>
      </c>
      <c r="D418" s="40">
        <v>41723</v>
      </c>
      <c r="E418" s="57">
        <v>1.4215447154</v>
      </c>
      <c r="F418" s="16">
        <v>369</v>
      </c>
      <c r="G418" s="41">
        <v>8858.3902438999994</v>
      </c>
      <c r="H418" s="42">
        <v>142.79457995000001</v>
      </c>
      <c r="I418" s="43">
        <v>22.147445809000001</v>
      </c>
      <c r="P418" s="54">
        <v>152</v>
      </c>
      <c r="Q418" s="47">
        <v>3</v>
      </c>
      <c r="R418" s="48">
        <v>41.121802326000001</v>
      </c>
      <c r="S418" s="49">
        <v>1.3188828802000001</v>
      </c>
    </row>
    <row r="419" spans="1:21" x14ac:dyDescent="0.2">
      <c r="A419" s="38" t="s">
        <v>8</v>
      </c>
      <c r="B419" s="39" t="s">
        <v>13</v>
      </c>
      <c r="C419" s="64">
        <v>1130001</v>
      </c>
      <c r="D419" s="40">
        <v>41715</v>
      </c>
      <c r="E419" s="57">
        <v>1.163460076</v>
      </c>
      <c r="F419" s="16">
        <v>263</v>
      </c>
      <c r="G419" s="41">
        <v>8491.2243345999996</v>
      </c>
      <c r="H419" s="42">
        <v>139.95855513000001</v>
      </c>
      <c r="I419" s="43">
        <v>28.640719825000001</v>
      </c>
      <c r="P419" s="54">
        <v>132</v>
      </c>
      <c r="Q419" s="47">
        <v>3</v>
      </c>
      <c r="R419" s="48">
        <v>35.905349794000003</v>
      </c>
      <c r="S419" s="49">
        <v>1.7813550778</v>
      </c>
    </row>
    <row r="420" spans="1:21" x14ac:dyDescent="0.2">
      <c r="A420" s="38" t="s">
        <v>8</v>
      </c>
      <c r="B420" s="39" t="s">
        <v>13</v>
      </c>
      <c r="C420" s="64">
        <v>760001</v>
      </c>
      <c r="D420" s="40">
        <v>41836</v>
      </c>
      <c r="E420" s="57">
        <v>1.7770977917999999</v>
      </c>
      <c r="F420" s="16">
        <v>317</v>
      </c>
      <c r="G420" s="41">
        <v>10169.119874</v>
      </c>
      <c r="H420" s="42">
        <v>135.31356467000001</v>
      </c>
      <c r="I420" s="43">
        <v>25.600950782999998</v>
      </c>
      <c r="P420" s="54">
        <v>145</v>
      </c>
      <c r="Q420" s="47">
        <v>3</v>
      </c>
      <c r="R420" s="48">
        <v>43.487919462999997</v>
      </c>
      <c r="S420" s="49">
        <v>2.0836835757999999</v>
      </c>
    </row>
    <row r="421" spans="1:21" x14ac:dyDescent="0.2">
      <c r="A421" s="38" t="s">
        <v>8</v>
      </c>
      <c r="B421" s="39" t="s">
        <v>9</v>
      </c>
      <c r="C421" s="64">
        <v>1570001</v>
      </c>
      <c r="D421" s="40">
        <v>41617</v>
      </c>
      <c r="E421" s="57">
        <v>0.36198113209999999</v>
      </c>
      <c r="F421" s="16">
        <v>106</v>
      </c>
      <c r="G421" s="41">
        <v>7470.4339622999996</v>
      </c>
      <c r="H421" s="42">
        <v>133.18113208</v>
      </c>
      <c r="I421" s="43">
        <v>47.475649730999997</v>
      </c>
      <c r="M421" s="46">
        <v>426</v>
      </c>
      <c r="P421" s="54">
        <v>143</v>
      </c>
      <c r="Q421" s="47">
        <v>6</v>
      </c>
      <c r="R421" s="48">
        <v>59.239047618999997</v>
      </c>
      <c r="S421" s="49">
        <v>4.1307028499999996</v>
      </c>
    </row>
    <row r="422" spans="1:21" x14ac:dyDescent="0.2">
      <c r="A422" s="38" t="s">
        <v>8</v>
      </c>
      <c r="B422" s="50" t="s">
        <v>11</v>
      </c>
      <c r="C422" s="64">
        <v>1980001</v>
      </c>
      <c r="D422" s="40">
        <v>41378</v>
      </c>
      <c r="E422" s="57">
        <v>1.4273977695</v>
      </c>
      <c r="F422" s="16">
        <v>269</v>
      </c>
      <c r="G422" s="41">
        <v>7958.3159851</v>
      </c>
      <c r="H422" s="42">
        <v>130.20260223</v>
      </c>
      <c r="I422" s="43">
        <v>22.982611539000001</v>
      </c>
      <c r="P422" s="54">
        <v>141</v>
      </c>
      <c r="Q422" s="47">
        <v>3</v>
      </c>
      <c r="R422" s="48">
        <v>27.429056603999999</v>
      </c>
      <c r="S422" s="49">
        <v>1.118816826</v>
      </c>
    </row>
    <row r="423" spans="1:21" x14ac:dyDescent="0.2">
      <c r="A423" s="38" t="s">
        <v>8</v>
      </c>
      <c r="B423" s="39" t="s">
        <v>11</v>
      </c>
      <c r="C423" s="64">
        <v>1960024</v>
      </c>
      <c r="D423" s="40">
        <v>41855</v>
      </c>
      <c r="E423" s="57">
        <v>1.0669090909000001</v>
      </c>
      <c r="F423" s="16">
        <v>55</v>
      </c>
      <c r="G423" s="41">
        <v>6844.7272727</v>
      </c>
      <c r="H423" s="42">
        <v>129.21818182000001</v>
      </c>
      <c r="I423" s="43">
        <v>44.108863726000003</v>
      </c>
      <c r="M423" s="46">
        <v>786</v>
      </c>
      <c r="P423" s="54">
        <v>154</v>
      </c>
      <c r="Q423" s="47">
        <v>7</v>
      </c>
      <c r="R423" s="48">
        <v>33.93</v>
      </c>
      <c r="S423" s="49">
        <v>3.6536760911999999</v>
      </c>
    </row>
    <row r="424" spans="1:21" x14ac:dyDescent="0.2">
      <c r="A424" s="38" t="s">
        <v>8</v>
      </c>
      <c r="B424" s="39" t="s">
        <v>11</v>
      </c>
      <c r="C424" s="64">
        <v>180001</v>
      </c>
      <c r="D424" s="40">
        <v>41608</v>
      </c>
      <c r="E424" s="57">
        <v>0.56792929290000005</v>
      </c>
      <c r="F424" s="16">
        <v>594</v>
      </c>
      <c r="G424" s="41">
        <v>6862.3939393999999</v>
      </c>
      <c r="H424" s="42">
        <v>128.56111111000001</v>
      </c>
      <c r="I424" s="43">
        <v>17.489536514000001</v>
      </c>
      <c r="J424" s="44">
        <v>198</v>
      </c>
      <c r="K424" s="45">
        <v>229.16161615999999</v>
      </c>
      <c r="L424" s="45">
        <v>198.58080808</v>
      </c>
      <c r="M424" s="46">
        <v>771.89393939000001</v>
      </c>
      <c r="N424" s="88">
        <v>7.4180000000000001</v>
      </c>
      <c r="O424" s="96">
        <v>0.107</v>
      </c>
      <c r="P424" s="54">
        <v>140</v>
      </c>
      <c r="Q424" s="47">
        <v>2</v>
      </c>
      <c r="R424" s="48">
        <v>37.409515259999999</v>
      </c>
      <c r="S424" s="49">
        <v>0.95094765029999995</v>
      </c>
      <c r="T424" s="45">
        <v>0.65769881559999999</v>
      </c>
      <c r="U424" s="46">
        <v>5.3603717940999998</v>
      </c>
    </row>
    <row r="425" spans="1:21" x14ac:dyDescent="0.2">
      <c r="A425" s="38" t="s">
        <v>8</v>
      </c>
      <c r="B425" s="39" t="s">
        <v>12</v>
      </c>
      <c r="C425" s="64">
        <v>106770001</v>
      </c>
      <c r="D425" s="40">
        <v>41709</v>
      </c>
      <c r="E425" s="57">
        <v>1.0091463414999999</v>
      </c>
      <c r="F425" s="16">
        <v>82</v>
      </c>
      <c r="G425" s="41">
        <v>9416.1341463000008</v>
      </c>
      <c r="H425" s="42">
        <v>119.75731707</v>
      </c>
      <c r="I425" s="43">
        <v>38.297886325999997</v>
      </c>
      <c r="P425" s="54">
        <v>177</v>
      </c>
      <c r="Q425" s="47">
        <v>7</v>
      </c>
      <c r="R425" s="48">
        <v>39.119512194999999</v>
      </c>
      <c r="S425" s="49">
        <v>2.7381918828999998</v>
      </c>
    </row>
    <row r="426" spans="1:21" x14ac:dyDescent="0.2">
      <c r="A426" s="38" t="s">
        <v>8</v>
      </c>
      <c r="B426" s="50" t="s">
        <v>10</v>
      </c>
      <c r="C426" s="64">
        <v>610001</v>
      </c>
      <c r="D426" s="40">
        <v>41687</v>
      </c>
      <c r="E426" s="57">
        <v>0.49840000000000001</v>
      </c>
      <c r="F426" s="16">
        <v>225</v>
      </c>
      <c r="G426" s="41">
        <v>6513.0755556000004</v>
      </c>
      <c r="H426" s="42">
        <v>118.23688889</v>
      </c>
      <c r="I426" s="43">
        <v>27.215099845000001</v>
      </c>
      <c r="P426" s="54">
        <v>151</v>
      </c>
      <c r="Q426" s="47">
        <v>4</v>
      </c>
      <c r="R426" s="48">
        <v>30.653333332999999</v>
      </c>
      <c r="S426" s="49">
        <v>1.3790583686</v>
      </c>
    </row>
    <row r="427" spans="1:21" x14ac:dyDescent="0.2">
      <c r="A427" s="38" t="s">
        <v>8</v>
      </c>
      <c r="B427" s="50" t="s">
        <v>13</v>
      </c>
      <c r="C427" s="64">
        <v>440001</v>
      </c>
      <c r="D427" s="40">
        <v>41862</v>
      </c>
      <c r="E427" s="57">
        <v>0.48938547490000001</v>
      </c>
      <c r="F427" s="16">
        <v>179</v>
      </c>
      <c r="G427" s="41">
        <v>6654.3687151000004</v>
      </c>
      <c r="H427" s="42">
        <v>117.14134077999999</v>
      </c>
      <c r="I427" s="43">
        <v>26.010674510000001</v>
      </c>
      <c r="J427" s="44">
        <v>42</v>
      </c>
      <c r="K427" s="45">
        <v>237.28571428999999</v>
      </c>
      <c r="L427" s="45">
        <v>250.92857143000001</v>
      </c>
      <c r="M427" s="46">
        <v>919.54761904999998</v>
      </c>
      <c r="N427" s="88">
        <v>7.2069999999999999</v>
      </c>
      <c r="O427" s="89">
        <v>0.17399999999999999</v>
      </c>
      <c r="P427" s="54">
        <v>151</v>
      </c>
      <c r="Q427" s="47">
        <v>4</v>
      </c>
      <c r="R427" s="48">
        <v>25.805294117999999</v>
      </c>
      <c r="S427" s="49">
        <v>1.3399939898</v>
      </c>
      <c r="T427" s="45">
        <v>36.130769231000002</v>
      </c>
      <c r="U427" s="46">
        <v>8.1031880642999994</v>
      </c>
    </row>
    <row r="428" spans="1:21" x14ac:dyDescent="0.2">
      <c r="A428" s="38" t="s">
        <v>8</v>
      </c>
      <c r="B428" s="39" t="s">
        <v>13</v>
      </c>
      <c r="C428" s="64">
        <v>2080001</v>
      </c>
      <c r="D428" s="40">
        <v>41400</v>
      </c>
      <c r="E428" s="57">
        <v>8.6041666700000005E-2</v>
      </c>
      <c r="F428" s="16">
        <v>48</v>
      </c>
      <c r="G428" s="41">
        <v>5668.2708333</v>
      </c>
      <c r="H428" s="42">
        <v>116.45416667000001</v>
      </c>
      <c r="I428" s="43">
        <v>47.010327535999998</v>
      </c>
      <c r="P428" s="54">
        <v>154</v>
      </c>
      <c r="Q428" s="47">
        <v>8</v>
      </c>
      <c r="R428" s="48">
        <v>15.563043478000001</v>
      </c>
      <c r="S428" s="49">
        <v>1.9768402023</v>
      </c>
    </row>
    <row r="429" spans="1:21" x14ac:dyDescent="0.2">
      <c r="A429" s="38" t="s">
        <v>8</v>
      </c>
      <c r="B429" s="39" t="s">
        <v>14</v>
      </c>
      <c r="C429" s="64">
        <v>101700001</v>
      </c>
      <c r="D429" s="40">
        <v>41748</v>
      </c>
      <c r="E429" s="57">
        <v>0.32161616160000001</v>
      </c>
      <c r="F429" s="16">
        <v>99</v>
      </c>
      <c r="G429" s="41">
        <v>7390.3232323000002</v>
      </c>
      <c r="H429" s="42">
        <v>114.43434343</v>
      </c>
      <c r="I429" s="43">
        <v>37.769180859999999</v>
      </c>
      <c r="N429" s="88">
        <v>7.65</v>
      </c>
      <c r="O429" s="96">
        <v>0.13900000000000001</v>
      </c>
      <c r="P429" s="54">
        <v>154</v>
      </c>
      <c r="Q429" s="47">
        <v>7</v>
      </c>
      <c r="R429" s="48">
        <v>51.145555555999998</v>
      </c>
      <c r="S429" s="49">
        <v>2.9471284236000002</v>
      </c>
    </row>
    <row r="430" spans="1:21" x14ac:dyDescent="0.2">
      <c r="A430" s="38" t="s">
        <v>8</v>
      </c>
      <c r="B430" s="50" t="s">
        <v>9</v>
      </c>
      <c r="C430" s="64">
        <v>102040001</v>
      </c>
      <c r="D430" s="40">
        <v>41858</v>
      </c>
      <c r="E430" s="57">
        <v>0.43095744679999998</v>
      </c>
      <c r="F430" s="16">
        <v>94</v>
      </c>
      <c r="G430" s="41">
        <v>7155.6808510999999</v>
      </c>
      <c r="H430" s="42">
        <v>108.76914893999999</v>
      </c>
      <c r="I430" s="43">
        <v>39.893842403000001</v>
      </c>
      <c r="J430" s="44">
        <v>73</v>
      </c>
      <c r="K430" s="45">
        <v>258.95890410999999</v>
      </c>
      <c r="L430" s="45">
        <v>218.69863014000001</v>
      </c>
      <c r="M430" s="46">
        <v>874.72602740000002</v>
      </c>
      <c r="N430" s="88">
        <v>6.9809999999999999</v>
      </c>
      <c r="O430" s="89">
        <v>0.19800000000000001</v>
      </c>
      <c r="P430" s="54">
        <v>149</v>
      </c>
      <c r="Q430" s="47">
        <v>6</v>
      </c>
      <c r="R430" s="48">
        <v>39.287777777999999</v>
      </c>
      <c r="S430" s="49">
        <v>3.0248376015999998</v>
      </c>
      <c r="T430" s="45">
        <v>27.52826087</v>
      </c>
      <c r="U430" s="46">
        <v>10.879588571999999</v>
      </c>
    </row>
    <row r="431" spans="1:21" x14ac:dyDescent="0.2">
      <c r="A431" s="38" t="s">
        <v>8</v>
      </c>
      <c r="B431" s="39" t="s">
        <v>12</v>
      </c>
      <c r="C431" s="64">
        <v>1700033</v>
      </c>
      <c r="D431" s="40">
        <v>41710</v>
      </c>
      <c r="E431" s="57">
        <v>1.1649056604000001</v>
      </c>
      <c r="F431" s="16">
        <v>53</v>
      </c>
      <c r="G431" s="41">
        <v>7370.4905660000004</v>
      </c>
      <c r="H431" s="42">
        <v>107.65660377</v>
      </c>
      <c r="I431" s="43">
        <v>56.493102544000003</v>
      </c>
      <c r="P431" s="54">
        <v>148</v>
      </c>
      <c r="Q431" s="47">
        <v>9</v>
      </c>
      <c r="R431" s="48">
        <v>28.760416667000001</v>
      </c>
      <c r="S431" s="49">
        <v>2.7245692932000001</v>
      </c>
    </row>
    <row r="432" spans="1:21" x14ac:dyDescent="0.2">
      <c r="A432" s="38" t="s">
        <v>8</v>
      </c>
      <c r="B432" s="39" t="s">
        <v>9</v>
      </c>
      <c r="C432" s="64">
        <v>104670001</v>
      </c>
      <c r="D432" s="40">
        <v>41527</v>
      </c>
      <c r="E432" s="57">
        <v>1.5724324324000001</v>
      </c>
      <c r="F432" s="16">
        <v>74</v>
      </c>
      <c r="G432" s="41">
        <v>7503.2297296999996</v>
      </c>
      <c r="H432" s="42">
        <v>106.31621622</v>
      </c>
      <c r="I432" s="43">
        <v>33.340364039000001</v>
      </c>
      <c r="P432" s="54">
        <v>164</v>
      </c>
      <c r="Q432" s="47">
        <v>9</v>
      </c>
      <c r="R432" s="48">
        <v>32.108219177999999</v>
      </c>
      <c r="S432" s="49">
        <v>2.4587995869000001</v>
      </c>
    </row>
    <row r="433" spans="1:21" x14ac:dyDescent="0.2">
      <c r="A433" s="38" t="s">
        <v>8</v>
      </c>
      <c r="B433" s="39" t="s">
        <v>11</v>
      </c>
      <c r="C433" s="64">
        <v>930001</v>
      </c>
      <c r="D433" s="40">
        <v>41691</v>
      </c>
      <c r="E433" s="57">
        <v>1.8338489209</v>
      </c>
      <c r="F433" s="16">
        <v>278</v>
      </c>
      <c r="G433" s="41">
        <v>8408.5107914</v>
      </c>
      <c r="H433" s="42">
        <v>105.14280576</v>
      </c>
      <c r="I433" s="43">
        <v>26.564868722</v>
      </c>
      <c r="M433" s="46">
        <v>1034.8461537999999</v>
      </c>
      <c r="N433" s="88">
        <v>5.73</v>
      </c>
      <c r="O433" s="89">
        <v>0.193</v>
      </c>
      <c r="P433" s="54">
        <v>133</v>
      </c>
      <c r="Q433" s="47">
        <v>3</v>
      </c>
      <c r="R433" s="48">
        <v>34.929477611999999</v>
      </c>
      <c r="S433" s="49">
        <v>1.5492211998000001</v>
      </c>
    </row>
    <row r="434" spans="1:21" x14ac:dyDescent="0.2">
      <c r="A434" s="38" t="s">
        <v>8</v>
      </c>
      <c r="B434" s="50" t="s">
        <v>13</v>
      </c>
      <c r="C434" s="64">
        <v>109330001</v>
      </c>
      <c r="D434" s="40">
        <v>41572</v>
      </c>
      <c r="E434" s="57">
        <v>0.89598039220000003</v>
      </c>
      <c r="F434" s="16">
        <v>102</v>
      </c>
      <c r="G434" s="41">
        <v>6554.2352940999999</v>
      </c>
      <c r="H434" s="42">
        <v>104.25980392</v>
      </c>
      <c r="I434" s="43">
        <v>44.882589885999998</v>
      </c>
      <c r="J434" s="44">
        <v>33</v>
      </c>
      <c r="K434" s="45">
        <v>270.48484847999998</v>
      </c>
      <c r="L434" s="45">
        <v>241.72727273000001</v>
      </c>
      <c r="M434" s="46">
        <v>934.63636364000001</v>
      </c>
      <c r="N434" s="88">
        <v>7.9450000000000003</v>
      </c>
      <c r="O434" s="89">
        <v>0.25600000000000001</v>
      </c>
      <c r="P434" s="54">
        <v>156</v>
      </c>
      <c r="Q434" s="47">
        <v>5</v>
      </c>
      <c r="R434" s="48">
        <v>33.577450980000002</v>
      </c>
      <c r="S434" s="49">
        <v>1.8735190395000001</v>
      </c>
      <c r="T434" s="45">
        <v>17.925742574000001</v>
      </c>
      <c r="U434" s="46">
        <v>11.096675770999999</v>
      </c>
    </row>
    <row r="435" spans="1:21" x14ac:dyDescent="0.2">
      <c r="A435" s="38" t="s">
        <v>8</v>
      </c>
      <c r="B435" s="50" t="s">
        <v>13</v>
      </c>
      <c r="C435" s="80">
        <v>1200001</v>
      </c>
      <c r="D435" s="40">
        <v>41695</v>
      </c>
      <c r="E435" s="57">
        <v>0.58137254900000002</v>
      </c>
      <c r="F435" s="16">
        <v>204</v>
      </c>
      <c r="G435" s="43">
        <v>7967.1911765000004</v>
      </c>
      <c r="H435" s="42">
        <v>103.90441176</v>
      </c>
      <c r="I435" s="43">
        <v>22.207263411</v>
      </c>
      <c r="P435" s="54">
        <v>129</v>
      </c>
      <c r="Q435" s="47">
        <v>3</v>
      </c>
      <c r="R435" s="51">
        <v>34.084343433999997</v>
      </c>
      <c r="S435" s="49">
        <v>1.6666277603999999</v>
      </c>
    </row>
    <row r="436" spans="1:21" x14ac:dyDescent="0.2">
      <c r="A436" s="38" t="s">
        <v>8</v>
      </c>
      <c r="B436" s="50" t="s">
        <v>12</v>
      </c>
      <c r="C436" s="80">
        <v>540004</v>
      </c>
      <c r="D436" s="40">
        <v>41712</v>
      </c>
      <c r="E436" s="57">
        <v>1.32</v>
      </c>
      <c r="F436" s="16">
        <v>34</v>
      </c>
      <c r="G436" s="43">
        <v>6357.2058823999996</v>
      </c>
      <c r="H436" s="42">
        <v>99.323529411999999</v>
      </c>
      <c r="I436" s="43">
        <v>64.914376493999995</v>
      </c>
      <c r="P436" s="54">
        <v>135</v>
      </c>
      <c r="Q436" s="47">
        <v>10</v>
      </c>
      <c r="R436" s="51">
        <v>30.661764706</v>
      </c>
      <c r="S436" s="49">
        <v>5.0133351846999998</v>
      </c>
    </row>
    <row r="437" spans="1:21" x14ac:dyDescent="0.2">
      <c r="A437" s="38" t="s">
        <v>8</v>
      </c>
      <c r="B437" s="50" t="s">
        <v>9</v>
      </c>
      <c r="C437" s="80">
        <v>103590001</v>
      </c>
      <c r="D437" s="40">
        <v>41591</v>
      </c>
      <c r="E437" s="57">
        <v>1.5761016949</v>
      </c>
      <c r="F437" s="16">
        <v>118</v>
      </c>
      <c r="G437" s="43">
        <v>7921.6355931999997</v>
      </c>
      <c r="H437" s="42">
        <v>95.128813558999994</v>
      </c>
      <c r="I437" s="43">
        <v>30.041099620000001</v>
      </c>
      <c r="P437" s="54">
        <v>168</v>
      </c>
      <c r="Q437" s="47">
        <v>5</v>
      </c>
      <c r="R437" s="51">
        <v>42.254310345</v>
      </c>
      <c r="S437" s="49">
        <v>2.7245613354999998</v>
      </c>
    </row>
    <row r="438" spans="1:21" x14ac:dyDescent="0.2">
      <c r="A438" s="38" t="s">
        <v>8</v>
      </c>
      <c r="B438" s="50" t="s">
        <v>12</v>
      </c>
      <c r="C438" s="80">
        <v>1700043</v>
      </c>
      <c r="D438" s="40">
        <v>41710</v>
      </c>
      <c r="E438" s="57">
        <v>1.0991176470999999</v>
      </c>
      <c r="F438" s="16">
        <v>102</v>
      </c>
      <c r="G438" s="43">
        <v>8686.3627450999993</v>
      </c>
      <c r="H438" s="42">
        <v>91.043137255000005</v>
      </c>
      <c r="I438" s="43">
        <v>33.969381204999998</v>
      </c>
      <c r="M438" s="46">
        <v>1057.5999999999999</v>
      </c>
      <c r="P438" s="54">
        <v>142</v>
      </c>
      <c r="Q438" s="47">
        <v>5</v>
      </c>
      <c r="R438" s="51">
        <v>51.967647059000001</v>
      </c>
      <c r="S438" s="49">
        <v>3.4132457966</v>
      </c>
    </row>
    <row r="439" spans="1:21" x14ac:dyDescent="0.2">
      <c r="A439" s="38" t="s">
        <v>8</v>
      </c>
      <c r="B439" s="50" t="s">
        <v>12</v>
      </c>
      <c r="C439" s="80">
        <v>570001</v>
      </c>
      <c r="D439" s="40">
        <v>41686</v>
      </c>
      <c r="E439" s="57">
        <v>0.54267015709999999</v>
      </c>
      <c r="F439" s="16">
        <v>191</v>
      </c>
      <c r="G439" s="43">
        <v>5383.6963351000004</v>
      </c>
      <c r="H439" s="42">
        <v>84.432460732999999</v>
      </c>
      <c r="I439" s="43">
        <v>28.144566574999999</v>
      </c>
      <c r="P439" s="54">
        <v>170</v>
      </c>
      <c r="Q439" s="47">
        <v>4</v>
      </c>
      <c r="R439" s="51">
        <v>31.211111111000001</v>
      </c>
      <c r="S439" s="49">
        <v>1.7010496546</v>
      </c>
    </row>
    <row r="440" spans="1:21" x14ac:dyDescent="0.2">
      <c r="A440" s="38" t="s">
        <v>8</v>
      </c>
      <c r="B440" s="50" t="s">
        <v>13</v>
      </c>
      <c r="C440" s="80">
        <v>2250001</v>
      </c>
      <c r="D440" s="40">
        <v>41878</v>
      </c>
      <c r="E440" s="57">
        <v>0.6472959184</v>
      </c>
      <c r="F440" s="16">
        <v>392</v>
      </c>
      <c r="G440" s="43">
        <v>8532.8775509999996</v>
      </c>
      <c r="H440" s="42">
        <v>83.599744897999997</v>
      </c>
      <c r="I440" s="43">
        <v>19.999370320000001</v>
      </c>
      <c r="J440" s="44">
        <v>139</v>
      </c>
      <c r="K440" s="45">
        <v>223.81294964</v>
      </c>
      <c r="L440" s="45">
        <v>249.66187049999999</v>
      </c>
      <c r="M440" s="46">
        <v>913.58273381000004</v>
      </c>
      <c r="P440" s="54">
        <v>155</v>
      </c>
      <c r="Q440" s="47">
        <v>3</v>
      </c>
      <c r="R440" s="51">
        <v>29.877040816000001</v>
      </c>
      <c r="S440" s="49">
        <v>1.0074673998000001</v>
      </c>
    </row>
    <row r="441" spans="1:21" x14ac:dyDescent="0.2">
      <c r="A441" s="38" t="s">
        <v>8</v>
      </c>
      <c r="B441" s="50" t="s">
        <v>13</v>
      </c>
      <c r="C441" s="80">
        <v>109270001</v>
      </c>
      <c r="D441" s="40">
        <v>41758</v>
      </c>
      <c r="E441" s="57">
        <v>0.58674999999999999</v>
      </c>
      <c r="F441" s="16">
        <v>40</v>
      </c>
      <c r="G441" s="43">
        <v>11513.65</v>
      </c>
      <c r="H441" s="42">
        <v>80.442499999999995</v>
      </c>
      <c r="I441" s="43">
        <v>48.3642276</v>
      </c>
      <c r="P441" s="54">
        <v>152</v>
      </c>
      <c r="Q441" s="47">
        <v>11</v>
      </c>
      <c r="R441" s="51">
        <v>50.268749999999997</v>
      </c>
      <c r="S441" s="49">
        <v>3.9284462923999999</v>
      </c>
    </row>
    <row r="442" spans="1:21" x14ac:dyDescent="0.2">
      <c r="A442" s="38" t="s">
        <v>8</v>
      </c>
      <c r="B442" s="50" t="s">
        <v>14</v>
      </c>
      <c r="C442" s="80">
        <v>190001</v>
      </c>
      <c r="D442" s="40">
        <v>41579</v>
      </c>
      <c r="E442" s="57">
        <v>0.11117647059999999</v>
      </c>
      <c r="F442" s="16">
        <v>34</v>
      </c>
      <c r="G442" s="43">
        <v>8280.9411765000004</v>
      </c>
      <c r="H442" s="42">
        <v>73.102941176000002</v>
      </c>
      <c r="I442" s="43">
        <v>64.925221140999994</v>
      </c>
      <c r="J442" s="44">
        <v>32</v>
      </c>
      <c r="K442" s="45">
        <v>295.15625</v>
      </c>
      <c r="L442" s="45">
        <v>264.15625</v>
      </c>
      <c r="M442" s="46">
        <v>1010.8125</v>
      </c>
      <c r="P442" s="54">
        <v>150</v>
      </c>
      <c r="Q442" s="47">
        <v>7</v>
      </c>
      <c r="R442" s="51">
        <v>48.390625</v>
      </c>
      <c r="S442" s="49">
        <v>6.1632239798999997</v>
      </c>
    </row>
    <row r="443" spans="1:21" x14ac:dyDescent="0.2">
      <c r="A443" s="38" t="s">
        <v>8</v>
      </c>
      <c r="B443" s="50" t="s">
        <v>13</v>
      </c>
      <c r="C443" s="80">
        <v>1850001</v>
      </c>
      <c r="D443" s="40">
        <v>41711</v>
      </c>
      <c r="E443" s="57">
        <v>1.444</v>
      </c>
      <c r="F443" s="16">
        <v>30</v>
      </c>
      <c r="G443" s="43">
        <v>4600.9666667000001</v>
      </c>
      <c r="H443" s="42">
        <v>72.08</v>
      </c>
      <c r="I443" s="43">
        <v>62.710035017999999</v>
      </c>
      <c r="P443" s="54">
        <v>159</v>
      </c>
      <c r="Q443" s="47">
        <v>10</v>
      </c>
      <c r="R443" s="51">
        <v>19.46</v>
      </c>
      <c r="S443" s="49">
        <v>2.7990704533000001</v>
      </c>
    </row>
    <row r="444" spans="1:21" x14ac:dyDescent="0.2">
      <c r="A444" s="38" t="s">
        <v>8</v>
      </c>
      <c r="B444" s="50" t="s">
        <v>14</v>
      </c>
      <c r="C444" s="80">
        <v>100100001</v>
      </c>
      <c r="D444" s="40">
        <v>41779</v>
      </c>
      <c r="E444" s="57">
        <v>0.88978260870000003</v>
      </c>
      <c r="F444" s="16">
        <v>46</v>
      </c>
      <c r="G444" s="43">
        <v>7214.2173912999997</v>
      </c>
      <c r="H444" s="42">
        <v>71.904347826000006</v>
      </c>
      <c r="I444" s="43">
        <v>51.52393515</v>
      </c>
      <c r="P444" s="54">
        <v>127</v>
      </c>
      <c r="Q444" s="47">
        <v>9</v>
      </c>
      <c r="R444" s="51">
        <v>33.465116279</v>
      </c>
      <c r="S444" s="49">
        <v>3.2712663682000001</v>
      </c>
    </row>
    <row r="445" spans="1:21" x14ac:dyDescent="0.2">
      <c r="A445" s="38" t="s">
        <v>8</v>
      </c>
      <c r="B445" s="50" t="s">
        <v>13</v>
      </c>
      <c r="C445" s="80">
        <v>2970007</v>
      </c>
      <c r="D445" s="40">
        <v>41701</v>
      </c>
      <c r="E445" s="57">
        <v>0.48762839879999997</v>
      </c>
      <c r="F445" s="16">
        <v>662</v>
      </c>
      <c r="G445" s="43">
        <v>7972.2960725000003</v>
      </c>
      <c r="H445" s="42">
        <v>68.863595165999996</v>
      </c>
      <c r="I445" s="43">
        <v>16.751946930999999</v>
      </c>
      <c r="P445" s="54">
        <v>172</v>
      </c>
      <c r="Q445" s="47">
        <v>3</v>
      </c>
      <c r="R445" s="51">
        <v>30.767263843999999</v>
      </c>
      <c r="S445" s="49">
        <v>0.71566755630000001</v>
      </c>
    </row>
    <row r="446" spans="1:21" x14ac:dyDescent="0.2">
      <c r="A446" s="38" t="s">
        <v>8</v>
      </c>
      <c r="B446" s="50" t="s">
        <v>14</v>
      </c>
      <c r="C446" s="80">
        <v>1890004</v>
      </c>
      <c r="D446" s="40">
        <v>41859</v>
      </c>
      <c r="E446" s="57">
        <v>0.33198555959999998</v>
      </c>
      <c r="F446" s="16">
        <v>277</v>
      </c>
      <c r="G446" s="43">
        <v>6831.3898916999997</v>
      </c>
      <c r="H446" s="42">
        <v>68.119494584999998</v>
      </c>
      <c r="I446" s="43">
        <v>20.530130420999999</v>
      </c>
      <c r="N446" s="88">
        <v>6.3470000000000004</v>
      </c>
      <c r="O446" s="89">
        <v>0.33100000000000002</v>
      </c>
      <c r="P446" s="54">
        <v>165</v>
      </c>
      <c r="Q446" s="47">
        <v>4</v>
      </c>
      <c r="R446" s="51">
        <v>30.904059041</v>
      </c>
      <c r="S446" s="49">
        <v>1.1993988833</v>
      </c>
    </row>
    <row r="447" spans="1:21" x14ac:dyDescent="0.2">
      <c r="A447" s="38" t="s">
        <v>8</v>
      </c>
      <c r="B447" s="50" t="s">
        <v>10</v>
      </c>
      <c r="C447" s="80">
        <v>1640001</v>
      </c>
      <c r="D447" s="40">
        <v>41823</v>
      </c>
      <c r="E447" s="57">
        <v>1.044695122</v>
      </c>
      <c r="F447" s="16">
        <v>164</v>
      </c>
      <c r="G447" s="43">
        <v>6855.8536585000002</v>
      </c>
      <c r="H447" s="42">
        <v>67.075609756000006</v>
      </c>
      <c r="I447" s="43">
        <v>24.605242329999999</v>
      </c>
      <c r="J447" s="44">
        <v>109</v>
      </c>
      <c r="K447" s="45">
        <v>233.05504586999999</v>
      </c>
      <c r="L447" s="45">
        <v>207.27522936</v>
      </c>
      <c r="M447" s="46">
        <v>807.57798164999997</v>
      </c>
      <c r="N447" s="88">
        <v>6.7370000000000001</v>
      </c>
      <c r="O447" s="89">
        <v>0.115</v>
      </c>
      <c r="P447" s="54">
        <v>185</v>
      </c>
      <c r="Q447" s="47">
        <v>5</v>
      </c>
      <c r="R447" s="51">
        <v>24.993670886</v>
      </c>
      <c r="S447" s="49">
        <v>1.6457533652</v>
      </c>
      <c r="T447" s="45">
        <v>1.9677215189999999</v>
      </c>
      <c r="U447" s="46">
        <v>8.5362751031999995</v>
      </c>
    </row>
    <row r="448" spans="1:21" x14ac:dyDescent="0.2">
      <c r="A448" s="38" t="s">
        <v>8</v>
      </c>
      <c r="B448" s="50" t="s">
        <v>12</v>
      </c>
      <c r="C448" s="80">
        <v>100540001</v>
      </c>
      <c r="D448" s="40">
        <v>41722</v>
      </c>
      <c r="E448" s="57">
        <v>1.3040983607000001</v>
      </c>
      <c r="F448" s="16">
        <v>61</v>
      </c>
      <c r="G448" s="43">
        <v>7773.5573770000001</v>
      </c>
      <c r="H448" s="42">
        <v>63.298360656</v>
      </c>
      <c r="I448" s="43">
        <v>37.000738693999999</v>
      </c>
      <c r="P448" s="54">
        <v>152</v>
      </c>
      <c r="Q448" s="47">
        <v>7</v>
      </c>
      <c r="R448" s="51">
        <v>33.460655738</v>
      </c>
      <c r="S448" s="49">
        <v>3.2263771818999998</v>
      </c>
    </row>
    <row r="449" spans="1:19" x14ac:dyDescent="0.2">
      <c r="A449" s="38" t="s">
        <v>8</v>
      </c>
      <c r="B449" s="50" t="s">
        <v>9</v>
      </c>
      <c r="C449" s="80">
        <v>3180001</v>
      </c>
      <c r="D449" s="40">
        <v>41661</v>
      </c>
      <c r="E449" s="57">
        <v>0.33752293579999998</v>
      </c>
      <c r="F449" s="16">
        <v>109</v>
      </c>
      <c r="G449" s="43">
        <v>6973.4036697000001</v>
      </c>
      <c r="H449" s="42">
        <v>61.802752294000001</v>
      </c>
      <c r="I449" s="43">
        <v>40.935057432999997</v>
      </c>
      <c r="P449" s="54">
        <v>142</v>
      </c>
      <c r="Q449" s="47">
        <v>5</v>
      </c>
      <c r="R449" s="51">
        <v>45.299047619</v>
      </c>
      <c r="S449" s="49">
        <v>3.0530791205000001</v>
      </c>
    </row>
    <row r="450" spans="1:19" x14ac:dyDescent="0.2">
      <c r="A450" s="38" t="s">
        <v>8</v>
      </c>
      <c r="B450" s="50" t="s">
        <v>9</v>
      </c>
      <c r="C450" s="80">
        <v>1910002</v>
      </c>
      <c r="D450" s="40">
        <v>41650</v>
      </c>
      <c r="E450" s="57">
        <v>0.24435897440000001</v>
      </c>
      <c r="F450" s="16">
        <v>39</v>
      </c>
      <c r="G450" s="43">
        <v>6880.2820512999997</v>
      </c>
      <c r="H450" s="42">
        <v>49.946153846000001</v>
      </c>
      <c r="I450" s="43">
        <v>54.146868157</v>
      </c>
      <c r="N450" s="88">
        <v>6.3019999999999996</v>
      </c>
      <c r="O450" s="89">
        <v>0.23300000000000001</v>
      </c>
      <c r="P450" s="54">
        <v>138</v>
      </c>
      <c r="Q450" s="47">
        <v>11</v>
      </c>
      <c r="R450" s="51">
        <v>40.726315788999997</v>
      </c>
      <c r="S450" s="49">
        <v>4.2936913001999999</v>
      </c>
    </row>
    <row r="451" spans="1:19" x14ac:dyDescent="0.2">
      <c r="A451" s="38" t="s">
        <v>8</v>
      </c>
      <c r="B451" s="50" t="s">
        <v>13</v>
      </c>
      <c r="C451" s="64">
        <v>102100001</v>
      </c>
      <c r="D451" s="40">
        <v>41695</v>
      </c>
      <c r="E451" s="57">
        <v>0.25303030300000001</v>
      </c>
      <c r="F451" s="16">
        <v>33</v>
      </c>
      <c r="G451" s="41">
        <v>6456.3636364000004</v>
      </c>
      <c r="H451" s="42">
        <v>49.606060606</v>
      </c>
      <c r="I451" s="43">
        <v>51.808735321999997</v>
      </c>
      <c r="P451" s="54">
        <v>159</v>
      </c>
      <c r="Q451" s="47">
        <v>10</v>
      </c>
      <c r="R451" s="48">
        <v>33.839393938999997</v>
      </c>
      <c r="S451" s="49">
        <v>4.5118676410000003</v>
      </c>
    </row>
    <row r="452" spans="1:19" x14ac:dyDescent="0.2">
      <c r="A452" s="38" t="s">
        <v>8</v>
      </c>
      <c r="B452" s="50" t="s">
        <v>9</v>
      </c>
      <c r="C452" s="64">
        <v>102270001</v>
      </c>
      <c r="D452" s="40">
        <v>41753</v>
      </c>
      <c r="E452" s="57">
        <v>1.4746666666999999</v>
      </c>
      <c r="F452" s="16">
        <v>60</v>
      </c>
      <c r="G452" s="41">
        <v>6469.7</v>
      </c>
      <c r="H452" s="42">
        <v>47.02</v>
      </c>
      <c r="I452" s="43">
        <v>43.675418870999998</v>
      </c>
      <c r="P452" s="54">
        <v>149</v>
      </c>
      <c r="Q452" s="47">
        <v>8</v>
      </c>
      <c r="R452" s="48">
        <v>36.648275861999998</v>
      </c>
      <c r="S452" s="49">
        <v>2.7076880097</v>
      </c>
    </row>
    <row r="453" spans="1:19" x14ac:dyDescent="0.2">
      <c r="A453" s="38" t="s">
        <v>8</v>
      </c>
      <c r="B453" s="50" t="s">
        <v>12</v>
      </c>
      <c r="C453" s="64">
        <v>1700002</v>
      </c>
      <c r="D453" s="40">
        <v>41724</v>
      </c>
      <c r="E453" s="57">
        <v>0.83545961000000002</v>
      </c>
      <c r="F453" s="16">
        <v>359</v>
      </c>
      <c r="G453" s="41">
        <v>7877.7855153</v>
      </c>
      <c r="H453" s="42">
        <v>46.486072423000003</v>
      </c>
      <c r="I453" s="43">
        <v>24.231629442999999</v>
      </c>
      <c r="P453" s="54">
        <v>128</v>
      </c>
      <c r="Q453" s="47">
        <v>2</v>
      </c>
      <c r="R453" s="48">
        <v>43.993051360000003</v>
      </c>
      <c r="S453" s="49">
        <v>1.5484621993000001</v>
      </c>
    </row>
    <row r="454" spans="1:19" x14ac:dyDescent="0.2">
      <c r="A454" s="38" t="s">
        <v>8</v>
      </c>
      <c r="B454" s="50" t="s">
        <v>13</v>
      </c>
      <c r="C454" s="64">
        <v>820001</v>
      </c>
      <c r="D454" s="40">
        <v>41787</v>
      </c>
      <c r="E454" s="57">
        <v>0.38973333329999998</v>
      </c>
      <c r="F454" s="16">
        <v>75</v>
      </c>
      <c r="G454" s="41">
        <v>6378.44</v>
      </c>
      <c r="H454" s="42">
        <v>42.222666666999999</v>
      </c>
      <c r="I454" s="43">
        <v>37.896425303000001</v>
      </c>
      <c r="O454" s="96"/>
      <c r="P454" s="54">
        <v>144</v>
      </c>
      <c r="Q454" s="47">
        <v>6</v>
      </c>
      <c r="R454" s="48">
        <v>34.230555555999999</v>
      </c>
      <c r="S454" s="49">
        <v>2.653139575</v>
      </c>
    </row>
    <row r="455" spans="1:19" x14ac:dyDescent="0.2">
      <c r="A455" s="38" t="s">
        <v>8</v>
      </c>
      <c r="B455" s="50" t="s">
        <v>10</v>
      </c>
      <c r="C455" s="64">
        <v>1830001</v>
      </c>
      <c r="D455" s="40">
        <v>41503</v>
      </c>
      <c r="E455" s="57">
        <v>0.2512903226</v>
      </c>
      <c r="F455" s="16">
        <v>124</v>
      </c>
      <c r="G455" s="41">
        <v>5834.9758064999996</v>
      </c>
      <c r="H455" s="42">
        <v>38.583064516</v>
      </c>
      <c r="I455" s="43">
        <v>36.741086056</v>
      </c>
      <c r="P455" s="54">
        <v>143</v>
      </c>
      <c r="Q455" s="47">
        <v>5</v>
      </c>
      <c r="R455" s="48">
        <v>35.391735537000002</v>
      </c>
      <c r="S455" s="49">
        <v>2.6408143170999998</v>
      </c>
    </row>
    <row r="456" spans="1:19" x14ac:dyDescent="0.2">
      <c r="A456" s="38" t="s">
        <v>8</v>
      </c>
      <c r="B456" s="50" t="s">
        <v>14</v>
      </c>
      <c r="C456" s="64">
        <v>1910035</v>
      </c>
      <c r="D456" s="40">
        <v>41728</v>
      </c>
      <c r="E456" s="57">
        <v>1.5104166667000001</v>
      </c>
      <c r="F456" s="16">
        <v>120</v>
      </c>
      <c r="G456" s="41">
        <v>7538</v>
      </c>
      <c r="H456" s="42">
        <v>36.379166667</v>
      </c>
      <c r="I456" s="43">
        <v>30.319865978999999</v>
      </c>
      <c r="M456" s="46">
        <v>905.875</v>
      </c>
      <c r="N456" s="88">
        <v>7.5090000000000003</v>
      </c>
      <c r="O456" s="89">
        <v>0.14599999999999999</v>
      </c>
      <c r="P456" s="54">
        <v>142</v>
      </c>
      <c r="Q456" s="47">
        <v>5</v>
      </c>
      <c r="R456" s="48">
        <v>48.35</v>
      </c>
      <c r="S456" s="49">
        <v>2.7208698395000002</v>
      </c>
    </row>
    <row r="457" spans="1:19" x14ac:dyDescent="0.2">
      <c r="A457" s="38" t="s">
        <v>8</v>
      </c>
      <c r="B457" s="50" t="s">
        <v>9</v>
      </c>
      <c r="C457" s="64">
        <v>960001</v>
      </c>
      <c r="D457" s="40">
        <v>41691</v>
      </c>
      <c r="E457" s="57">
        <v>0.7212820513</v>
      </c>
      <c r="F457" s="16">
        <v>156</v>
      </c>
      <c r="G457" s="41">
        <v>7695.2179487000003</v>
      </c>
      <c r="H457" s="42">
        <v>32.996794872000002</v>
      </c>
      <c r="I457" s="43">
        <v>34.268170265000002</v>
      </c>
      <c r="P457" s="54">
        <v>145</v>
      </c>
      <c r="Q457" s="47">
        <v>5</v>
      </c>
      <c r="R457" s="48">
        <v>44.143243243000001</v>
      </c>
      <c r="S457" s="49">
        <v>2.7031986123</v>
      </c>
    </row>
    <row r="458" spans="1:19" x14ac:dyDescent="0.2">
      <c r="A458" s="38" t="s">
        <v>8</v>
      </c>
      <c r="B458" s="50" t="s">
        <v>9</v>
      </c>
      <c r="C458" s="64">
        <v>1420005</v>
      </c>
      <c r="D458" s="40">
        <v>41698</v>
      </c>
      <c r="E458" s="57">
        <v>0.69841379309999996</v>
      </c>
      <c r="F458" s="16">
        <v>145</v>
      </c>
      <c r="G458" s="41">
        <v>8359.6137930999994</v>
      </c>
      <c r="H458" s="42">
        <v>31.564827586</v>
      </c>
      <c r="I458" s="43">
        <v>30.206454607000001</v>
      </c>
      <c r="J458" s="44">
        <v>38</v>
      </c>
      <c r="K458" s="45">
        <v>275.39473684000001</v>
      </c>
      <c r="L458" s="45">
        <v>247.86842104999999</v>
      </c>
      <c r="M458" s="46">
        <v>980</v>
      </c>
      <c r="P458" s="54">
        <v>155</v>
      </c>
      <c r="Q458" s="47">
        <v>5</v>
      </c>
      <c r="R458" s="48">
        <v>45.655395683000002</v>
      </c>
      <c r="S458" s="49">
        <v>2.6187009756999999</v>
      </c>
    </row>
    <row r="459" spans="1:19" x14ac:dyDescent="0.2">
      <c r="A459" s="38" t="s">
        <v>8</v>
      </c>
      <c r="B459" s="50" t="s">
        <v>9</v>
      </c>
      <c r="C459" s="64">
        <v>106710001</v>
      </c>
      <c r="D459" s="40">
        <v>41460</v>
      </c>
      <c r="E459" s="57">
        <v>0.78733333329999999</v>
      </c>
      <c r="F459" s="16">
        <v>30</v>
      </c>
      <c r="G459" s="41">
        <v>7858.3</v>
      </c>
      <c r="H459" s="42">
        <v>26.986666667000001</v>
      </c>
      <c r="I459" s="43">
        <v>43.220770532000003</v>
      </c>
      <c r="N459" s="88">
        <v>6.62</v>
      </c>
      <c r="O459" s="89">
        <v>0.29199999999999998</v>
      </c>
      <c r="P459" s="54">
        <v>115</v>
      </c>
      <c r="Q459" s="47">
        <v>10</v>
      </c>
      <c r="R459" s="48">
        <v>28.623999999999999</v>
      </c>
      <c r="S459" s="49">
        <v>2.3892486964000001</v>
      </c>
    </row>
    <row r="460" spans="1:19" x14ac:dyDescent="0.2">
      <c r="A460" s="38" t="s">
        <v>8</v>
      </c>
      <c r="B460" s="50" t="s">
        <v>14</v>
      </c>
      <c r="C460" s="64">
        <v>103130001</v>
      </c>
      <c r="D460" s="40">
        <v>41695</v>
      </c>
      <c r="E460" s="57">
        <v>1.1079310345</v>
      </c>
      <c r="F460" s="16">
        <v>58</v>
      </c>
      <c r="G460" s="41">
        <v>7446</v>
      </c>
      <c r="H460" s="42">
        <v>23.058620690000001</v>
      </c>
      <c r="I460" s="43">
        <v>42.812046070999997</v>
      </c>
      <c r="P460" s="54">
        <v>128</v>
      </c>
      <c r="Q460" s="47">
        <v>8</v>
      </c>
      <c r="R460" s="48">
        <v>53.339655172000001</v>
      </c>
      <c r="S460" s="49">
        <v>4.8899633864999998</v>
      </c>
    </row>
    <row r="461" spans="1:19" x14ac:dyDescent="0.2">
      <c r="A461" s="38" t="s">
        <v>8</v>
      </c>
      <c r="B461" s="50" t="s">
        <v>9</v>
      </c>
      <c r="C461" s="64">
        <v>1910020</v>
      </c>
      <c r="D461" s="40">
        <v>41717</v>
      </c>
      <c r="E461" s="57">
        <v>0.76492957750000001</v>
      </c>
      <c r="F461" s="16">
        <v>71</v>
      </c>
      <c r="G461" s="41">
        <v>7435.0281690000002</v>
      </c>
      <c r="H461" s="42">
        <v>19.250704225</v>
      </c>
      <c r="I461" s="43">
        <v>37.172687279000002</v>
      </c>
      <c r="O461" s="96"/>
      <c r="P461" s="54">
        <v>121</v>
      </c>
      <c r="Q461" s="47">
        <v>5</v>
      </c>
      <c r="R461" s="48">
        <v>43.869117647000003</v>
      </c>
      <c r="S461" s="49">
        <v>4.0071546293999996</v>
      </c>
    </row>
    <row r="462" spans="1:19" x14ac:dyDescent="0.2">
      <c r="A462" s="38" t="s">
        <v>8</v>
      </c>
      <c r="B462" s="50" t="s">
        <v>16</v>
      </c>
      <c r="C462" s="64">
        <v>1890001</v>
      </c>
      <c r="D462" s="40">
        <v>41852</v>
      </c>
      <c r="E462" s="57">
        <v>0.39255813950000001</v>
      </c>
      <c r="F462" s="16">
        <v>129</v>
      </c>
      <c r="G462" s="41">
        <v>8938.2945736000001</v>
      </c>
      <c r="H462" s="42">
        <v>17.33875969</v>
      </c>
      <c r="I462" s="43">
        <v>36.412313124999997</v>
      </c>
      <c r="N462" s="88">
        <v>7.69</v>
      </c>
      <c r="O462" s="96">
        <v>0.23799999999999999</v>
      </c>
      <c r="P462" s="54">
        <v>169</v>
      </c>
      <c r="Q462" s="47">
        <v>5</v>
      </c>
      <c r="R462" s="48">
        <v>43.201587302</v>
      </c>
      <c r="S462" s="49">
        <v>2.7567986918999998</v>
      </c>
    </row>
    <row r="463" spans="1:19" x14ac:dyDescent="0.2">
      <c r="A463" s="38" t="s">
        <v>8</v>
      </c>
      <c r="B463" s="50" t="s">
        <v>11</v>
      </c>
      <c r="C463" s="64">
        <v>1964842</v>
      </c>
      <c r="D463" s="40">
        <v>41675</v>
      </c>
      <c r="E463" s="57">
        <v>0.38663934430000002</v>
      </c>
      <c r="F463" s="16">
        <v>122</v>
      </c>
      <c r="G463" s="41">
        <v>7801.5327869000002</v>
      </c>
      <c r="H463" s="42">
        <v>15.62295082</v>
      </c>
      <c r="I463" s="43">
        <v>37.552813206000003</v>
      </c>
      <c r="P463" s="54">
        <v>152</v>
      </c>
      <c r="Q463" s="47">
        <v>5</v>
      </c>
      <c r="R463" s="48">
        <v>39.218103448000001</v>
      </c>
      <c r="S463" s="49">
        <v>2.8270246487000001</v>
      </c>
    </row>
    <row r="464" spans="1:19" x14ac:dyDescent="0.2">
      <c r="A464" s="38" t="s">
        <v>8</v>
      </c>
      <c r="B464" s="50" t="s">
        <v>9</v>
      </c>
      <c r="C464" s="64">
        <v>2420001</v>
      </c>
      <c r="D464" s="40">
        <v>41687</v>
      </c>
      <c r="F464" s="16">
        <v>28</v>
      </c>
      <c r="G464" s="41">
        <v>7593.7857143000001</v>
      </c>
      <c r="H464" s="42">
        <v>14.496428570999999</v>
      </c>
      <c r="I464" s="43">
        <v>82.416850431</v>
      </c>
      <c r="P464" s="54">
        <v>138</v>
      </c>
      <c r="Q464" s="47">
        <v>11</v>
      </c>
      <c r="R464" s="48">
        <v>29.608000000000001</v>
      </c>
      <c r="S464" s="49">
        <v>3.1303829371999998</v>
      </c>
    </row>
    <row r="465" spans="1:21" x14ac:dyDescent="0.2">
      <c r="A465" s="38" t="s">
        <v>8</v>
      </c>
      <c r="B465" s="50" t="s">
        <v>14</v>
      </c>
      <c r="C465" s="64">
        <v>1913901</v>
      </c>
      <c r="D465" s="40">
        <v>41709</v>
      </c>
      <c r="E465" s="57">
        <v>0.46761194029999997</v>
      </c>
      <c r="F465" s="16">
        <v>67</v>
      </c>
      <c r="G465" s="41">
        <v>7710.7462686999997</v>
      </c>
      <c r="H465" s="42">
        <v>12.652238806</v>
      </c>
      <c r="I465" s="43">
        <v>41.495761029999997</v>
      </c>
      <c r="P465" s="54">
        <v>125</v>
      </c>
      <c r="Q465" s="47">
        <v>7</v>
      </c>
      <c r="R465" s="48">
        <v>55.926562500000003</v>
      </c>
      <c r="S465" s="49">
        <v>4.3231756188999997</v>
      </c>
    </row>
    <row r="466" spans="1:21" x14ac:dyDescent="0.2">
      <c r="A466" s="38" t="s">
        <v>8</v>
      </c>
      <c r="B466" s="50" t="s">
        <v>9</v>
      </c>
      <c r="C466" s="64">
        <v>1910029</v>
      </c>
      <c r="D466" s="40">
        <v>41765</v>
      </c>
      <c r="E466" s="57">
        <v>0.81506849319999997</v>
      </c>
      <c r="F466" s="16">
        <v>73</v>
      </c>
      <c r="G466" s="41">
        <v>7256.7671233000001</v>
      </c>
      <c r="H466" s="42">
        <v>5.8876712328999998</v>
      </c>
      <c r="I466" s="43">
        <v>43.712587741</v>
      </c>
      <c r="N466" s="88">
        <v>7.0339999999999998</v>
      </c>
      <c r="O466" s="89">
        <v>0.28499999999999998</v>
      </c>
      <c r="P466" s="54">
        <v>133</v>
      </c>
      <c r="Q466" s="47">
        <v>6</v>
      </c>
      <c r="R466" s="48">
        <v>45.489855071999997</v>
      </c>
      <c r="S466" s="49">
        <v>3.7953016143</v>
      </c>
    </row>
    <row r="467" spans="1:21" x14ac:dyDescent="0.2">
      <c r="A467" s="38" t="s">
        <v>8</v>
      </c>
      <c r="B467" s="50" t="s">
        <v>15</v>
      </c>
      <c r="C467" s="64">
        <v>106130002</v>
      </c>
      <c r="D467" s="40">
        <v>41694</v>
      </c>
      <c r="E467" s="57">
        <v>0.1531764706</v>
      </c>
      <c r="F467" s="16">
        <v>85</v>
      </c>
      <c r="G467" s="41">
        <v>7664.6117647000001</v>
      </c>
      <c r="H467" s="42">
        <v>2.3941176470999999</v>
      </c>
      <c r="I467" s="43">
        <v>36.816473993000002</v>
      </c>
      <c r="P467" s="54">
        <v>144</v>
      </c>
      <c r="Q467" s="47">
        <v>9</v>
      </c>
      <c r="R467" s="48">
        <v>35.784523810000003</v>
      </c>
      <c r="S467" s="49">
        <v>2.3349888565999999</v>
      </c>
    </row>
    <row r="468" spans="1:21" x14ac:dyDescent="0.2">
      <c r="A468" s="38" t="s">
        <v>8</v>
      </c>
      <c r="B468" s="50" t="s">
        <v>15</v>
      </c>
      <c r="C468" s="64">
        <v>101090001</v>
      </c>
      <c r="D468" s="40">
        <v>41498</v>
      </c>
      <c r="E468" s="57">
        <v>0.89142857139999998</v>
      </c>
      <c r="F468" s="16">
        <v>77</v>
      </c>
      <c r="G468" s="41">
        <v>5575.4415583999998</v>
      </c>
      <c r="H468" s="42">
        <v>1.4805194804999999</v>
      </c>
      <c r="I468" s="43">
        <v>37.227618434</v>
      </c>
      <c r="P468" s="54">
        <v>193</v>
      </c>
      <c r="Q468" s="47">
        <v>8</v>
      </c>
      <c r="R468" s="48">
        <v>19.364935065000001</v>
      </c>
      <c r="S468" s="49">
        <v>1.6317025044</v>
      </c>
    </row>
    <row r="469" spans="1:21" x14ac:dyDescent="0.2">
      <c r="A469" s="38" t="s">
        <v>8</v>
      </c>
      <c r="B469" s="50" t="s">
        <v>14</v>
      </c>
      <c r="C469" s="64">
        <v>1910015</v>
      </c>
      <c r="D469" s="40">
        <v>41754</v>
      </c>
      <c r="E469" s="57">
        <v>0.33169811319999998</v>
      </c>
      <c r="F469" s="16">
        <v>53</v>
      </c>
      <c r="G469" s="41">
        <v>6739.5283018999999</v>
      </c>
      <c r="H469" s="42">
        <v>-0.73018867899999995</v>
      </c>
      <c r="I469" s="43">
        <v>46.881632328999999</v>
      </c>
      <c r="M469" s="46">
        <v>531.20000000000005</v>
      </c>
      <c r="O469" s="96"/>
      <c r="P469" s="54">
        <v>145</v>
      </c>
      <c r="Q469" s="47">
        <v>7</v>
      </c>
      <c r="R469" s="48">
        <v>35.283673469</v>
      </c>
      <c r="S469" s="49">
        <v>4.3111855651999997</v>
      </c>
    </row>
    <row r="470" spans="1:21" x14ac:dyDescent="0.2">
      <c r="A470" s="38" t="s">
        <v>8</v>
      </c>
      <c r="B470" s="50" t="s">
        <v>11</v>
      </c>
      <c r="C470" s="64">
        <v>1960010</v>
      </c>
      <c r="D470" s="40">
        <v>41672</v>
      </c>
      <c r="E470" s="57">
        <v>0.32900000000000001</v>
      </c>
      <c r="F470" s="16">
        <v>80</v>
      </c>
      <c r="G470" s="41">
        <v>7180.1875</v>
      </c>
      <c r="H470" s="42">
        <v>-2.4862500000000001</v>
      </c>
      <c r="I470" s="43">
        <v>28.750076265000001</v>
      </c>
      <c r="O470" s="96"/>
      <c r="P470" s="54">
        <v>159</v>
      </c>
      <c r="Q470" s="47">
        <v>7</v>
      </c>
      <c r="R470" s="48">
        <v>42.218666667000001</v>
      </c>
      <c r="S470" s="49">
        <v>3.5676194871</v>
      </c>
    </row>
    <row r="471" spans="1:21" x14ac:dyDescent="0.2">
      <c r="A471" s="38" t="s">
        <v>8</v>
      </c>
      <c r="B471" s="50" t="s">
        <v>12</v>
      </c>
      <c r="C471" s="64">
        <v>105340001</v>
      </c>
      <c r="D471" s="40">
        <v>41665</v>
      </c>
      <c r="E471" s="57">
        <v>0.7221538462</v>
      </c>
      <c r="F471" s="16">
        <v>65</v>
      </c>
      <c r="G471" s="41">
        <v>6267.1692308000002</v>
      </c>
      <c r="H471" s="42">
        <v>-5.6215384620000002</v>
      </c>
      <c r="I471" s="43">
        <v>40.935678760999998</v>
      </c>
      <c r="M471" s="46">
        <v>986</v>
      </c>
      <c r="O471" s="96"/>
      <c r="P471" s="54">
        <v>136</v>
      </c>
      <c r="Q471" s="47">
        <v>7</v>
      </c>
      <c r="R471" s="48">
        <v>25.170769231000001</v>
      </c>
      <c r="S471" s="49">
        <v>1.9884132191999999</v>
      </c>
    </row>
    <row r="472" spans="1:21" x14ac:dyDescent="0.2">
      <c r="A472" s="38" t="s">
        <v>8</v>
      </c>
      <c r="B472" s="50" t="s">
        <v>12</v>
      </c>
      <c r="C472" s="64">
        <v>560001</v>
      </c>
      <c r="D472" s="40">
        <v>41808</v>
      </c>
      <c r="E472" s="57">
        <v>0.31908629440000003</v>
      </c>
      <c r="F472" s="16">
        <v>591</v>
      </c>
      <c r="G472" s="41">
        <v>5142.5516073999997</v>
      </c>
      <c r="H472" s="42">
        <v>-5.7439932320000002</v>
      </c>
      <c r="I472" s="43">
        <v>16.504196966999999</v>
      </c>
      <c r="P472" s="54">
        <v>172</v>
      </c>
      <c r="Q472" s="47">
        <v>3</v>
      </c>
      <c r="R472" s="48">
        <v>19.541319443999999</v>
      </c>
      <c r="S472" s="49">
        <v>0.64882278339999999</v>
      </c>
    </row>
    <row r="473" spans="1:21" x14ac:dyDescent="0.2">
      <c r="A473" s="38" t="s">
        <v>8</v>
      </c>
      <c r="B473" s="50" t="s">
        <v>17</v>
      </c>
      <c r="C473" s="64">
        <v>1811817</v>
      </c>
      <c r="D473" s="40">
        <v>41673</v>
      </c>
      <c r="E473" s="57">
        <v>0.43821428569999998</v>
      </c>
      <c r="F473" s="16">
        <v>56</v>
      </c>
      <c r="G473" s="41">
        <v>7160.7321429000003</v>
      </c>
      <c r="H473" s="42">
        <v>-6.105357143</v>
      </c>
      <c r="I473" s="43">
        <v>47.536943489000002</v>
      </c>
      <c r="P473" s="54">
        <v>161</v>
      </c>
      <c r="Q473" s="47">
        <v>7</v>
      </c>
      <c r="R473" s="48">
        <v>32.380357142999998</v>
      </c>
      <c r="S473" s="49">
        <v>2.611998314</v>
      </c>
    </row>
    <row r="474" spans="1:21" x14ac:dyDescent="0.2">
      <c r="A474" s="38" t="s">
        <v>8</v>
      </c>
      <c r="B474" s="50" t="s">
        <v>9</v>
      </c>
      <c r="C474" s="64">
        <v>102060001</v>
      </c>
      <c r="D474" s="40">
        <v>41658</v>
      </c>
      <c r="E474" s="57">
        <v>7.2608695700000003E-2</v>
      </c>
      <c r="F474" s="16">
        <v>46</v>
      </c>
      <c r="G474" s="41">
        <v>6548.1739129999996</v>
      </c>
      <c r="H474" s="42">
        <v>-6.8239130430000001</v>
      </c>
      <c r="I474" s="43">
        <v>52.974053916000003</v>
      </c>
      <c r="P474" s="54">
        <v>132</v>
      </c>
      <c r="Q474" s="47">
        <v>9</v>
      </c>
      <c r="R474" s="48">
        <v>35.652500000000003</v>
      </c>
      <c r="S474" s="49">
        <v>3.1759896247000001</v>
      </c>
    </row>
    <row r="475" spans="1:21" x14ac:dyDescent="0.2">
      <c r="A475" s="38" t="s">
        <v>8</v>
      </c>
      <c r="B475" s="50" t="s">
        <v>11</v>
      </c>
      <c r="C475" s="64">
        <v>200001</v>
      </c>
      <c r="D475" s="40">
        <v>41730</v>
      </c>
      <c r="E475" s="57">
        <v>0.86921397379999998</v>
      </c>
      <c r="F475" s="16">
        <v>229</v>
      </c>
      <c r="G475" s="41">
        <v>5880.6506550000004</v>
      </c>
      <c r="H475" s="42">
        <v>-7.5100436679999998</v>
      </c>
      <c r="I475" s="43">
        <v>23.385366867999998</v>
      </c>
      <c r="J475" s="44">
        <v>129</v>
      </c>
      <c r="K475" s="45">
        <v>230.47286822000001</v>
      </c>
      <c r="L475" s="45">
        <v>201.60465116</v>
      </c>
      <c r="M475" s="46">
        <v>773.79844961000003</v>
      </c>
      <c r="N475" s="88">
        <v>6.9989999999999997</v>
      </c>
      <c r="O475" s="89">
        <v>9.7000000000000003E-2</v>
      </c>
      <c r="P475" s="54">
        <v>163</v>
      </c>
      <c r="Q475" s="47">
        <v>4</v>
      </c>
      <c r="R475" s="48">
        <v>27.459555556000002</v>
      </c>
      <c r="S475" s="49">
        <v>1.3198268432</v>
      </c>
      <c r="T475" s="45">
        <v>-10.903964759999999</v>
      </c>
      <c r="U475" s="46">
        <v>8.4844934272000003</v>
      </c>
    </row>
    <row r="476" spans="1:21" x14ac:dyDescent="0.2">
      <c r="A476" s="38" t="s">
        <v>8</v>
      </c>
      <c r="B476" s="50" t="s">
        <v>10</v>
      </c>
      <c r="C476" s="64">
        <v>106500005</v>
      </c>
      <c r="D476" s="40">
        <v>41854</v>
      </c>
      <c r="E476" s="57">
        <v>0.97729166670000001</v>
      </c>
      <c r="F476" s="16">
        <v>96</v>
      </c>
      <c r="G476" s="41">
        <v>7086.5729167</v>
      </c>
      <c r="H476" s="42">
        <v>-13.4125</v>
      </c>
      <c r="I476" s="43">
        <v>40.451019879999997</v>
      </c>
      <c r="J476" s="44">
        <v>69</v>
      </c>
      <c r="K476" s="45">
        <v>242.86956522</v>
      </c>
      <c r="L476" s="45">
        <v>220.8115942</v>
      </c>
      <c r="M476" s="46">
        <v>844.24637681000002</v>
      </c>
      <c r="N476" s="88">
        <v>7.016</v>
      </c>
      <c r="O476" s="89">
        <v>0.14199999999999999</v>
      </c>
      <c r="P476" s="54">
        <v>129</v>
      </c>
      <c r="Q476" s="47">
        <v>4</v>
      </c>
      <c r="R476" s="48">
        <v>38.892222222000001</v>
      </c>
      <c r="S476" s="49">
        <v>3.1989340561000001</v>
      </c>
      <c r="T476" s="45">
        <v>24.013541666999998</v>
      </c>
      <c r="U476" s="46">
        <v>11.740959718999999</v>
      </c>
    </row>
    <row r="477" spans="1:21" x14ac:dyDescent="0.2">
      <c r="A477" s="38" t="s">
        <v>8</v>
      </c>
      <c r="B477" s="50" t="s">
        <v>14</v>
      </c>
      <c r="C477" s="64">
        <v>490016</v>
      </c>
      <c r="D477" s="40">
        <v>41852</v>
      </c>
      <c r="E477" s="57">
        <v>0.13242105260000001</v>
      </c>
      <c r="F477" s="16">
        <v>190</v>
      </c>
      <c r="G477" s="41">
        <v>7474.7736842000004</v>
      </c>
      <c r="H477" s="42">
        <v>-14.31684211</v>
      </c>
      <c r="I477" s="43">
        <v>27.966628193999998</v>
      </c>
      <c r="N477" s="88">
        <v>6.6710000000000003</v>
      </c>
      <c r="O477" s="89">
        <v>0.125</v>
      </c>
      <c r="P477" s="54">
        <v>137</v>
      </c>
      <c r="Q477" s="47">
        <v>3</v>
      </c>
      <c r="R477" s="48">
        <v>45.028888889000001</v>
      </c>
      <c r="S477" s="49">
        <v>2.2370921548</v>
      </c>
    </row>
    <row r="478" spans="1:21" x14ac:dyDescent="0.2">
      <c r="A478" s="38" t="s">
        <v>8</v>
      </c>
      <c r="B478" s="50" t="s">
        <v>11</v>
      </c>
      <c r="C478" s="64">
        <v>3030003</v>
      </c>
      <c r="D478" s="40">
        <v>41651</v>
      </c>
      <c r="E478" s="57">
        <v>0.22471571909999999</v>
      </c>
      <c r="F478" s="16">
        <v>299</v>
      </c>
      <c r="G478" s="41">
        <v>6942.0903010000002</v>
      </c>
      <c r="H478" s="42">
        <v>-16.00434783</v>
      </c>
      <c r="I478" s="43">
        <v>25.447368565000001</v>
      </c>
      <c r="N478" s="88">
        <v>6.6879999999999997</v>
      </c>
      <c r="O478" s="89">
        <v>0.248</v>
      </c>
      <c r="P478" s="54">
        <v>127</v>
      </c>
      <c r="Q478" s="47">
        <v>3</v>
      </c>
      <c r="R478" s="48">
        <v>47.153846154</v>
      </c>
      <c r="S478" s="49">
        <v>1.6651744075999999</v>
      </c>
    </row>
    <row r="479" spans="1:21" x14ac:dyDescent="0.2">
      <c r="A479" s="38" t="s">
        <v>8</v>
      </c>
      <c r="B479" s="50" t="s">
        <v>13</v>
      </c>
      <c r="C479" s="64">
        <v>104710001</v>
      </c>
      <c r="D479" s="40">
        <v>41852</v>
      </c>
      <c r="E479" s="57">
        <v>0.49126984130000001</v>
      </c>
      <c r="F479" s="16">
        <v>63</v>
      </c>
      <c r="G479" s="41">
        <v>6244.7142856999999</v>
      </c>
      <c r="H479" s="42">
        <v>-16.674603170000001</v>
      </c>
      <c r="I479" s="43">
        <v>41.745647538999997</v>
      </c>
      <c r="O479" s="96"/>
      <c r="P479" s="54">
        <v>106</v>
      </c>
      <c r="Q479" s="47">
        <v>5</v>
      </c>
      <c r="R479" s="48">
        <v>37.191525423999998</v>
      </c>
      <c r="S479" s="49">
        <v>3.8298599865999998</v>
      </c>
    </row>
    <row r="480" spans="1:21" x14ac:dyDescent="0.2">
      <c r="A480" s="38" t="s">
        <v>8</v>
      </c>
      <c r="B480" s="50" t="s">
        <v>9</v>
      </c>
      <c r="C480" s="64">
        <v>102010001</v>
      </c>
      <c r="D480" s="40">
        <v>41645</v>
      </c>
      <c r="E480" s="57">
        <v>0.63341463409999998</v>
      </c>
      <c r="F480" s="16">
        <v>41</v>
      </c>
      <c r="G480" s="41">
        <v>7921.1707317</v>
      </c>
      <c r="H480" s="42">
        <v>-17.841463409999999</v>
      </c>
      <c r="I480" s="43">
        <v>46.808822517999999</v>
      </c>
      <c r="P480" s="54">
        <v>140</v>
      </c>
      <c r="Q480" s="47">
        <v>10</v>
      </c>
      <c r="R480" s="48">
        <v>44.732500000000002</v>
      </c>
      <c r="S480" s="49">
        <v>3.9256346661000001</v>
      </c>
    </row>
    <row r="481" spans="1:21" x14ac:dyDescent="0.2">
      <c r="A481" s="38" t="s">
        <v>8</v>
      </c>
      <c r="B481" s="50" t="s">
        <v>15</v>
      </c>
      <c r="C481" s="64">
        <v>1430004</v>
      </c>
      <c r="D481" s="40">
        <v>41717</v>
      </c>
      <c r="E481" s="57">
        <v>7.2688171999999995E-2</v>
      </c>
      <c r="F481" s="16">
        <v>93</v>
      </c>
      <c r="G481" s="41">
        <v>5713.1720429999996</v>
      </c>
      <c r="H481" s="42">
        <v>-18.59462366</v>
      </c>
      <c r="I481" s="43">
        <v>40.066238323999997</v>
      </c>
      <c r="P481" s="54">
        <v>159</v>
      </c>
      <c r="Q481" s="47">
        <v>6</v>
      </c>
      <c r="R481" s="48">
        <v>27.481720429999999</v>
      </c>
      <c r="S481" s="49">
        <v>2.1819796986000002</v>
      </c>
    </row>
    <row r="482" spans="1:21" x14ac:dyDescent="0.2">
      <c r="A482" s="38" t="s">
        <v>8</v>
      </c>
      <c r="B482" s="50" t="s">
        <v>13</v>
      </c>
      <c r="C482" s="64">
        <v>260106</v>
      </c>
      <c r="D482" s="40">
        <v>41662</v>
      </c>
      <c r="E482" s="57">
        <v>0.133490566</v>
      </c>
      <c r="F482" s="16">
        <v>106</v>
      </c>
      <c r="G482" s="41">
        <v>7419.5566037999997</v>
      </c>
      <c r="H482" s="42">
        <v>-23.783018869999999</v>
      </c>
      <c r="I482" s="43">
        <v>42.411149924</v>
      </c>
      <c r="O482" s="96"/>
      <c r="P482" s="54">
        <v>128</v>
      </c>
      <c r="Q482" s="47">
        <v>4</v>
      </c>
      <c r="R482" s="48">
        <v>39.918095237999999</v>
      </c>
      <c r="S482" s="49">
        <v>2.8613999177</v>
      </c>
    </row>
    <row r="483" spans="1:21" x14ac:dyDescent="0.2">
      <c r="A483" s="38" t="s">
        <v>8</v>
      </c>
      <c r="B483" s="50" t="s">
        <v>13</v>
      </c>
      <c r="C483" s="64">
        <v>1960012</v>
      </c>
      <c r="D483" s="40">
        <v>41678</v>
      </c>
      <c r="E483" s="57">
        <v>0.34854545450000002</v>
      </c>
      <c r="F483" s="16">
        <v>110</v>
      </c>
      <c r="G483" s="41">
        <v>7422.4</v>
      </c>
      <c r="H483" s="42">
        <v>-24.04818182</v>
      </c>
      <c r="I483" s="43">
        <v>35.133413728000001</v>
      </c>
      <c r="O483" s="96"/>
      <c r="P483" s="54">
        <v>146</v>
      </c>
      <c r="Q483" s="47">
        <v>5</v>
      </c>
      <c r="R483" s="48">
        <v>41.720754716999998</v>
      </c>
      <c r="S483" s="49">
        <v>2.4180099623000002</v>
      </c>
    </row>
    <row r="484" spans="1:21" x14ac:dyDescent="0.2">
      <c r="A484" s="38" t="s">
        <v>8</v>
      </c>
      <c r="B484" s="50" t="s">
        <v>12</v>
      </c>
      <c r="C484" s="64">
        <v>105300001</v>
      </c>
      <c r="D484" s="40">
        <v>41730</v>
      </c>
      <c r="E484" s="57">
        <v>0.16303030299999999</v>
      </c>
      <c r="F484" s="16">
        <v>132</v>
      </c>
      <c r="G484" s="41">
        <v>6329.6439393999999</v>
      </c>
      <c r="H484" s="42">
        <v>-24.054545449999999</v>
      </c>
      <c r="I484" s="43">
        <v>35.103343832999997</v>
      </c>
      <c r="N484" s="88">
        <v>7.9240000000000004</v>
      </c>
      <c r="O484" s="89">
        <v>0.373</v>
      </c>
      <c r="P484" s="54">
        <v>158</v>
      </c>
      <c r="Q484" s="47">
        <v>5</v>
      </c>
      <c r="R484" s="48">
        <v>29.105303030000002</v>
      </c>
      <c r="S484" s="49">
        <v>1.8332568846999999</v>
      </c>
    </row>
    <row r="485" spans="1:21" x14ac:dyDescent="0.2">
      <c r="A485" s="38" t="s">
        <v>8</v>
      </c>
      <c r="B485" s="50" t="s">
        <v>17</v>
      </c>
      <c r="C485" s="64">
        <v>103540004</v>
      </c>
      <c r="D485" s="40">
        <v>41750</v>
      </c>
      <c r="E485" s="57">
        <v>8.6886792500000004E-2</v>
      </c>
      <c r="F485" s="16">
        <v>106</v>
      </c>
      <c r="G485" s="41">
        <v>8602.4056603999998</v>
      </c>
      <c r="H485" s="42">
        <v>-24.82075472</v>
      </c>
      <c r="I485" s="43">
        <v>38.224539864</v>
      </c>
      <c r="P485" s="54">
        <v>172</v>
      </c>
      <c r="Q485" s="47">
        <v>6</v>
      </c>
      <c r="R485" s="48">
        <v>44.620202020000001</v>
      </c>
      <c r="S485" s="49">
        <v>2.6223296946999999</v>
      </c>
    </row>
    <row r="486" spans="1:21" x14ac:dyDescent="0.2">
      <c r="A486" s="38" t="s">
        <v>8</v>
      </c>
      <c r="B486" s="50" t="s">
        <v>11</v>
      </c>
      <c r="C486" s="64">
        <v>107150001</v>
      </c>
      <c r="D486" s="40">
        <v>41833</v>
      </c>
      <c r="E486" s="57">
        <v>0.47478632479999999</v>
      </c>
      <c r="F486" s="16">
        <v>117</v>
      </c>
      <c r="G486" s="41">
        <v>4731.1709401999997</v>
      </c>
      <c r="H486" s="42">
        <v>-25.2974359</v>
      </c>
      <c r="I486" s="43">
        <v>29.137993749</v>
      </c>
      <c r="P486" s="54">
        <v>175</v>
      </c>
      <c r="Q486" s="47">
        <v>6</v>
      </c>
      <c r="R486" s="48">
        <v>17.741379309999999</v>
      </c>
      <c r="S486" s="49">
        <v>1.3019268784</v>
      </c>
    </row>
    <row r="487" spans="1:21" x14ac:dyDescent="0.2">
      <c r="A487" s="38" t="s">
        <v>8</v>
      </c>
      <c r="B487" s="50" t="s">
        <v>9</v>
      </c>
      <c r="C487" s="64">
        <v>106690001</v>
      </c>
      <c r="D487" s="40">
        <v>41736</v>
      </c>
      <c r="E487" s="57">
        <v>0.25802083329999997</v>
      </c>
      <c r="F487" s="16">
        <v>96</v>
      </c>
      <c r="G487" s="41">
        <v>8659.53125</v>
      </c>
      <c r="H487" s="42">
        <v>-26.471875000000001</v>
      </c>
      <c r="I487" s="43">
        <v>42.025850876</v>
      </c>
      <c r="P487" s="54">
        <v>148</v>
      </c>
      <c r="Q487" s="47">
        <v>6</v>
      </c>
      <c r="R487" s="48">
        <v>50.3</v>
      </c>
      <c r="S487" s="49">
        <v>3.2845356415000002</v>
      </c>
    </row>
    <row r="488" spans="1:21" x14ac:dyDescent="0.2">
      <c r="A488" s="38" t="s">
        <v>8</v>
      </c>
      <c r="B488" s="50" t="s">
        <v>12</v>
      </c>
      <c r="C488" s="64">
        <v>101980002</v>
      </c>
      <c r="D488" s="40">
        <v>41569</v>
      </c>
      <c r="E488" s="57">
        <v>0.28487179489999997</v>
      </c>
      <c r="F488" s="16">
        <v>78</v>
      </c>
      <c r="G488" s="41">
        <v>7271.4871794999999</v>
      </c>
      <c r="H488" s="42">
        <v>-32.824358969999999</v>
      </c>
      <c r="I488" s="43">
        <v>41.159401043999999</v>
      </c>
      <c r="P488" s="54">
        <v>146</v>
      </c>
      <c r="Q488" s="47">
        <v>6</v>
      </c>
      <c r="R488" s="48">
        <v>38.717808218999998</v>
      </c>
      <c r="S488" s="49">
        <v>3.8465047400999999</v>
      </c>
    </row>
    <row r="489" spans="1:21" x14ac:dyDescent="0.2">
      <c r="A489" s="38" t="s">
        <v>8</v>
      </c>
      <c r="B489" s="50" t="s">
        <v>11</v>
      </c>
      <c r="C489" s="64">
        <v>2120006</v>
      </c>
      <c r="D489" s="40">
        <v>41851</v>
      </c>
      <c r="E489" s="57">
        <v>0.50103658539999996</v>
      </c>
      <c r="F489" s="16">
        <v>164</v>
      </c>
      <c r="G489" s="41">
        <v>5642.2439023999996</v>
      </c>
      <c r="H489" s="42">
        <v>-35.39573171</v>
      </c>
      <c r="I489" s="43">
        <v>28.033285195000001</v>
      </c>
      <c r="J489" s="44">
        <v>50</v>
      </c>
      <c r="K489" s="45">
        <v>179.36</v>
      </c>
      <c r="L489" s="45">
        <v>203.96</v>
      </c>
      <c r="M489" s="46">
        <v>737.88</v>
      </c>
      <c r="N489" s="88">
        <v>6.5170000000000003</v>
      </c>
      <c r="O489" s="96">
        <v>0.2</v>
      </c>
      <c r="P489" s="54">
        <v>149</v>
      </c>
      <c r="Q489" s="47">
        <v>4</v>
      </c>
      <c r="R489" s="48">
        <v>30.774999999999999</v>
      </c>
      <c r="S489" s="49">
        <v>1.5689600864</v>
      </c>
      <c r="T489" s="45">
        <v>-22.206250000000001</v>
      </c>
      <c r="U489" s="46">
        <v>8.4286300658000002</v>
      </c>
    </row>
    <row r="490" spans="1:21" x14ac:dyDescent="0.2">
      <c r="A490" s="38" t="s">
        <v>8</v>
      </c>
      <c r="B490" s="50" t="s">
        <v>10</v>
      </c>
      <c r="C490" s="64">
        <v>1890100</v>
      </c>
      <c r="D490" s="40">
        <v>41675</v>
      </c>
      <c r="E490" s="57">
        <v>6.7950819699999998E-2</v>
      </c>
      <c r="F490" s="16">
        <v>122</v>
      </c>
      <c r="G490" s="41">
        <v>6389.6803278999996</v>
      </c>
      <c r="H490" s="42">
        <v>-36.136885249999999</v>
      </c>
      <c r="I490" s="43">
        <v>41.611493105999998</v>
      </c>
      <c r="P490" s="54">
        <v>121</v>
      </c>
      <c r="Q490" s="47">
        <v>4</v>
      </c>
      <c r="R490" s="48">
        <v>43.869158878999997</v>
      </c>
      <c r="S490" s="49">
        <v>2.2196484013000002</v>
      </c>
    </row>
    <row r="491" spans="1:21" x14ac:dyDescent="0.2">
      <c r="A491" s="38" t="s">
        <v>8</v>
      </c>
      <c r="B491" s="50" t="s">
        <v>13</v>
      </c>
      <c r="C491" s="64">
        <v>2760001</v>
      </c>
      <c r="D491" s="40">
        <v>41673</v>
      </c>
      <c r="E491" s="57">
        <v>0.49528301889999998</v>
      </c>
      <c r="F491" s="16">
        <v>265</v>
      </c>
      <c r="G491" s="41">
        <v>6811.2981132000004</v>
      </c>
      <c r="H491" s="42">
        <v>-36.79358491</v>
      </c>
      <c r="I491" s="43">
        <v>24.443865722000002</v>
      </c>
      <c r="J491" s="44">
        <v>236</v>
      </c>
      <c r="K491" s="45">
        <v>224.64406779999999</v>
      </c>
      <c r="L491" s="45">
        <v>218.14406779999999</v>
      </c>
      <c r="M491" s="46">
        <v>826.57203389999995</v>
      </c>
      <c r="N491" s="88">
        <v>6.9210000000000003</v>
      </c>
      <c r="O491" s="96">
        <v>8.6999999999999994E-2</v>
      </c>
      <c r="P491" s="54">
        <v>150</v>
      </c>
      <c r="Q491" s="47">
        <v>4</v>
      </c>
      <c r="R491" s="48">
        <v>30.026792452999999</v>
      </c>
      <c r="S491" s="49">
        <v>1.4341250611</v>
      </c>
      <c r="T491" s="45">
        <v>-25.511328129999999</v>
      </c>
      <c r="U491" s="46">
        <v>7.0561542474000003</v>
      </c>
    </row>
    <row r="492" spans="1:21" x14ac:dyDescent="0.2">
      <c r="A492" s="38" t="s">
        <v>8</v>
      </c>
      <c r="B492" s="50" t="s">
        <v>12</v>
      </c>
      <c r="C492" s="64">
        <v>1920010</v>
      </c>
      <c r="D492" s="40">
        <v>41367</v>
      </c>
      <c r="E492" s="57">
        <v>6.8076923100000006E-2</v>
      </c>
      <c r="F492" s="16">
        <v>26</v>
      </c>
      <c r="G492" s="41">
        <v>5825.9615384999997</v>
      </c>
      <c r="H492" s="42">
        <v>-40.146153849999997</v>
      </c>
      <c r="I492" s="43">
        <v>38.653723964999998</v>
      </c>
      <c r="P492" s="54">
        <v>171</v>
      </c>
      <c r="Q492" s="47">
        <v>17</v>
      </c>
      <c r="R492" s="48">
        <v>45.976923077000002</v>
      </c>
      <c r="S492" s="49">
        <v>5.6388359619999999</v>
      </c>
    </row>
    <row r="493" spans="1:21" x14ac:dyDescent="0.2">
      <c r="A493" s="38" t="s">
        <v>8</v>
      </c>
      <c r="B493" s="50" t="s">
        <v>14</v>
      </c>
      <c r="C493" s="64">
        <v>106710002</v>
      </c>
      <c r="D493" s="40">
        <v>41456</v>
      </c>
      <c r="E493" s="57">
        <v>0.2424137931</v>
      </c>
      <c r="F493" s="16">
        <v>29</v>
      </c>
      <c r="G493" s="41">
        <v>9151.1724138000009</v>
      </c>
      <c r="H493" s="42">
        <v>-41.293103449999997</v>
      </c>
      <c r="I493" s="43">
        <v>58.466104645000001</v>
      </c>
      <c r="N493" s="88">
        <v>6.5659999999999998</v>
      </c>
      <c r="O493" s="96">
        <v>0.28299999999999997</v>
      </c>
      <c r="P493" s="54">
        <v>122</v>
      </c>
      <c r="Q493" s="47">
        <v>9</v>
      </c>
      <c r="R493" s="48">
        <v>81.827586206999996</v>
      </c>
      <c r="S493" s="49">
        <v>5.3416153544</v>
      </c>
    </row>
    <row r="494" spans="1:21" x14ac:dyDescent="0.2">
      <c r="A494" s="38" t="s">
        <v>8</v>
      </c>
      <c r="B494" s="50" t="s">
        <v>13</v>
      </c>
      <c r="C494" s="64">
        <v>1960003</v>
      </c>
      <c r="D494" s="40">
        <v>41651</v>
      </c>
      <c r="E494" s="57">
        <v>4.3396225999999998E-3</v>
      </c>
      <c r="F494" s="16">
        <v>53</v>
      </c>
      <c r="G494" s="41">
        <v>9206.9622641999995</v>
      </c>
      <c r="H494" s="42">
        <v>-45.503773580000001</v>
      </c>
      <c r="I494" s="43">
        <v>41.030415986000001</v>
      </c>
      <c r="P494" s="54">
        <v>206</v>
      </c>
      <c r="Q494" s="47">
        <v>10</v>
      </c>
      <c r="R494" s="48">
        <v>42.21509434</v>
      </c>
      <c r="S494" s="49">
        <v>1.9311223795000001</v>
      </c>
    </row>
    <row r="495" spans="1:21" x14ac:dyDescent="0.2">
      <c r="A495" s="38" t="s">
        <v>8</v>
      </c>
      <c r="B495" s="50" t="s">
        <v>12</v>
      </c>
      <c r="C495" s="64">
        <v>102690001</v>
      </c>
      <c r="D495" s="40">
        <v>41768</v>
      </c>
      <c r="E495" s="57">
        <v>0.62487804879999997</v>
      </c>
      <c r="F495" s="16">
        <v>41</v>
      </c>
      <c r="G495" s="41">
        <v>5870.9756097999998</v>
      </c>
      <c r="H495" s="42">
        <v>-45.907317069999998</v>
      </c>
      <c r="I495" s="43">
        <v>34.951228106999999</v>
      </c>
      <c r="N495" s="88">
        <v>8.0749999999999993</v>
      </c>
      <c r="O495" s="89">
        <v>0.22</v>
      </c>
      <c r="P495" s="54">
        <v>181</v>
      </c>
      <c r="Q495" s="47">
        <v>10</v>
      </c>
      <c r="R495" s="48">
        <v>34.809756098000001</v>
      </c>
      <c r="S495" s="49">
        <v>4.7844155093999996</v>
      </c>
    </row>
    <row r="496" spans="1:21" x14ac:dyDescent="0.2">
      <c r="A496" s="38" t="s">
        <v>8</v>
      </c>
      <c r="B496" s="50" t="s">
        <v>13</v>
      </c>
      <c r="C496" s="64">
        <v>100390001</v>
      </c>
      <c r="D496" s="40">
        <v>41856</v>
      </c>
      <c r="E496" s="57">
        <v>0.17892857140000001</v>
      </c>
      <c r="F496" s="16">
        <v>28</v>
      </c>
      <c r="G496" s="41">
        <v>5476.4285713999998</v>
      </c>
      <c r="H496" s="42">
        <v>-46.707142859999998</v>
      </c>
      <c r="I496" s="43">
        <v>41.886879954999998</v>
      </c>
      <c r="M496" s="46">
        <v>748</v>
      </c>
      <c r="P496" s="54">
        <v>138</v>
      </c>
      <c r="Q496" s="47">
        <v>10</v>
      </c>
      <c r="R496" s="48">
        <v>29.207407407000002</v>
      </c>
      <c r="S496" s="49">
        <v>3.8213186888999999</v>
      </c>
    </row>
    <row r="497" spans="1:21" x14ac:dyDescent="0.2">
      <c r="A497" s="38" t="s">
        <v>8</v>
      </c>
      <c r="B497" s="50" t="s">
        <v>14</v>
      </c>
      <c r="C497" s="64">
        <v>102290001</v>
      </c>
      <c r="D497" s="40">
        <v>41701</v>
      </c>
      <c r="E497" s="57">
        <v>7.6904761899999993E-2</v>
      </c>
      <c r="F497" s="16">
        <v>42</v>
      </c>
      <c r="G497" s="41">
        <v>7461.5</v>
      </c>
      <c r="H497" s="42">
        <v>-49.707142859999998</v>
      </c>
      <c r="I497" s="43">
        <v>43.070273370999999</v>
      </c>
      <c r="P497" s="54">
        <v>166</v>
      </c>
      <c r="Q497" s="47">
        <v>8</v>
      </c>
      <c r="R497" s="48">
        <v>56.9</v>
      </c>
      <c r="S497" s="49">
        <v>4.9011731512000001</v>
      </c>
    </row>
    <row r="498" spans="1:21" x14ac:dyDescent="0.2">
      <c r="A498" s="38" t="s">
        <v>8</v>
      </c>
      <c r="B498" s="50" t="s">
        <v>13</v>
      </c>
      <c r="C498" s="64">
        <v>1960002</v>
      </c>
      <c r="D498" s="40">
        <v>41678</v>
      </c>
      <c r="E498" s="57">
        <v>5.2361111100000003E-2</v>
      </c>
      <c r="F498" s="16">
        <v>144</v>
      </c>
      <c r="G498" s="41">
        <v>6636.2777778</v>
      </c>
      <c r="H498" s="42">
        <v>-50.956944440000001</v>
      </c>
      <c r="I498" s="43">
        <v>32.071503989999997</v>
      </c>
      <c r="P498" s="54">
        <v>137</v>
      </c>
      <c r="Q498" s="47">
        <v>5</v>
      </c>
      <c r="R498" s="48">
        <v>27.969503545999999</v>
      </c>
      <c r="S498" s="49">
        <v>1.5015699123999999</v>
      </c>
    </row>
    <row r="499" spans="1:21" x14ac:dyDescent="0.2">
      <c r="A499" s="38" t="s">
        <v>8</v>
      </c>
      <c r="B499" s="50" t="s">
        <v>14</v>
      </c>
      <c r="C499" s="64">
        <v>490017</v>
      </c>
      <c r="D499" s="40">
        <v>41779</v>
      </c>
      <c r="E499" s="57">
        <v>0.10745945950000001</v>
      </c>
      <c r="F499" s="16">
        <v>185</v>
      </c>
      <c r="G499" s="41">
        <v>7373.2702703000004</v>
      </c>
      <c r="H499" s="42">
        <v>-52.337837839999999</v>
      </c>
      <c r="I499" s="43">
        <v>28.190039158000001</v>
      </c>
      <c r="O499" s="96"/>
      <c r="P499" s="54">
        <v>134</v>
      </c>
      <c r="Q499" s="47">
        <v>3</v>
      </c>
      <c r="R499" s="48">
        <v>41.361666667000001</v>
      </c>
      <c r="S499" s="49">
        <v>2.0236726381999999</v>
      </c>
    </row>
    <row r="500" spans="1:21" x14ac:dyDescent="0.2">
      <c r="A500" s="38" t="s">
        <v>8</v>
      </c>
      <c r="B500" s="50" t="s">
        <v>12</v>
      </c>
      <c r="C500" s="64">
        <v>2520004</v>
      </c>
      <c r="D500" s="40">
        <v>41641</v>
      </c>
      <c r="E500" s="57">
        <v>0.1573076923</v>
      </c>
      <c r="F500" s="16">
        <v>26</v>
      </c>
      <c r="G500" s="41">
        <v>4247.8461538000001</v>
      </c>
      <c r="H500" s="42">
        <v>-52.484615380000001</v>
      </c>
      <c r="I500" s="43">
        <v>56.478531168000004</v>
      </c>
      <c r="P500" s="54">
        <v>174</v>
      </c>
      <c r="Q500" s="47">
        <v>12</v>
      </c>
      <c r="R500" s="48">
        <v>17.115384615</v>
      </c>
      <c r="S500" s="49">
        <v>2.3103692165999998</v>
      </c>
    </row>
    <row r="501" spans="1:21" x14ac:dyDescent="0.2">
      <c r="A501" s="38" t="s">
        <v>8</v>
      </c>
      <c r="B501" s="50" t="s">
        <v>16</v>
      </c>
      <c r="C501" s="64">
        <v>105990002</v>
      </c>
      <c r="D501" s="40">
        <v>41736</v>
      </c>
      <c r="E501" s="57">
        <v>3.5483871000000001E-3</v>
      </c>
      <c r="F501" s="16">
        <v>62</v>
      </c>
      <c r="G501" s="41">
        <v>5842.8548387000001</v>
      </c>
      <c r="H501" s="42">
        <v>-52.627419349999997</v>
      </c>
      <c r="I501" s="43">
        <v>44.357192834999999</v>
      </c>
      <c r="P501" s="54">
        <v>120</v>
      </c>
      <c r="Q501" s="47">
        <v>6</v>
      </c>
      <c r="R501" s="48">
        <v>36.220689655000001</v>
      </c>
      <c r="S501" s="49">
        <v>3.1160899679999998</v>
      </c>
    </row>
    <row r="502" spans="1:21" x14ac:dyDescent="0.2">
      <c r="A502" s="38" t="s">
        <v>8</v>
      </c>
      <c r="B502" s="50" t="s">
        <v>11</v>
      </c>
      <c r="C502" s="64">
        <v>102650001</v>
      </c>
      <c r="D502" s="40">
        <v>41764</v>
      </c>
      <c r="E502" s="57">
        <v>3.0943644068</v>
      </c>
      <c r="F502" s="16">
        <v>236</v>
      </c>
      <c r="G502" s="41">
        <v>5829.7838983000001</v>
      </c>
      <c r="H502" s="42">
        <v>-53.302966099999999</v>
      </c>
      <c r="I502" s="43">
        <v>23.438888770999998</v>
      </c>
      <c r="P502" s="54">
        <v>148</v>
      </c>
      <c r="Q502" s="47">
        <v>4</v>
      </c>
      <c r="R502" s="48">
        <v>27.263404255000001</v>
      </c>
      <c r="S502" s="49">
        <v>1.2425926388999999</v>
      </c>
    </row>
    <row r="503" spans="1:21" x14ac:dyDescent="0.2">
      <c r="A503" s="38" t="s">
        <v>8</v>
      </c>
      <c r="B503" s="50" t="s">
        <v>10</v>
      </c>
      <c r="C503" s="64">
        <v>1940108</v>
      </c>
      <c r="D503" s="40">
        <v>41685</v>
      </c>
      <c r="E503" s="57">
        <v>0.15181818180000001</v>
      </c>
      <c r="F503" s="16">
        <v>165</v>
      </c>
      <c r="G503" s="41">
        <v>5764.7030303000001</v>
      </c>
      <c r="H503" s="42">
        <v>-53.636363639999999</v>
      </c>
      <c r="I503" s="43">
        <v>29.066070847999999</v>
      </c>
      <c r="P503" s="54">
        <v>153</v>
      </c>
      <c r="Q503" s="47">
        <v>5</v>
      </c>
      <c r="R503" s="48">
        <v>22.495757575999999</v>
      </c>
      <c r="S503" s="49">
        <v>1.4399280263000001</v>
      </c>
    </row>
    <row r="504" spans="1:21" x14ac:dyDescent="0.2">
      <c r="A504" s="38" t="s">
        <v>8</v>
      </c>
      <c r="B504" s="50" t="s">
        <v>13</v>
      </c>
      <c r="C504" s="64">
        <v>2820005</v>
      </c>
      <c r="D504" s="40">
        <v>41752</v>
      </c>
      <c r="E504" s="57">
        <v>0.22779220780000001</v>
      </c>
      <c r="F504" s="16">
        <v>77</v>
      </c>
      <c r="G504" s="41">
        <v>7375.9350648999998</v>
      </c>
      <c r="H504" s="42">
        <v>-55.162337659999999</v>
      </c>
      <c r="I504" s="43">
        <v>39.726892071000002</v>
      </c>
      <c r="J504" s="44">
        <v>37</v>
      </c>
      <c r="K504" s="45">
        <v>162.51351351</v>
      </c>
      <c r="L504" s="45">
        <v>258.72972972999997</v>
      </c>
      <c r="M504" s="46">
        <v>869.81081081000002</v>
      </c>
      <c r="N504" s="88">
        <v>7.0039999999999996</v>
      </c>
      <c r="O504" s="89">
        <v>0.11</v>
      </c>
      <c r="P504" s="54">
        <v>154</v>
      </c>
      <c r="Q504" s="47">
        <v>6</v>
      </c>
      <c r="R504" s="48">
        <v>41.064179103999997</v>
      </c>
      <c r="S504" s="49">
        <v>2.7828387167000002</v>
      </c>
      <c r="T504" s="45">
        <v>-22.29178082</v>
      </c>
      <c r="U504" s="46">
        <v>9.8248995938999997</v>
      </c>
    </row>
    <row r="505" spans="1:21" x14ac:dyDescent="0.2">
      <c r="A505" s="38" t="s">
        <v>8</v>
      </c>
      <c r="B505" s="50" t="s">
        <v>11</v>
      </c>
      <c r="C505" s="64">
        <v>104900001</v>
      </c>
      <c r="D505" s="40">
        <v>41660</v>
      </c>
      <c r="E505" s="57">
        <v>0.29880952379999998</v>
      </c>
      <c r="F505" s="16">
        <v>252</v>
      </c>
      <c r="G505" s="41">
        <v>6520.0476189999999</v>
      </c>
      <c r="H505" s="42">
        <v>-55.504761899999998</v>
      </c>
      <c r="I505" s="43">
        <v>27.832825237000002</v>
      </c>
      <c r="P505" s="54">
        <v>138</v>
      </c>
      <c r="Q505" s="47">
        <v>3</v>
      </c>
      <c r="R505" s="48">
        <v>39.012809916999998</v>
      </c>
      <c r="S505" s="49">
        <v>1.7855311926999999</v>
      </c>
    </row>
    <row r="506" spans="1:21" x14ac:dyDescent="0.2">
      <c r="A506" s="38" t="s">
        <v>8</v>
      </c>
      <c r="B506" s="50" t="s">
        <v>10</v>
      </c>
      <c r="C506" s="64">
        <v>250001</v>
      </c>
      <c r="D506" s="40">
        <v>41630</v>
      </c>
      <c r="E506" s="57">
        <v>0.57607843140000004</v>
      </c>
      <c r="F506" s="16">
        <v>51</v>
      </c>
      <c r="G506" s="41">
        <v>5028.6470588000002</v>
      </c>
      <c r="H506" s="42">
        <v>-56.572549019999997</v>
      </c>
      <c r="I506" s="43">
        <v>44.140585395000002</v>
      </c>
      <c r="P506" s="54">
        <v>172</v>
      </c>
      <c r="Q506" s="47">
        <v>8</v>
      </c>
      <c r="R506" s="48">
        <v>27.376000000000001</v>
      </c>
      <c r="S506" s="49">
        <v>3.3144809794999999</v>
      </c>
    </row>
    <row r="507" spans="1:21" x14ac:dyDescent="0.2">
      <c r="A507" s="38" t="s">
        <v>8</v>
      </c>
      <c r="B507" s="50" t="s">
        <v>9</v>
      </c>
      <c r="C507" s="64">
        <v>1910117</v>
      </c>
      <c r="D507" s="40">
        <v>41764</v>
      </c>
      <c r="E507" s="57">
        <v>1.44E-2</v>
      </c>
      <c r="F507" s="16">
        <v>50</v>
      </c>
      <c r="G507" s="41">
        <v>7972.02</v>
      </c>
      <c r="H507" s="42">
        <v>-57.61</v>
      </c>
      <c r="I507" s="43">
        <v>48.987085033</v>
      </c>
      <c r="M507" s="46">
        <v>1034.2</v>
      </c>
      <c r="N507" s="88">
        <v>6.923</v>
      </c>
      <c r="O507" s="89">
        <v>0.26300000000000001</v>
      </c>
      <c r="P507" s="54">
        <v>138</v>
      </c>
      <c r="Q507" s="47">
        <v>9</v>
      </c>
      <c r="R507" s="48">
        <v>48.543750000000003</v>
      </c>
      <c r="S507" s="49">
        <v>5.3448995590999999</v>
      </c>
    </row>
    <row r="508" spans="1:21" x14ac:dyDescent="0.2">
      <c r="A508" s="38" t="s">
        <v>8</v>
      </c>
      <c r="B508" s="50" t="s">
        <v>13</v>
      </c>
      <c r="C508" s="64">
        <v>102610002</v>
      </c>
      <c r="D508" s="40">
        <v>41678</v>
      </c>
      <c r="E508" s="57">
        <v>4.0416666699999999E-2</v>
      </c>
      <c r="F508" s="16">
        <v>48</v>
      </c>
      <c r="G508" s="41">
        <v>6177.125</v>
      </c>
      <c r="H508" s="42">
        <v>-58.908333329999998</v>
      </c>
      <c r="I508" s="43">
        <v>48.601963433000002</v>
      </c>
      <c r="P508" s="54">
        <v>145</v>
      </c>
      <c r="Q508" s="47">
        <v>10</v>
      </c>
      <c r="R508" s="48">
        <v>37.127659573999999</v>
      </c>
      <c r="S508" s="49">
        <v>2.5398720570000002</v>
      </c>
    </row>
    <row r="509" spans="1:21" x14ac:dyDescent="0.2">
      <c r="A509" s="38" t="s">
        <v>8</v>
      </c>
      <c r="B509" s="50" t="s">
        <v>13</v>
      </c>
      <c r="C509" s="64">
        <v>102870001</v>
      </c>
      <c r="D509" s="40">
        <v>41858</v>
      </c>
      <c r="E509" s="57">
        <v>8.0806451599999995E-2</v>
      </c>
      <c r="F509" s="16">
        <v>62</v>
      </c>
      <c r="G509" s="41">
        <v>7088.3870968000001</v>
      </c>
      <c r="H509" s="42">
        <v>-59.188709680000002</v>
      </c>
      <c r="I509" s="43">
        <v>51.900354792999998</v>
      </c>
      <c r="J509" s="44">
        <v>55</v>
      </c>
      <c r="K509" s="45">
        <v>231.54545454999999</v>
      </c>
      <c r="L509" s="45">
        <v>218.18181817999999</v>
      </c>
      <c r="M509" s="46">
        <v>827.38181817999998</v>
      </c>
      <c r="N509" s="88">
        <v>6.8579999999999997</v>
      </c>
      <c r="O509" s="89">
        <v>0.159</v>
      </c>
      <c r="P509" s="54">
        <v>132</v>
      </c>
      <c r="Q509" s="47">
        <v>6</v>
      </c>
      <c r="R509" s="48">
        <v>44.384</v>
      </c>
      <c r="S509" s="49">
        <v>3.0051688260999998</v>
      </c>
      <c r="T509" s="45">
        <v>-1.168852459</v>
      </c>
      <c r="U509" s="46">
        <v>12.118194904999999</v>
      </c>
    </row>
    <row r="510" spans="1:21" x14ac:dyDescent="0.2">
      <c r="A510" s="38" t="s">
        <v>8</v>
      </c>
      <c r="B510" s="50" t="s">
        <v>16</v>
      </c>
      <c r="C510" s="64">
        <v>106520001</v>
      </c>
      <c r="D510" s="40">
        <v>41737</v>
      </c>
      <c r="E510" s="57">
        <v>3.8714285700000003E-2</v>
      </c>
      <c r="F510" s="16">
        <v>70</v>
      </c>
      <c r="G510" s="41">
        <v>6451.9714285999999</v>
      </c>
      <c r="H510" s="42">
        <v>-59.891428570000002</v>
      </c>
      <c r="I510" s="43">
        <v>44.791958885</v>
      </c>
      <c r="O510" s="96"/>
      <c r="P510" s="54">
        <v>119</v>
      </c>
      <c r="Q510" s="47">
        <v>7</v>
      </c>
      <c r="R510" s="48">
        <v>37.706666667</v>
      </c>
      <c r="S510" s="49">
        <v>3.0896591393000001</v>
      </c>
    </row>
    <row r="511" spans="1:21" x14ac:dyDescent="0.2">
      <c r="A511" s="38" t="s">
        <v>8</v>
      </c>
      <c r="B511" s="50" t="s">
        <v>12</v>
      </c>
      <c r="C511" s="64">
        <v>1760010</v>
      </c>
      <c r="D511" s="40">
        <v>41720</v>
      </c>
      <c r="F511" s="16">
        <v>62</v>
      </c>
      <c r="G511" s="41">
        <v>5737.8387097000004</v>
      </c>
      <c r="H511" s="42">
        <v>-60.208064520000001</v>
      </c>
      <c r="I511" s="43">
        <v>23.577422593000001</v>
      </c>
      <c r="P511" s="54">
        <v>110</v>
      </c>
      <c r="Q511" s="47">
        <v>5</v>
      </c>
      <c r="R511" s="48">
        <v>31.554838709999999</v>
      </c>
      <c r="S511" s="49">
        <v>2.1962453867999998</v>
      </c>
    </row>
    <row r="512" spans="1:21" x14ac:dyDescent="0.2">
      <c r="A512" s="38" t="s">
        <v>8</v>
      </c>
      <c r="B512" s="50" t="s">
        <v>10</v>
      </c>
      <c r="C512" s="64">
        <v>1820001</v>
      </c>
      <c r="D512" s="40">
        <v>41508</v>
      </c>
      <c r="E512" s="57">
        <v>0.35637755100000001</v>
      </c>
      <c r="F512" s="16">
        <v>196</v>
      </c>
      <c r="G512" s="41">
        <v>6189.0153061000001</v>
      </c>
      <c r="H512" s="42">
        <v>-65.476530609999998</v>
      </c>
      <c r="I512" s="43">
        <v>27.672957540999999</v>
      </c>
      <c r="P512" s="54">
        <v>145</v>
      </c>
      <c r="Q512" s="47">
        <v>4</v>
      </c>
      <c r="R512" s="48">
        <v>26.048587570999999</v>
      </c>
      <c r="S512" s="49">
        <v>1.4955564871</v>
      </c>
    </row>
    <row r="513" spans="1:21" x14ac:dyDescent="0.2">
      <c r="A513" s="38" t="s">
        <v>8</v>
      </c>
      <c r="B513" s="50" t="s">
        <v>9</v>
      </c>
      <c r="C513" s="64">
        <v>1912798</v>
      </c>
      <c r="D513" s="40">
        <v>41754</v>
      </c>
      <c r="E513" s="57">
        <v>0.30510638299999998</v>
      </c>
      <c r="F513" s="16">
        <v>47</v>
      </c>
      <c r="G513" s="41">
        <v>7238.2978722999997</v>
      </c>
      <c r="H513" s="42">
        <v>-66.270212770000001</v>
      </c>
      <c r="I513" s="43">
        <v>43.185251932</v>
      </c>
      <c r="P513" s="54">
        <v>152</v>
      </c>
      <c r="Q513" s="47">
        <v>9</v>
      </c>
      <c r="R513" s="48">
        <v>38.425531915000001</v>
      </c>
      <c r="S513" s="49">
        <v>3.2310308411999999</v>
      </c>
    </row>
    <row r="514" spans="1:21" x14ac:dyDescent="0.2">
      <c r="A514" s="38" t="s">
        <v>8</v>
      </c>
      <c r="B514" s="50" t="s">
        <v>13</v>
      </c>
      <c r="C514" s="64">
        <v>3590001</v>
      </c>
      <c r="D514" s="40">
        <v>41430</v>
      </c>
      <c r="E514" s="57">
        <v>1.4E-2</v>
      </c>
      <c r="F514" s="16">
        <v>45</v>
      </c>
      <c r="G514" s="41">
        <v>5226.3999999999996</v>
      </c>
      <c r="H514" s="42">
        <v>-67.91333333</v>
      </c>
      <c r="I514" s="43">
        <v>58.780987666999998</v>
      </c>
      <c r="P514" s="54">
        <v>148</v>
      </c>
      <c r="Q514" s="47">
        <v>9</v>
      </c>
      <c r="R514" s="48">
        <v>27.217777777999999</v>
      </c>
      <c r="S514" s="49">
        <v>3.2932181443999999</v>
      </c>
    </row>
    <row r="515" spans="1:21" x14ac:dyDescent="0.2">
      <c r="A515" s="38" t="s">
        <v>8</v>
      </c>
      <c r="B515" s="50" t="s">
        <v>9</v>
      </c>
      <c r="C515" s="64">
        <v>1910007</v>
      </c>
      <c r="D515" s="40">
        <v>41591</v>
      </c>
      <c r="E515" s="57">
        <v>0.28309523809999998</v>
      </c>
      <c r="F515" s="16">
        <v>42</v>
      </c>
      <c r="G515" s="41">
        <v>6079.7857143000001</v>
      </c>
      <c r="H515" s="42">
        <v>-67.990476189999995</v>
      </c>
      <c r="I515" s="43">
        <v>36.037601477000003</v>
      </c>
      <c r="O515" s="96"/>
      <c r="P515" s="54">
        <v>153</v>
      </c>
      <c r="Q515" s="47">
        <v>9</v>
      </c>
      <c r="R515" s="48">
        <v>36.954999999999998</v>
      </c>
      <c r="S515" s="49">
        <v>4.0359807214999996</v>
      </c>
    </row>
    <row r="516" spans="1:21" x14ac:dyDescent="0.2">
      <c r="A516" s="38" t="s">
        <v>8</v>
      </c>
      <c r="B516" s="50" t="s">
        <v>12</v>
      </c>
      <c r="C516" s="64">
        <v>100650002</v>
      </c>
      <c r="D516" s="40">
        <v>41653</v>
      </c>
      <c r="F516" s="16">
        <v>45</v>
      </c>
      <c r="G516" s="41">
        <v>7147.0888888999998</v>
      </c>
      <c r="H516" s="42">
        <v>-68.411111109999993</v>
      </c>
      <c r="I516" s="43">
        <v>55.969348865000001</v>
      </c>
      <c r="P516" s="54">
        <v>157</v>
      </c>
      <c r="Q516" s="47">
        <v>10</v>
      </c>
      <c r="R516" s="48">
        <v>31.717777777999999</v>
      </c>
      <c r="S516" s="49">
        <v>3.7667944318000002</v>
      </c>
    </row>
    <row r="517" spans="1:21" x14ac:dyDescent="0.2">
      <c r="A517" s="38" t="s">
        <v>8</v>
      </c>
      <c r="B517" s="50" t="s">
        <v>9</v>
      </c>
      <c r="C517" s="64">
        <v>102260001</v>
      </c>
      <c r="D517" s="40">
        <v>41760</v>
      </c>
      <c r="F517" s="16">
        <v>52</v>
      </c>
      <c r="G517" s="41">
        <v>7547.7307692000004</v>
      </c>
      <c r="H517" s="42">
        <v>-70.05</v>
      </c>
      <c r="I517" s="43">
        <v>52.471972299999997</v>
      </c>
      <c r="P517" s="54">
        <v>118</v>
      </c>
      <c r="Q517" s="47">
        <v>7</v>
      </c>
      <c r="R517" s="48">
        <v>54.269387754999997</v>
      </c>
      <c r="S517" s="49">
        <v>5.1870728280999998</v>
      </c>
    </row>
    <row r="518" spans="1:21" x14ac:dyDescent="0.2">
      <c r="A518" s="38" t="s">
        <v>8</v>
      </c>
      <c r="B518" s="50" t="s">
        <v>12</v>
      </c>
      <c r="C518" s="64">
        <v>1810413</v>
      </c>
      <c r="D518" s="40">
        <v>41764</v>
      </c>
      <c r="E518" s="57">
        <v>0.02</v>
      </c>
      <c r="F518" s="16">
        <v>116</v>
      </c>
      <c r="G518" s="41">
        <v>4922.0948275999999</v>
      </c>
      <c r="H518" s="42">
        <v>-73.581896549999996</v>
      </c>
      <c r="I518" s="43">
        <v>32.935066906000003</v>
      </c>
      <c r="P518" s="54">
        <v>132</v>
      </c>
      <c r="Q518" s="47">
        <v>6</v>
      </c>
      <c r="R518" s="48">
        <v>21.341379310000001</v>
      </c>
      <c r="S518" s="49">
        <v>1.3903905964000001</v>
      </c>
    </row>
    <row r="519" spans="1:21" x14ac:dyDescent="0.2">
      <c r="A519" s="38" t="s">
        <v>8</v>
      </c>
      <c r="B519" s="50" t="s">
        <v>12</v>
      </c>
      <c r="C519" s="64">
        <v>1700018</v>
      </c>
      <c r="D519" s="40">
        <v>41699</v>
      </c>
      <c r="E519" s="57">
        <v>0.2039130435</v>
      </c>
      <c r="F519" s="16">
        <v>46</v>
      </c>
      <c r="G519" s="41">
        <v>6861.1086956999998</v>
      </c>
      <c r="H519" s="42">
        <v>-78.436956519999995</v>
      </c>
      <c r="I519" s="43">
        <v>53.530933705000002</v>
      </c>
      <c r="P519" s="54">
        <v>157</v>
      </c>
      <c r="Q519" s="47">
        <v>9</v>
      </c>
      <c r="R519" s="48">
        <v>46.856521739000002</v>
      </c>
      <c r="S519" s="49">
        <v>3.6592938419999999</v>
      </c>
    </row>
    <row r="520" spans="1:21" x14ac:dyDescent="0.2">
      <c r="A520" s="38" t="s">
        <v>8</v>
      </c>
      <c r="B520" s="50" t="s">
        <v>16</v>
      </c>
      <c r="C520" s="64">
        <v>1890018</v>
      </c>
      <c r="D520" s="40">
        <v>41843</v>
      </c>
      <c r="F520" s="16">
        <v>38</v>
      </c>
      <c r="G520" s="41">
        <v>5694.3684211</v>
      </c>
      <c r="H520" s="42">
        <v>-80.218421050000003</v>
      </c>
      <c r="I520" s="43">
        <v>57.598585022000002</v>
      </c>
      <c r="P520" s="54">
        <v>157</v>
      </c>
      <c r="Q520" s="47">
        <v>10</v>
      </c>
      <c r="R520" s="48">
        <v>28.784210525999999</v>
      </c>
      <c r="S520" s="49">
        <v>3.7568193591000001</v>
      </c>
    </row>
    <row r="521" spans="1:21" x14ac:dyDescent="0.2">
      <c r="A521" s="38" t="s">
        <v>8</v>
      </c>
      <c r="B521" s="50" t="s">
        <v>10</v>
      </c>
      <c r="C521" s="64">
        <v>2920006</v>
      </c>
      <c r="D521" s="40">
        <v>41480</v>
      </c>
      <c r="E521" s="57">
        <v>2.1785714300000002E-2</v>
      </c>
      <c r="F521" s="16">
        <v>56</v>
      </c>
      <c r="G521" s="41">
        <v>4805.5892856999999</v>
      </c>
      <c r="H521" s="42">
        <v>-88.192857140000001</v>
      </c>
      <c r="I521" s="43">
        <v>39.529675755</v>
      </c>
      <c r="M521" s="46">
        <v>580.72</v>
      </c>
      <c r="N521" s="88">
        <v>8.0500000000000007</v>
      </c>
      <c r="O521" s="89">
        <v>7.2999999999999995E-2</v>
      </c>
      <c r="P521" s="54">
        <v>162</v>
      </c>
      <c r="Q521" s="47">
        <v>9</v>
      </c>
      <c r="R521" s="48">
        <v>27.5</v>
      </c>
      <c r="S521" s="49">
        <v>2.4125168592000001</v>
      </c>
    </row>
    <row r="522" spans="1:21" x14ac:dyDescent="0.2">
      <c r="A522" s="38" t="s">
        <v>8</v>
      </c>
      <c r="B522" s="50" t="s">
        <v>9</v>
      </c>
      <c r="C522" s="64">
        <v>107760001</v>
      </c>
      <c r="D522" s="40">
        <v>41632</v>
      </c>
      <c r="F522" s="16">
        <v>34</v>
      </c>
      <c r="G522" s="41">
        <v>9493.8235294000006</v>
      </c>
      <c r="H522" s="42">
        <v>-94.482352939999998</v>
      </c>
      <c r="I522" s="43">
        <v>45.139565404000003</v>
      </c>
      <c r="P522" s="54">
        <v>130</v>
      </c>
      <c r="Q522" s="47">
        <v>11</v>
      </c>
      <c r="R522" s="48">
        <v>52.3</v>
      </c>
      <c r="S522" s="49">
        <v>5.3186786183999999</v>
      </c>
    </row>
    <row r="523" spans="1:21" x14ac:dyDescent="0.2">
      <c r="A523" s="38" t="s">
        <v>8</v>
      </c>
      <c r="B523" s="50" t="s">
        <v>11</v>
      </c>
      <c r="C523" s="64">
        <v>1890036</v>
      </c>
      <c r="D523" s="40">
        <v>41860</v>
      </c>
      <c r="E523" s="57">
        <v>0.2039912281</v>
      </c>
      <c r="F523" s="16">
        <v>228</v>
      </c>
      <c r="G523" s="41">
        <v>6867.5657895000004</v>
      </c>
      <c r="H523" s="42">
        <v>-96.870175439999997</v>
      </c>
      <c r="I523" s="43">
        <v>24.243629014</v>
      </c>
      <c r="N523" s="88">
        <v>7.0590000000000002</v>
      </c>
      <c r="O523" s="96">
        <v>0.122</v>
      </c>
      <c r="P523" s="54">
        <v>151</v>
      </c>
      <c r="Q523" s="47">
        <v>4</v>
      </c>
      <c r="R523" s="48">
        <v>34.752216748999999</v>
      </c>
      <c r="S523" s="49">
        <v>1.9018839409999999</v>
      </c>
    </row>
    <row r="524" spans="1:21" x14ac:dyDescent="0.2">
      <c r="A524" s="38" t="s">
        <v>8</v>
      </c>
      <c r="B524" s="50" t="s">
        <v>12</v>
      </c>
      <c r="C524" s="64">
        <v>560009</v>
      </c>
      <c r="D524" s="40">
        <v>41787</v>
      </c>
      <c r="F524" s="16">
        <v>70</v>
      </c>
      <c r="G524" s="41">
        <v>6643.1285713999996</v>
      </c>
      <c r="H524" s="42">
        <v>-104.44857140000001</v>
      </c>
      <c r="I524" s="43">
        <v>37.781658423000003</v>
      </c>
      <c r="P524" s="54">
        <v>139</v>
      </c>
      <c r="Q524" s="47">
        <v>7</v>
      </c>
      <c r="R524" s="48">
        <v>49.017142857000003</v>
      </c>
      <c r="S524" s="49">
        <v>3.3346949423000001</v>
      </c>
    </row>
    <row r="525" spans="1:21" x14ac:dyDescent="0.2">
      <c r="A525" s="38" t="s">
        <v>8</v>
      </c>
      <c r="B525" s="50" t="s">
        <v>13</v>
      </c>
      <c r="C525" s="64">
        <v>2890001</v>
      </c>
      <c r="D525" s="40">
        <v>41863</v>
      </c>
      <c r="E525" s="57">
        <v>0.72902953589999997</v>
      </c>
      <c r="F525" s="16">
        <v>237</v>
      </c>
      <c r="G525" s="41">
        <v>6565.2405062999997</v>
      </c>
      <c r="H525" s="42">
        <v>-105.6181435</v>
      </c>
      <c r="I525" s="43">
        <v>29.760804985</v>
      </c>
      <c r="J525" s="44">
        <v>151</v>
      </c>
      <c r="K525" s="45">
        <v>227.77483444000001</v>
      </c>
      <c r="L525" s="45">
        <v>223.47682119000001</v>
      </c>
      <c r="M525" s="46">
        <v>840.86092714999995</v>
      </c>
      <c r="N525" s="88">
        <v>6.8259999999999996</v>
      </c>
      <c r="O525" s="89">
        <v>6.9000000000000006E-2</v>
      </c>
      <c r="P525" s="54">
        <v>145</v>
      </c>
      <c r="Q525" s="47">
        <v>4</v>
      </c>
      <c r="R525" s="48">
        <v>34.947321428999999</v>
      </c>
      <c r="S525" s="49">
        <v>2.0718305795999998</v>
      </c>
      <c r="T525" s="45">
        <v>-26.859322030000001</v>
      </c>
      <c r="U525" s="46">
        <v>7.6230486729000004</v>
      </c>
    </row>
    <row r="526" spans="1:21" x14ac:dyDescent="0.2">
      <c r="A526" s="38" t="s">
        <v>8</v>
      </c>
      <c r="B526" s="50" t="s">
        <v>14</v>
      </c>
      <c r="C526" s="64">
        <v>1890008</v>
      </c>
      <c r="D526" s="40">
        <v>41829</v>
      </c>
      <c r="E526" s="57">
        <v>4.8852459000000001E-2</v>
      </c>
      <c r="F526" s="16">
        <v>122</v>
      </c>
      <c r="G526" s="41">
        <v>6955.9180328000002</v>
      </c>
      <c r="H526" s="42">
        <v>-111.58934429999999</v>
      </c>
      <c r="I526" s="43">
        <v>33.435846333999997</v>
      </c>
      <c r="P526" s="54">
        <v>161</v>
      </c>
      <c r="Q526" s="47">
        <v>6</v>
      </c>
      <c r="R526" s="48">
        <v>42.718103448000001</v>
      </c>
      <c r="S526" s="49">
        <v>2.8899812979999999</v>
      </c>
    </row>
    <row r="527" spans="1:21" x14ac:dyDescent="0.2">
      <c r="A527" s="38" t="s">
        <v>8</v>
      </c>
      <c r="B527" s="50" t="s">
        <v>15</v>
      </c>
      <c r="C527" s="64">
        <v>100150001</v>
      </c>
      <c r="D527" s="40">
        <v>41545</v>
      </c>
      <c r="E527" s="57">
        <v>0.31387931029999999</v>
      </c>
      <c r="F527" s="16">
        <v>116</v>
      </c>
      <c r="G527" s="41">
        <v>6548.1724138</v>
      </c>
      <c r="H527" s="42">
        <v>-112.6318966</v>
      </c>
      <c r="I527" s="43">
        <v>35.269651717000002</v>
      </c>
      <c r="P527" s="54">
        <v>172</v>
      </c>
      <c r="Q527" s="47">
        <v>6</v>
      </c>
      <c r="R527" s="48">
        <v>29.4</v>
      </c>
      <c r="S527" s="49">
        <v>1.9106386487</v>
      </c>
    </row>
    <row r="528" spans="1:21" x14ac:dyDescent="0.2">
      <c r="A528" s="38" t="s">
        <v>8</v>
      </c>
      <c r="B528" s="50" t="s">
        <v>13</v>
      </c>
      <c r="C528" s="64">
        <v>1960025</v>
      </c>
      <c r="D528" s="40">
        <v>41638</v>
      </c>
      <c r="F528" s="16">
        <v>52</v>
      </c>
      <c r="G528" s="41">
        <v>6132.9230768999996</v>
      </c>
      <c r="H528" s="42">
        <v>-116.4038462</v>
      </c>
      <c r="I528" s="43">
        <v>40.438340392999997</v>
      </c>
      <c r="P528" s="54">
        <v>128</v>
      </c>
      <c r="Q528" s="47">
        <v>8</v>
      </c>
      <c r="R528" s="48">
        <v>26.964705882000001</v>
      </c>
      <c r="S528" s="49">
        <v>2.3040898395</v>
      </c>
    </row>
    <row r="529" spans="1:19" x14ac:dyDescent="0.2">
      <c r="A529" s="38" t="s">
        <v>8</v>
      </c>
      <c r="B529" s="50" t="s">
        <v>13</v>
      </c>
      <c r="C529" s="64">
        <v>1964390</v>
      </c>
      <c r="D529" s="40">
        <v>41557</v>
      </c>
      <c r="F529" s="16">
        <v>34</v>
      </c>
      <c r="G529" s="41">
        <v>5508</v>
      </c>
      <c r="H529" s="42">
        <v>-118.4264706</v>
      </c>
      <c r="I529" s="43">
        <v>46.256808972000002</v>
      </c>
      <c r="P529" s="54">
        <v>143</v>
      </c>
      <c r="Q529" s="47">
        <v>10</v>
      </c>
      <c r="R529" s="48">
        <v>28.884848484999999</v>
      </c>
      <c r="S529" s="49">
        <v>2.674476447</v>
      </c>
    </row>
    <row r="530" spans="1:19" x14ac:dyDescent="0.2">
      <c r="A530" s="38" t="s">
        <v>8</v>
      </c>
      <c r="B530" s="50" t="s">
        <v>10</v>
      </c>
      <c r="C530" s="64">
        <v>100990001</v>
      </c>
      <c r="D530" s="40">
        <v>41735</v>
      </c>
      <c r="E530" s="57">
        <v>2.8734177199999999E-2</v>
      </c>
      <c r="F530" s="16">
        <v>158</v>
      </c>
      <c r="G530" s="41">
        <v>4564.1898733999997</v>
      </c>
      <c r="H530" s="42">
        <v>-118.98924049999999</v>
      </c>
      <c r="I530" s="43">
        <v>32.482907648999998</v>
      </c>
      <c r="P530" s="54">
        <v>161</v>
      </c>
      <c r="Q530" s="47">
        <v>5</v>
      </c>
      <c r="R530" s="48">
        <v>22.142105263000001</v>
      </c>
      <c r="S530" s="49">
        <v>1.2739984639999999</v>
      </c>
    </row>
    <row r="531" spans="1:19" x14ac:dyDescent="0.2">
      <c r="A531" s="38" t="s">
        <v>8</v>
      </c>
      <c r="B531" s="50" t="s">
        <v>9</v>
      </c>
      <c r="C531" s="64">
        <v>101080001</v>
      </c>
      <c r="D531" s="40">
        <v>41770</v>
      </c>
      <c r="F531" s="16">
        <v>42</v>
      </c>
      <c r="G531" s="41">
        <v>7752.1190476000002</v>
      </c>
      <c r="H531" s="42">
        <v>-119.0119048</v>
      </c>
      <c r="I531" s="43">
        <v>51.080122574000001</v>
      </c>
      <c r="P531" s="54">
        <v>121</v>
      </c>
      <c r="Q531" s="47">
        <v>8</v>
      </c>
      <c r="R531" s="48">
        <v>53.548571428999999</v>
      </c>
      <c r="S531" s="49">
        <v>4.2172582025000001</v>
      </c>
    </row>
    <row r="532" spans="1:19" x14ac:dyDescent="0.2">
      <c r="A532" s="38" t="s">
        <v>8</v>
      </c>
      <c r="B532" s="50" t="s">
        <v>14</v>
      </c>
      <c r="C532" s="64">
        <v>1890012</v>
      </c>
      <c r="D532" s="40">
        <v>41823</v>
      </c>
      <c r="F532" s="16">
        <v>64</v>
      </c>
      <c r="G532" s="41">
        <v>7850.203125</v>
      </c>
      <c r="H532" s="42">
        <v>-119.090625</v>
      </c>
      <c r="I532" s="43">
        <v>43.562638360000001</v>
      </c>
      <c r="P532" s="54">
        <v>131</v>
      </c>
      <c r="Q532" s="47">
        <v>6</v>
      </c>
      <c r="R532" s="48">
        <v>39.857377049</v>
      </c>
      <c r="S532" s="49">
        <v>3.0622016607</v>
      </c>
    </row>
    <row r="533" spans="1:19" x14ac:dyDescent="0.2">
      <c r="A533" s="38" t="s">
        <v>8</v>
      </c>
      <c r="B533" s="50" t="s">
        <v>13</v>
      </c>
      <c r="C533" s="64">
        <v>102770001</v>
      </c>
      <c r="D533" s="40">
        <v>41505</v>
      </c>
      <c r="E533" s="57">
        <v>0.21433333330000001</v>
      </c>
      <c r="F533" s="16">
        <v>60</v>
      </c>
      <c r="G533" s="41">
        <v>5728.05</v>
      </c>
      <c r="H533" s="42">
        <v>-119.1733333</v>
      </c>
      <c r="I533" s="43">
        <v>37.153502764000002</v>
      </c>
      <c r="P533" s="54">
        <v>164</v>
      </c>
      <c r="Q533" s="47">
        <v>8</v>
      </c>
      <c r="R533" s="48">
        <v>24.578181818000001</v>
      </c>
      <c r="S533" s="49">
        <v>1.9790649951999999</v>
      </c>
    </row>
    <row r="534" spans="1:19" x14ac:dyDescent="0.2">
      <c r="A534" s="38" t="s">
        <v>8</v>
      </c>
      <c r="B534" s="50" t="s">
        <v>14</v>
      </c>
      <c r="C534" s="64">
        <v>3000001</v>
      </c>
      <c r="D534" s="40">
        <v>41724</v>
      </c>
      <c r="F534" s="16">
        <v>26</v>
      </c>
      <c r="G534" s="41">
        <v>8084.7692307999996</v>
      </c>
      <c r="H534" s="42">
        <v>-119.8269231</v>
      </c>
      <c r="I534" s="43">
        <v>47.368854278000001</v>
      </c>
      <c r="P534" s="54">
        <v>156</v>
      </c>
      <c r="Q534" s="47">
        <v>14</v>
      </c>
      <c r="R534" s="48">
        <v>50.44</v>
      </c>
      <c r="S534" s="49">
        <v>4.7484523794999998</v>
      </c>
    </row>
    <row r="535" spans="1:19" x14ac:dyDescent="0.2">
      <c r="A535" s="38" t="s">
        <v>8</v>
      </c>
      <c r="B535" s="50" t="s">
        <v>13</v>
      </c>
      <c r="C535" s="64">
        <v>102900001</v>
      </c>
      <c r="D535" s="40">
        <v>41641</v>
      </c>
      <c r="E535" s="57">
        <v>4.4444443999999998E-3</v>
      </c>
      <c r="F535" s="16">
        <v>117</v>
      </c>
      <c r="G535" s="41">
        <v>7271.2307692000004</v>
      </c>
      <c r="H535" s="42">
        <v>-122.54017090000001</v>
      </c>
      <c r="I535" s="43">
        <v>33.321401049000002</v>
      </c>
      <c r="P535" s="54">
        <v>133</v>
      </c>
      <c r="Q535" s="47">
        <v>5</v>
      </c>
      <c r="R535" s="48">
        <v>37.105309734999999</v>
      </c>
      <c r="S535" s="49">
        <v>2.4828144588000001</v>
      </c>
    </row>
    <row r="536" spans="1:19" x14ac:dyDescent="0.2">
      <c r="A536" s="38" t="s">
        <v>8</v>
      </c>
      <c r="B536" s="50" t="s">
        <v>13</v>
      </c>
      <c r="C536" s="64">
        <v>101730001</v>
      </c>
      <c r="D536" s="40">
        <v>41688</v>
      </c>
      <c r="F536" s="16">
        <v>73</v>
      </c>
      <c r="G536" s="41">
        <v>5867.0410959000001</v>
      </c>
      <c r="H536" s="42">
        <v>-128.4369863</v>
      </c>
      <c r="I536" s="43">
        <v>31.486401748999999</v>
      </c>
      <c r="P536" s="54">
        <v>140</v>
      </c>
      <c r="Q536" s="47">
        <v>8</v>
      </c>
      <c r="R536" s="48">
        <v>32.984931506999999</v>
      </c>
      <c r="S536" s="49">
        <v>1.7718162555000001</v>
      </c>
    </row>
    <row r="537" spans="1:19" x14ac:dyDescent="0.2">
      <c r="A537" s="38" t="s">
        <v>8</v>
      </c>
      <c r="B537" s="50" t="s">
        <v>13</v>
      </c>
      <c r="C537" s="64">
        <v>103540002</v>
      </c>
      <c r="D537" s="40">
        <v>41751</v>
      </c>
      <c r="F537" s="16">
        <v>59</v>
      </c>
      <c r="G537" s="41">
        <v>5959.8983050999996</v>
      </c>
      <c r="H537" s="42">
        <v>-129.1338983</v>
      </c>
      <c r="I537" s="43">
        <v>44.933208084999997</v>
      </c>
      <c r="P537" s="54">
        <v>156</v>
      </c>
      <c r="Q537" s="47">
        <v>10</v>
      </c>
      <c r="R537" s="48">
        <v>22.659322033999999</v>
      </c>
      <c r="S537" s="49">
        <v>2.8866053532999998</v>
      </c>
    </row>
    <row r="538" spans="1:19" x14ac:dyDescent="0.2">
      <c r="A538" s="38" t="s">
        <v>8</v>
      </c>
      <c r="B538" s="50" t="s">
        <v>11</v>
      </c>
      <c r="C538" s="64">
        <v>1910006</v>
      </c>
      <c r="D538" s="40">
        <v>41710</v>
      </c>
      <c r="E538" s="57">
        <v>8.3035714299999994E-2</v>
      </c>
      <c r="F538" s="16">
        <v>56</v>
      </c>
      <c r="G538" s="41">
        <v>6056.5535713999998</v>
      </c>
      <c r="H538" s="42">
        <v>-129.7142857</v>
      </c>
      <c r="I538" s="43">
        <v>40.480092624000001</v>
      </c>
      <c r="P538" s="54">
        <v>130</v>
      </c>
      <c r="Q538" s="47">
        <v>7</v>
      </c>
      <c r="R538" s="48">
        <v>37.047169811000003</v>
      </c>
      <c r="S538" s="49">
        <v>3.4612667083000002</v>
      </c>
    </row>
    <row r="539" spans="1:19" x14ac:dyDescent="0.2">
      <c r="A539" s="38" t="s">
        <v>8</v>
      </c>
      <c r="B539" s="50" t="s">
        <v>9</v>
      </c>
      <c r="C539" s="64">
        <v>1910013</v>
      </c>
      <c r="D539" s="40">
        <v>41724</v>
      </c>
      <c r="F539" s="16">
        <v>71</v>
      </c>
      <c r="G539" s="41">
        <v>8596.9295774999991</v>
      </c>
      <c r="H539" s="42">
        <v>-133.35915489999999</v>
      </c>
      <c r="I539" s="43">
        <v>41.474071731999999</v>
      </c>
      <c r="P539" s="54">
        <v>130</v>
      </c>
      <c r="Q539" s="47">
        <v>8</v>
      </c>
      <c r="R539" s="48">
        <v>54.985294117999999</v>
      </c>
      <c r="S539" s="49">
        <v>4.1523744567999996</v>
      </c>
    </row>
    <row r="540" spans="1:19" x14ac:dyDescent="0.2">
      <c r="A540" s="38" t="s">
        <v>8</v>
      </c>
      <c r="B540" s="50" t="s">
        <v>16</v>
      </c>
      <c r="C540" s="64">
        <v>1890035</v>
      </c>
      <c r="D540" s="40">
        <v>41838</v>
      </c>
      <c r="E540" s="57">
        <v>0.38750000000000001</v>
      </c>
      <c r="F540" s="16">
        <v>108</v>
      </c>
      <c r="G540" s="41">
        <v>6056.9074074</v>
      </c>
      <c r="H540" s="42">
        <v>-136.2324074</v>
      </c>
      <c r="I540" s="43">
        <v>36.792072994000002</v>
      </c>
      <c r="P540" s="54">
        <v>153</v>
      </c>
      <c r="Q540" s="47">
        <v>5</v>
      </c>
      <c r="R540" s="48">
        <v>25.471568627</v>
      </c>
      <c r="S540" s="49">
        <v>2.2961310455000001</v>
      </c>
    </row>
    <row r="541" spans="1:19" x14ac:dyDescent="0.2">
      <c r="A541" s="38" t="s">
        <v>8</v>
      </c>
      <c r="B541" s="50" t="s">
        <v>13</v>
      </c>
      <c r="C541" s="64">
        <v>1150001</v>
      </c>
      <c r="D541" s="40">
        <v>41729</v>
      </c>
      <c r="F541" s="16">
        <v>27</v>
      </c>
      <c r="G541" s="41">
        <v>3900.3333333</v>
      </c>
      <c r="H541" s="42">
        <v>-136.64814809999999</v>
      </c>
      <c r="I541" s="43">
        <v>54.258488477</v>
      </c>
      <c r="P541" s="54">
        <v>132</v>
      </c>
      <c r="Q541" s="47">
        <v>11</v>
      </c>
      <c r="R541" s="48">
        <v>19.851851851999999</v>
      </c>
      <c r="S541" s="49">
        <v>2.6081855060999999</v>
      </c>
    </row>
    <row r="542" spans="1:19" x14ac:dyDescent="0.2">
      <c r="A542" s="38" t="s">
        <v>8</v>
      </c>
      <c r="B542" s="50" t="s">
        <v>11</v>
      </c>
      <c r="C542" s="64">
        <v>30001</v>
      </c>
      <c r="D542" s="40">
        <v>41763</v>
      </c>
      <c r="E542" s="57">
        <v>0.2003252033</v>
      </c>
      <c r="F542" s="16">
        <v>123</v>
      </c>
      <c r="G542" s="41">
        <v>5351.6178861999997</v>
      </c>
      <c r="H542" s="42">
        <v>-136.69268289999999</v>
      </c>
      <c r="I542" s="43">
        <v>28.204103903</v>
      </c>
      <c r="N542" s="88">
        <v>7.8479999999999999</v>
      </c>
      <c r="O542" s="89">
        <v>0.191</v>
      </c>
      <c r="P542" s="54">
        <v>135</v>
      </c>
      <c r="Q542" s="47">
        <v>5</v>
      </c>
      <c r="R542" s="48">
        <v>26.289189188999998</v>
      </c>
      <c r="S542" s="49">
        <v>1.8850102055</v>
      </c>
    </row>
    <row r="543" spans="1:19" x14ac:dyDescent="0.2">
      <c r="A543" s="38" t="s">
        <v>8</v>
      </c>
      <c r="B543" s="50" t="s">
        <v>10</v>
      </c>
      <c r="C543" s="64">
        <v>1890019</v>
      </c>
      <c r="D543" s="40">
        <v>41694</v>
      </c>
      <c r="F543" s="16">
        <v>66</v>
      </c>
      <c r="G543" s="41">
        <v>5767.2272727</v>
      </c>
      <c r="H543" s="42">
        <v>-136.8818182</v>
      </c>
      <c r="I543" s="43">
        <v>40.694497941999998</v>
      </c>
      <c r="O543" s="96"/>
      <c r="P543" s="54">
        <v>127</v>
      </c>
      <c r="Q543" s="47">
        <v>6</v>
      </c>
      <c r="R543" s="48">
        <v>27.556060605999999</v>
      </c>
      <c r="S543" s="49">
        <v>2.5557569082999998</v>
      </c>
    </row>
    <row r="544" spans="1:19" x14ac:dyDescent="0.2">
      <c r="A544" s="38" t="s">
        <v>8</v>
      </c>
      <c r="B544" s="50" t="s">
        <v>13</v>
      </c>
      <c r="C544" s="64">
        <v>130001</v>
      </c>
      <c r="D544" s="40">
        <v>41669</v>
      </c>
      <c r="F544" s="16">
        <v>92</v>
      </c>
      <c r="G544" s="41">
        <v>6437.0652173999997</v>
      </c>
      <c r="H544" s="42">
        <v>-137.02826089999999</v>
      </c>
      <c r="I544" s="43">
        <v>37.104170172000003</v>
      </c>
      <c r="O544" s="96"/>
      <c r="P544" s="54">
        <v>138</v>
      </c>
      <c r="Q544" s="47">
        <v>7</v>
      </c>
      <c r="R544" s="48">
        <v>37.178571429000002</v>
      </c>
      <c r="S544" s="49">
        <v>2.4117404267000002</v>
      </c>
    </row>
    <row r="545" spans="1:19" x14ac:dyDescent="0.2">
      <c r="A545" s="38" t="s">
        <v>8</v>
      </c>
      <c r="B545" s="50" t="s">
        <v>10</v>
      </c>
      <c r="C545" s="64">
        <v>103860001</v>
      </c>
      <c r="D545" s="40">
        <v>41746</v>
      </c>
      <c r="F545" s="16">
        <v>55</v>
      </c>
      <c r="G545" s="41">
        <v>5896.1636363999996</v>
      </c>
      <c r="H545" s="42">
        <v>-139.4690909</v>
      </c>
      <c r="I545" s="43">
        <v>40.547144516000003</v>
      </c>
      <c r="P545" s="54">
        <v>156</v>
      </c>
      <c r="Q545" s="47">
        <v>9</v>
      </c>
      <c r="R545" s="48">
        <v>29.994339622999998</v>
      </c>
      <c r="S545" s="49">
        <v>2.6164745653999999</v>
      </c>
    </row>
    <row r="546" spans="1:19" x14ac:dyDescent="0.2">
      <c r="A546" s="38" t="s">
        <v>8</v>
      </c>
      <c r="B546" s="50" t="s">
        <v>11</v>
      </c>
      <c r="C546" s="64">
        <v>3570001</v>
      </c>
      <c r="D546" s="40">
        <v>41674</v>
      </c>
      <c r="F546" s="16">
        <v>48</v>
      </c>
      <c r="G546" s="41">
        <v>5577.875</v>
      </c>
      <c r="H546" s="42">
        <v>-140.25</v>
      </c>
      <c r="I546" s="43">
        <v>49.850639235999999</v>
      </c>
      <c r="P546" s="54">
        <v>147</v>
      </c>
      <c r="Q546" s="47">
        <v>9</v>
      </c>
      <c r="R546" s="48">
        <v>38.993749999999999</v>
      </c>
      <c r="S546" s="49">
        <v>5.0378816807</v>
      </c>
    </row>
    <row r="547" spans="1:19" x14ac:dyDescent="0.2">
      <c r="A547" s="38" t="s">
        <v>8</v>
      </c>
      <c r="B547" s="50" t="s">
        <v>12</v>
      </c>
      <c r="C547" s="64">
        <v>1700034</v>
      </c>
      <c r="D547" s="40">
        <v>41676</v>
      </c>
      <c r="E547" s="57">
        <v>7.2954545499999995E-2</v>
      </c>
      <c r="F547" s="16">
        <v>44</v>
      </c>
      <c r="G547" s="41">
        <v>7194.5227273</v>
      </c>
      <c r="H547" s="42">
        <v>-140.60909090000001</v>
      </c>
      <c r="I547" s="43">
        <v>62.758798546999998</v>
      </c>
      <c r="P547" s="54">
        <v>112</v>
      </c>
      <c r="Q547" s="47">
        <v>7</v>
      </c>
      <c r="R547" s="48">
        <v>26.711363636000002</v>
      </c>
      <c r="S547" s="49">
        <v>2.4532633827999999</v>
      </c>
    </row>
    <row r="548" spans="1:19" x14ac:dyDescent="0.2">
      <c r="A548" s="38" t="s">
        <v>8</v>
      </c>
      <c r="B548" s="50" t="s">
        <v>13</v>
      </c>
      <c r="C548" s="64">
        <v>1960110</v>
      </c>
      <c r="D548" s="40">
        <v>41589</v>
      </c>
      <c r="F548" s="16">
        <v>27</v>
      </c>
      <c r="G548" s="41">
        <v>7145.2592592999999</v>
      </c>
      <c r="H548" s="42">
        <v>-141.12222220000001</v>
      </c>
      <c r="I548" s="43">
        <v>53.912753285000001</v>
      </c>
      <c r="P548" s="54">
        <v>90</v>
      </c>
      <c r="Q548" s="47">
        <v>8</v>
      </c>
      <c r="R548" s="48">
        <v>41.843478261000001</v>
      </c>
      <c r="S548" s="49">
        <v>5.8467950955000001</v>
      </c>
    </row>
    <row r="549" spans="1:19" x14ac:dyDescent="0.2">
      <c r="A549" s="38" t="s">
        <v>8</v>
      </c>
      <c r="B549" s="50" t="s">
        <v>12</v>
      </c>
      <c r="C549" s="64">
        <v>1920113</v>
      </c>
      <c r="D549" s="40">
        <v>41354</v>
      </c>
      <c r="F549" s="16">
        <v>35</v>
      </c>
      <c r="G549" s="41">
        <v>4134.6571428999996</v>
      </c>
      <c r="H549" s="42">
        <v>-141.44857139999999</v>
      </c>
      <c r="I549" s="43">
        <v>40.535542526999997</v>
      </c>
      <c r="P549" s="54">
        <v>132</v>
      </c>
      <c r="Q549" s="47">
        <v>11</v>
      </c>
      <c r="R549" s="48">
        <v>24.905714285999998</v>
      </c>
      <c r="S549" s="49">
        <v>2.9532461639999998</v>
      </c>
    </row>
    <row r="550" spans="1:19" x14ac:dyDescent="0.2">
      <c r="A550" s="38" t="s">
        <v>8</v>
      </c>
      <c r="B550" s="50" t="s">
        <v>11</v>
      </c>
      <c r="C550" s="64">
        <v>2970010</v>
      </c>
      <c r="D550" s="40">
        <v>41692</v>
      </c>
      <c r="F550" s="16">
        <v>92</v>
      </c>
      <c r="G550" s="41">
        <v>6876.1195651999997</v>
      </c>
      <c r="H550" s="42">
        <v>-145.59673910000001</v>
      </c>
      <c r="I550" s="43">
        <v>34.013832184000002</v>
      </c>
      <c r="P550" s="54">
        <v>146</v>
      </c>
      <c r="Q550" s="47">
        <v>7</v>
      </c>
      <c r="R550" s="48">
        <v>28.297826087000001</v>
      </c>
      <c r="S550" s="49">
        <v>2.2050667982999999</v>
      </c>
    </row>
    <row r="551" spans="1:19" x14ac:dyDescent="0.2">
      <c r="A551" s="38" t="s">
        <v>8</v>
      </c>
      <c r="B551" s="50" t="s">
        <v>12</v>
      </c>
      <c r="C551" s="64">
        <v>2590001</v>
      </c>
      <c r="D551" s="40">
        <v>41719</v>
      </c>
      <c r="E551" s="57">
        <v>5.8260869600000001E-2</v>
      </c>
      <c r="F551" s="16">
        <v>506</v>
      </c>
      <c r="G551" s="41">
        <v>4782.1916996</v>
      </c>
      <c r="H551" s="42">
        <v>-149.56936759999999</v>
      </c>
      <c r="I551" s="43">
        <v>17.877141301000002</v>
      </c>
      <c r="P551" s="54">
        <v>146</v>
      </c>
      <c r="Q551" s="47">
        <v>3</v>
      </c>
      <c r="R551" s="48">
        <v>24.286921529000001</v>
      </c>
      <c r="S551" s="49">
        <v>0.73106838230000004</v>
      </c>
    </row>
    <row r="552" spans="1:19" x14ac:dyDescent="0.2">
      <c r="A552" s="38" t="s">
        <v>8</v>
      </c>
      <c r="B552" s="50" t="s">
        <v>14</v>
      </c>
      <c r="C552" s="64">
        <v>1910004</v>
      </c>
      <c r="D552" s="40">
        <v>41737</v>
      </c>
      <c r="E552" s="57">
        <v>0.15184</v>
      </c>
      <c r="F552" s="16">
        <v>125</v>
      </c>
      <c r="G552" s="41">
        <v>8025.5439999999999</v>
      </c>
      <c r="H552" s="42">
        <v>-149.90479999999999</v>
      </c>
      <c r="I552" s="43">
        <v>36.225866607</v>
      </c>
      <c r="P552" s="54">
        <v>132</v>
      </c>
      <c r="Q552" s="47">
        <v>5</v>
      </c>
      <c r="R552" s="48">
        <v>45.576271186</v>
      </c>
      <c r="S552" s="49">
        <v>3.2341420866999999</v>
      </c>
    </row>
    <row r="553" spans="1:19" x14ac:dyDescent="0.2">
      <c r="A553" s="38" t="s">
        <v>8</v>
      </c>
      <c r="B553" s="50" t="s">
        <v>12</v>
      </c>
      <c r="C553" s="64">
        <v>102490001</v>
      </c>
      <c r="D553" s="40">
        <v>41878</v>
      </c>
      <c r="E553" s="57">
        <v>0.39682539680000001</v>
      </c>
      <c r="F553" s="16">
        <v>63</v>
      </c>
      <c r="G553" s="41">
        <v>5418.7619047999997</v>
      </c>
      <c r="H553" s="42">
        <v>-150.26825400000001</v>
      </c>
      <c r="I553" s="43">
        <v>45.412216700000002</v>
      </c>
      <c r="N553" s="88">
        <v>7.5720000000000001</v>
      </c>
      <c r="O553" s="89">
        <v>0.40600000000000003</v>
      </c>
      <c r="P553" s="54">
        <v>158</v>
      </c>
      <c r="Q553" s="47">
        <v>8</v>
      </c>
      <c r="R553" s="48">
        <v>31.798412698</v>
      </c>
      <c r="S553" s="49">
        <v>2.8001348553000001</v>
      </c>
    </row>
    <row r="554" spans="1:19" x14ac:dyDescent="0.2">
      <c r="A554" s="38" t="s">
        <v>8</v>
      </c>
      <c r="B554" s="50" t="s">
        <v>13</v>
      </c>
      <c r="C554" s="64">
        <v>1960022</v>
      </c>
      <c r="D554" s="40">
        <v>41656</v>
      </c>
      <c r="E554" s="57">
        <v>4.5121951200000003E-2</v>
      </c>
      <c r="F554" s="16">
        <v>41</v>
      </c>
      <c r="G554" s="41">
        <v>7481.2926828999998</v>
      </c>
      <c r="H554" s="42">
        <v>-151.1512195</v>
      </c>
      <c r="I554" s="43">
        <v>63.725101893000001</v>
      </c>
      <c r="P554" s="54">
        <v>157</v>
      </c>
      <c r="Q554" s="47">
        <v>10</v>
      </c>
      <c r="R554" s="48">
        <v>37.065853658999998</v>
      </c>
      <c r="S554" s="49">
        <v>3.653963117</v>
      </c>
    </row>
    <row r="555" spans="1:19" x14ac:dyDescent="0.2">
      <c r="A555" s="38" t="s">
        <v>8</v>
      </c>
      <c r="B555" s="50" t="s">
        <v>12</v>
      </c>
      <c r="C555" s="64">
        <v>103540001</v>
      </c>
      <c r="D555" s="40">
        <v>41736</v>
      </c>
      <c r="E555" s="57">
        <v>8.5533980600000004E-2</v>
      </c>
      <c r="F555" s="16">
        <v>103</v>
      </c>
      <c r="G555" s="41">
        <v>6177.0873786000002</v>
      </c>
      <c r="H555" s="42">
        <v>-151.43980579999999</v>
      </c>
      <c r="I555" s="43">
        <v>34.315023396000001</v>
      </c>
      <c r="P555" s="54">
        <v>202</v>
      </c>
      <c r="Q555" s="47">
        <v>7</v>
      </c>
      <c r="R555" s="48">
        <v>35.333980582999999</v>
      </c>
      <c r="S555" s="49">
        <v>2.7269277018999998</v>
      </c>
    </row>
    <row r="556" spans="1:19" x14ac:dyDescent="0.2">
      <c r="A556" s="38" t="s">
        <v>8</v>
      </c>
      <c r="B556" s="50" t="s">
        <v>12</v>
      </c>
      <c r="C556" s="64">
        <v>101070001</v>
      </c>
      <c r="D556" s="40">
        <v>41847</v>
      </c>
      <c r="F556" s="16">
        <v>43</v>
      </c>
      <c r="G556" s="41">
        <v>3519.0232557999998</v>
      </c>
      <c r="H556" s="42">
        <v>-151.81162789999999</v>
      </c>
      <c r="I556" s="43">
        <v>47.185847330999998</v>
      </c>
      <c r="P556" s="54">
        <v>168</v>
      </c>
      <c r="Q556" s="47">
        <v>11</v>
      </c>
      <c r="R556" s="48">
        <v>16.858139534999999</v>
      </c>
      <c r="S556" s="49">
        <v>1.2217991951</v>
      </c>
    </row>
    <row r="557" spans="1:19" x14ac:dyDescent="0.2">
      <c r="A557" s="38" t="s">
        <v>8</v>
      </c>
      <c r="B557" s="50" t="s">
        <v>12</v>
      </c>
      <c r="C557" s="64">
        <v>105360002</v>
      </c>
      <c r="D557" s="40">
        <v>41689</v>
      </c>
      <c r="E557" s="57">
        <v>2.3142857100000001E-2</v>
      </c>
      <c r="F557" s="16">
        <v>70</v>
      </c>
      <c r="G557" s="41">
        <v>6967.2857143000001</v>
      </c>
      <c r="H557" s="42">
        <v>-152.22</v>
      </c>
      <c r="I557" s="43">
        <v>46.215743314000001</v>
      </c>
      <c r="P557" s="54">
        <v>132</v>
      </c>
      <c r="Q557" s="47">
        <v>5</v>
      </c>
      <c r="R557" s="48">
        <v>40.779411764999999</v>
      </c>
      <c r="S557" s="49">
        <v>3.338848381</v>
      </c>
    </row>
    <row r="558" spans="1:19" x14ac:dyDescent="0.2">
      <c r="A558" s="38" t="s">
        <v>8</v>
      </c>
      <c r="B558" s="50" t="s">
        <v>12</v>
      </c>
      <c r="C558" s="64">
        <v>1740011</v>
      </c>
      <c r="D558" s="40">
        <v>41704</v>
      </c>
      <c r="F558" s="16">
        <v>62</v>
      </c>
      <c r="G558" s="41">
        <v>7315.3709676999997</v>
      </c>
      <c r="H558" s="42">
        <v>-157.15806449999999</v>
      </c>
      <c r="I558" s="43">
        <v>33.279039599999997</v>
      </c>
      <c r="P558" s="54">
        <v>138</v>
      </c>
      <c r="Q558" s="47">
        <v>10</v>
      </c>
      <c r="R558" s="48">
        <v>42.701612902999997</v>
      </c>
      <c r="S558" s="49">
        <v>3.1767877472000001</v>
      </c>
    </row>
    <row r="559" spans="1:19" x14ac:dyDescent="0.2">
      <c r="A559" s="38" t="s">
        <v>8</v>
      </c>
      <c r="B559" s="50" t="s">
        <v>11</v>
      </c>
      <c r="C559" s="64">
        <v>1960007</v>
      </c>
      <c r="D559" s="40">
        <v>41662</v>
      </c>
      <c r="E559" s="57">
        <v>4.6774193999999996E-3</v>
      </c>
      <c r="F559" s="16">
        <v>62</v>
      </c>
      <c r="G559" s="41">
        <v>5634.2580644999998</v>
      </c>
      <c r="H559" s="42">
        <v>-157.4790323</v>
      </c>
      <c r="I559" s="43">
        <v>49.906963263999998</v>
      </c>
      <c r="P559" s="54">
        <v>135</v>
      </c>
      <c r="Q559" s="47">
        <v>7</v>
      </c>
      <c r="R559" s="48">
        <v>24.159677419000001</v>
      </c>
      <c r="S559" s="49">
        <v>2.3399079062000001</v>
      </c>
    </row>
    <row r="560" spans="1:19" x14ac:dyDescent="0.2">
      <c r="A560" s="38" t="s">
        <v>8</v>
      </c>
      <c r="B560" s="50" t="s">
        <v>10</v>
      </c>
      <c r="C560" s="64">
        <v>1764577</v>
      </c>
      <c r="D560" s="40">
        <v>41557</v>
      </c>
      <c r="F560" s="16">
        <v>44</v>
      </c>
      <c r="G560" s="41">
        <v>4316.4772727</v>
      </c>
      <c r="H560" s="42">
        <v>-157.55454549999999</v>
      </c>
      <c r="I560" s="43">
        <v>36.466867358999998</v>
      </c>
      <c r="P560" s="54">
        <v>151</v>
      </c>
      <c r="Q560" s="47">
        <v>10</v>
      </c>
      <c r="R560" s="48">
        <v>23.974418605</v>
      </c>
      <c r="S560" s="49">
        <v>1.8081459978000001</v>
      </c>
    </row>
    <row r="561" spans="1:21" x14ac:dyDescent="0.2">
      <c r="A561" s="38" t="s">
        <v>8</v>
      </c>
      <c r="B561" s="50" t="s">
        <v>12</v>
      </c>
      <c r="C561" s="64">
        <v>100230001</v>
      </c>
      <c r="D561" s="40">
        <v>41840</v>
      </c>
      <c r="F561" s="16">
        <v>33</v>
      </c>
      <c r="G561" s="41">
        <v>3932.6969697</v>
      </c>
      <c r="H561" s="42">
        <v>-161.50606060000001</v>
      </c>
      <c r="I561" s="43">
        <v>48.247871859999997</v>
      </c>
      <c r="P561" s="54">
        <v>125</v>
      </c>
      <c r="Q561" s="47">
        <v>12</v>
      </c>
      <c r="R561" s="48">
        <v>20.506060605999998</v>
      </c>
      <c r="S561" s="49">
        <v>2.7499550250999998</v>
      </c>
    </row>
    <row r="562" spans="1:21" x14ac:dyDescent="0.2">
      <c r="A562" s="38" t="s">
        <v>8</v>
      </c>
      <c r="B562" s="50" t="s">
        <v>12</v>
      </c>
      <c r="C562" s="64">
        <v>1763751</v>
      </c>
      <c r="D562" s="40">
        <v>41499</v>
      </c>
      <c r="F562" s="16">
        <v>26</v>
      </c>
      <c r="G562" s="41">
        <v>4971.4615384999997</v>
      </c>
      <c r="H562" s="42">
        <v>-162.3576923</v>
      </c>
      <c r="I562" s="43">
        <v>31.990096628</v>
      </c>
      <c r="P562" s="54">
        <v>110</v>
      </c>
      <c r="Q562" s="47">
        <v>16</v>
      </c>
      <c r="R562" s="48">
        <v>20.496153845999999</v>
      </c>
      <c r="S562" s="49">
        <v>2.6589615137</v>
      </c>
    </row>
    <row r="563" spans="1:21" x14ac:dyDescent="0.2">
      <c r="A563" s="38" t="s">
        <v>8</v>
      </c>
      <c r="B563" s="50" t="s">
        <v>12</v>
      </c>
      <c r="C563" s="64">
        <v>3270001</v>
      </c>
      <c r="D563" s="40">
        <v>41681</v>
      </c>
      <c r="F563" s="16">
        <v>39</v>
      </c>
      <c r="G563" s="41">
        <v>6383.8717949000002</v>
      </c>
      <c r="H563" s="42">
        <v>-162.96153849999999</v>
      </c>
      <c r="I563" s="43">
        <v>39.264322557</v>
      </c>
      <c r="P563" s="54">
        <v>141</v>
      </c>
      <c r="Q563" s="47">
        <v>15</v>
      </c>
      <c r="R563" s="48">
        <v>42.453846153999997</v>
      </c>
      <c r="S563" s="49">
        <v>2.9235463789999998</v>
      </c>
    </row>
    <row r="564" spans="1:21" x14ac:dyDescent="0.2">
      <c r="A564" s="38" t="s">
        <v>8</v>
      </c>
      <c r="B564" s="50" t="s">
        <v>9</v>
      </c>
      <c r="C564" s="64">
        <v>106090001</v>
      </c>
      <c r="D564" s="40">
        <v>41637</v>
      </c>
      <c r="F564" s="16">
        <v>35</v>
      </c>
      <c r="G564" s="41">
        <v>6417.4285713999998</v>
      </c>
      <c r="H564" s="42">
        <v>-165.92285709999999</v>
      </c>
      <c r="I564" s="43">
        <v>50.902712461</v>
      </c>
      <c r="P564" s="54">
        <v>128</v>
      </c>
      <c r="Q564" s="47">
        <v>10</v>
      </c>
      <c r="R564" s="48">
        <v>37.339393938999997</v>
      </c>
      <c r="S564" s="49">
        <v>4.0600369908999996</v>
      </c>
    </row>
    <row r="565" spans="1:21" x14ac:dyDescent="0.2">
      <c r="A565" s="38" t="s">
        <v>8</v>
      </c>
      <c r="B565" s="50" t="s">
        <v>9</v>
      </c>
      <c r="C565" s="64">
        <v>2300001</v>
      </c>
      <c r="D565" s="40">
        <v>41861</v>
      </c>
      <c r="E565" s="57">
        <v>0.6537305699</v>
      </c>
      <c r="F565" s="16">
        <v>193</v>
      </c>
      <c r="G565" s="41">
        <v>8391.4041450999994</v>
      </c>
      <c r="H565" s="42">
        <v>-166.90103629999999</v>
      </c>
      <c r="I565" s="43">
        <v>31.129198203000001</v>
      </c>
      <c r="J565" s="44">
        <v>126</v>
      </c>
      <c r="K565" s="45">
        <v>282.84126984</v>
      </c>
      <c r="L565" s="45">
        <v>260.41269841000002</v>
      </c>
      <c r="M565" s="46">
        <v>1024.0634921000001</v>
      </c>
      <c r="N565" s="88">
        <v>5.9790000000000001</v>
      </c>
      <c r="O565" s="89">
        <v>8.3000000000000004E-2</v>
      </c>
      <c r="P565" s="54">
        <v>122</v>
      </c>
      <c r="Q565" s="47">
        <v>3</v>
      </c>
      <c r="R565" s="48">
        <v>53.861363636</v>
      </c>
      <c r="S565" s="49">
        <v>2.2198597216999998</v>
      </c>
      <c r="T565" s="45">
        <v>-66.222797929999999</v>
      </c>
      <c r="U565" s="46">
        <v>8.3351895163999998</v>
      </c>
    </row>
    <row r="566" spans="1:21" x14ac:dyDescent="0.2">
      <c r="A566" s="38" t="s">
        <v>8</v>
      </c>
      <c r="B566" s="50" t="s">
        <v>13</v>
      </c>
      <c r="C566" s="64">
        <v>2090001</v>
      </c>
      <c r="D566" s="40">
        <v>41422</v>
      </c>
      <c r="E566" s="57">
        <v>8.9256197999999995E-3</v>
      </c>
      <c r="F566" s="16">
        <v>121</v>
      </c>
      <c r="G566" s="41">
        <v>6900.7355372000002</v>
      </c>
      <c r="H566" s="42">
        <v>-167.93884299999999</v>
      </c>
      <c r="I566" s="43">
        <v>28.976143539999999</v>
      </c>
      <c r="N566" s="88">
        <v>7.7779999999999996</v>
      </c>
      <c r="O566" s="89">
        <v>0.28299999999999997</v>
      </c>
      <c r="P566" s="54">
        <v>133</v>
      </c>
      <c r="Q566" s="47">
        <v>5</v>
      </c>
      <c r="R566" s="48">
        <v>31.072413792999999</v>
      </c>
      <c r="S566" s="49">
        <v>1.7974142623</v>
      </c>
    </row>
    <row r="567" spans="1:21" x14ac:dyDescent="0.2">
      <c r="A567" s="38" t="s">
        <v>8</v>
      </c>
      <c r="B567" s="50" t="s">
        <v>12</v>
      </c>
      <c r="C567" s="64">
        <v>560002</v>
      </c>
      <c r="D567" s="40">
        <v>41792</v>
      </c>
      <c r="F567" s="16">
        <v>54</v>
      </c>
      <c r="G567" s="41">
        <v>4312.9259259</v>
      </c>
      <c r="H567" s="42">
        <v>-169.29629629999999</v>
      </c>
      <c r="I567" s="43">
        <v>38.184128543999996</v>
      </c>
      <c r="P567" s="54">
        <v>178</v>
      </c>
      <c r="Q567" s="47">
        <v>10</v>
      </c>
      <c r="R567" s="48">
        <v>9.7611111111</v>
      </c>
      <c r="S567" s="49">
        <v>1.1691659861999999</v>
      </c>
    </row>
    <row r="568" spans="1:21" x14ac:dyDescent="0.2">
      <c r="A568" s="38" t="s">
        <v>8</v>
      </c>
      <c r="B568" s="50" t="s">
        <v>12</v>
      </c>
      <c r="C568" s="64">
        <v>3410001</v>
      </c>
      <c r="D568" s="40">
        <v>41696</v>
      </c>
      <c r="F568" s="16">
        <v>40</v>
      </c>
      <c r="G568" s="41">
        <v>4695.75</v>
      </c>
      <c r="H568" s="42">
        <v>-170.89500000000001</v>
      </c>
      <c r="I568" s="43">
        <v>51.413295316000003</v>
      </c>
      <c r="P568" s="54">
        <v>154</v>
      </c>
      <c r="Q568" s="47">
        <v>9</v>
      </c>
      <c r="R568" s="48">
        <v>35.58</v>
      </c>
      <c r="S568" s="49">
        <v>4.3489583191000003</v>
      </c>
    </row>
    <row r="569" spans="1:21" x14ac:dyDescent="0.2">
      <c r="A569" s="38" t="s">
        <v>8</v>
      </c>
      <c r="B569" s="50" t="s">
        <v>14</v>
      </c>
      <c r="C569" s="64">
        <v>1890006</v>
      </c>
      <c r="D569" s="40">
        <v>41843</v>
      </c>
      <c r="F569" s="16">
        <v>82</v>
      </c>
      <c r="G569" s="41">
        <v>5987.2560976000004</v>
      </c>
      <c r="H569" s="42">
        <v>-171.73902440000001</v>
      </c>
      <c r="I569" s="43">
        <v>36.299051427000002</v>
      </c>
      <c r="P569" s="54">
        <v>135</v>
      </c>
      <c r="Q569" s="47">
        <v>6</v>
      </c>
      <c r="R569" s="48">
        <v>34.880246913999997</v>
      </c>
      <c r="S569" s="49">
        <v>2.9484047893000001</v>
      </c>
    </row>
    <row r="570" spans="1:21" x14ac:dyDescent="0.2">
      <c r="A570" s="38" t="s">
        <v>8</v>
      </c>
      <c r="B570" s="50" t="s">
        <v>12</v>
      </c>
      <c r="C570" s="64">
        <v>1700005</v>
      </c>
      <c r="D570" s="40">
        <v>41655</v>
      </c>
      <c r="E570" s="57">
        <v>4.7520661200000001E-2</v>
      </c>
      <c r="F570" s="16">
        <v>121</v>
      </c>
      <c r="G570" s="41">
        <v>6260.3388430000005</v>
      </c>
      <c r="H570" s="42">
        <v>-172.9950413</v>
      </c>
      <c r="I570" s="43">
        <v>38.544543046999998</v>
      </c>
      <c r="P570" s="54">
        <v>124</v>
      </c>
      <c r="Q570" s="47">
        <v>4</v>
      </c>
      <c r="R570" s="48">
        <v>35.704166667000003</v>
      </c>
      <c r="S570" s="49">
        <v>2.3302935569000001</v>
      </c>
    </row>
    <row r="571" spans="1:21" x14ac:dyDescent="0.2">
      <c r="A571" s="38" t="s">
        <v>8</v>
      </c>
      <c r="B571" s="50" t="s">
        <v>12</v>
      </c>
      <c r="C571" s="64">
        <v>103040001</v>
      </c>
      <c r="D571" s="40">
        <v>41632</v>
      </c>
      <c r="F571" s="16">
        <v>233</v>
      </c>
      <c r="G571" s="41">
        <v>6457.1587982999999</v>
      </c>
      <c r="H571" s="42">
        <v>-174.63991419999999</v>
      </c>
      <c r="I571" s="43">
        <v>20.647898906000002</v>
      </c>
      <c r="N571" s="88">
        <v>5.85</v>
      </c>
      <c r="O571" s="89">
        <v>0.182</v>
      </c>
      <c r="P571" s="54">
        <v>165</v>
      </c>
      <c r="Q571" s="47">
        <v>4</v>
      </c>
      <c r="R571" s="48">
        <v>35.228767122999997</v>
      </c>
      <c r="S571" s="49">
        <v>1.6472103989</v>
      </c>
    </row>
    <row r="572" spans="1:21" x14ac:dyDescent="0.2">
      <c r="A572" s="38" t="s">
        <v>8</v>
      </c>
      <c r="B572" s="50" t="s">
        <v>12</v>
      </c>
      <c r="C572" s="64">
        <v>1740016</v>
      </c>
      <c r="D572" s="40">
        <v>41736</v>
      </c>
      <c r="F572" s="16">
        <v>37</v>
      </c>
      <c r="G572" s="41">
        <v>5123.8648648999997</v>
      </c>
      <c r="H572" s="42">
        <v>-179.69459459999999</v>
      </c>
      <c r="I572" s="43">
        <v>57.521850000000001</v>
      </c>
      <c r="P572" s="54">
        <v>181</v>
      </c>
      <c r="Q572" s="47">
        <v>13</v>
      </c>
      <c r="R572" s="48">
        <v>27.616216216000002</v>
      </c>
      <c r="S572" s="49">
        <v>3.5660551667</v>
      </c>
    </row>
    <row r="573" spans="1:21" x14ac:dyDescent="0.2">
      <c r="A573" s="38" t="s">
        <v>8</v>
      </c>
      <c r="B573" s="50" t="s">
        <v>10</v>
      </c>
      <c r="C573" s="64">
        <v>1940218</v>
      </c>
      <c r="D573" s="40">
        <v>41667</v>
      </c>
      <c r="F573" s="16">
        <v>28</v>
      </c>
      <c r="G573" s="41">
        <v>3986.9285713999998</v>
      </c>
      <c r="H573" s="42">
        <v>-181.75</v>
      </c>
      <c r="I573" s="43">
        <v>48.046500430999998</v>
      </c>
      <c r="O573" s="96"/>
      <c r="P573" s="54">
        <v>164</v>
      </c>
      <c r="Q573" s="47">
        <v>13</v>
      </c>
      <c r="R573" s="48">
        <v>10.066666667</v>
      </c>
      <c r="S573" s="49">
        <v>1.6486980099999999</v>
      </c>
    </row>
    <row r="574" spans="1:21" x14ac:dyDescent="0.2">
      <c r="A574" s="38" t="s">
        <v>8</v>
      </c>
      <c r="B574" s="50" t="s">
        <v>12</v>
      </c>
      <c r="C574" s="64">
        <v>109170001</v>
      </c>
      <c r="D574" s="40">
        <v>41612</v>
      </c>
      <c r="F574" s="16">
        <v>29</v>
      </c>
      <c r="G574" s="41">
        <v>3308.1034482999999</v>
      </c>
      <c r="H574" s="42">
        <v>-183.1551724</v>
      </c>
      <c r="I574" s="43">
        <v>33.931231375999999</v>
      </c>
      <c r="P574" s="54">
        <v>117</v>
      </c>
      <c r="Q574" s="47">
        <v>12</v>
      </c>
      <c r="R574" s="48">
        <v>21.867857142999998</v>
      </c>
      <c r="S574" s="49">
        <v>1.9457731531</v>
      </c>
    </row>
    <row r="575" spans="1:21" x14ac:dyDescent="0.2">
      <c r="A575" s="38" t="s">
        <v>8</v>
      </c>
      <c r="B575" s="50" t="s">
        <v>12</v>
      </c>
      <c r="C575" s="64">
        <v>101220001</v>
      </c>
      <c r="D575" s="40">
        <v>41426</v>
      </c>
      <c r="F575" s="16">
        <v>34</v>
      </c>
      <c r="G575" s="41">
        <v>5321.6764706000004</v>
      </c>
      <c r="H575" s="42">
        <v>-186.76176469999999</v>
      </c>
      <c r="I575" s="43">
        <v>33.809002696999997</v>
      </c>
      <c r="P575" s="54">
        <v>155</v>
      </c>
      <c r="Q575" s="47">
        <v>13</v>
      </c>
      <c r="R575" s="48">
        <v>8.9823529412000003</v>
      </c>
      <c r="S575" s="49">
        <v>1.1430910855</v>
      </c>
    </row>
    <row r="576" spans="1:21" x14ac:dyDescent="0.2">
      <c r="A576" s="38" t="s">
        <v>8</v>
      </c>
      <c r="B576" s="50" t="s">
        <v>12</v>
      </c>
      <c r="C576" s="64">
        <v>1180108</v>
      </c>
      <c r="D576" s="40">
        <v>41576</v>
      </c>
      <c r="F576" s="16">
        <v>57</v>
      </c>
      <c r="G576" s="41">
        <v>3986.2631578999999</v>
      </c>
      <c r="H576" s="42">
        <v>-186.79122810000001</v>
      </c>
      <c r="I576" s="43">
        <v>33.218392960000003</v>
      </c>
      <c r="P576" s="54">
        <v>149</v>
      </c>
      <c r="Q576" s="47">
        <v>10</v>
      </c>
      <c r="R576" s="48">
        <v>21.884210526</v>
      </c>
      <c r="S576" s="49">
        <v>1.6554512167</v>
      </c>
    </row>
    <row r="577" spans="1:19" x14ac:dyDescent="0.2">
      <c r="A577" s="38" t="s">
        <v>8</v>
      </c>
      <c r="B577" s="50" t="s">
        <v>13</v>
      </c>
      <c r="C577" s="64">
        <v>102450001</v>
      </c>
      <c r="D577" s="40">
        <v>41724</v>
      </c>
      <c r="F577" s="16">
        <v>61</v>
      </c>
      <c r="G577" s="41">
        <v>5255.0163934000002</v>
      </c>
      <c r="H577" s="42">
        <v>-187.02786889999999</v>
      </c>
      <c r="I577" s="43">
        <v>35.768276471999997</v>
      </c>
      <c r="P577" s="54">
        <v>126</v>
      </c>
      <c r="Q577" s="47">
        <v>7</v>
      </c>
      <c r="R577" s="48">
        <v>29.891525424000001</v>
      </c>
      <c r="S577" s="49">
        <v>3.4844954136999999</v>
      </c>
    </row>
    <row r="578" spans="1:19" x14ac:dyDescent="0.2">
      <c r="A578" s="38" t="s">
        <v>8</v>
      </c>
      <c r="B578" s="50" t="s">
        <v>12</v>
      </c>
      <c r="C578" s="64">
        <v>1750028</v>
      </c>
      <c r="D578" s="40">
        <v>41653</v>
      </c>
      <c r="F578" s="16">
        <v>88</v>
      </c>
      <c r="G578" s="41">
        <v>2967.8977273</v>
      </c>
      <c r="H578" s="42">
        <v>-187.5863636</v>
      </c>
      <c r="I578" s="43">
        <v>34.723272393999999</v>
      </c>
      <c r="P578" s="54">
        <v>143</v>
      </c>
      <c r="Q578" s="47">
        <v>6</v>
      </c>
      <c r="R578" s="48">
        <v>19.756818182</v>
      </c>
      <c r="S578" s="49">
        <v>1.1287688471999999</v>
      </c>
    </row>
    <row r="579" spans="1:19" x14ac:dyDescent="0.2">
      <c r="A579" s="38" t="s">
        <v>8</v>
      </c>
      <c r="B579" s="50" t="s">
        <v>15</v>
      </c>
      <c r="C579" s="64">
        <v>3340003</v>
      </c>
      <c r="D579" s="40">
        <v>41686</v>
      </c>
      <c r="F579" s="16">
        <v>41</v>
      </c>
      <c r="G579" s="41">
        <v>5240.0731707000004</v>
      </c>
      <c r="H579" s="42">
        <v>-188.13902440000001</v>
      </c>
      <c r="I579" s="43">
        <v>58.907292177000002</v>
      </c>
      <c r="O579" s="96"/>
      <c r="P579" s="54">
        <v>116</v>
      </c>
      <c r="Q579" s="47">
        <v>10</v>
      </c>
      <c r="R579" s="48">
        <v>35.794736841999999</v>
      </c>
      <c r="S579" s="49">
        <v>4.417984948</v>
      </c>
    </row>
    <row r="580" spans="1:19" x14ac:dyDescent="0.2">
      <c r="A580" s="38" t="s">
        <v>8</v>
      </c>
      <c r="B580" s="50" t="s">
        <v>13</v>
      </c>
      <c r="C580" s="64">
        <v>1810003</v>
      </c>
      <c r="D580" s="40">
        <v>41662</v>
      </c>
      <c r="F580" s="16">
        <v>151</v>
      </c>
      <c r="G580" s="41">
        <v>3366.5695363999998</v>
      </c>
      <c r="H580" s="42">
        <v>-188.7728477</v>
      </c>
      <c r="I580" s="43">
        <v>30.651542920000001</v>
      </c>
      <c r="P580" s="54">
        <v>141</v>
      </c>
      <c r="Q580" s="47">
        <v>5</v>
      </c>
      <c r="R580" s="48">
        <v>24.202649007000002</v>
      </c>
      <c r="S580" s="49">
        <v>1.111628659</v>
      </c>
    </row>
    <row r="581" spans="1:19" x14ac:dyDescent="0.2">
      <c r="A581" s="38" t="s">
        <v>8</v>
      </c>
      <c r="B581" s="50" t="s">
        <v>11</v>
      </c>
      <c r="C581" s="64">
        <v>1920004</v>
      </c>
      <c r="D581" s="40">
        <v>41668</v>
      </c>
      <c r="F581" s="16">
        <v>57</v>
      </c>
      <c r="G581" s="41">
        <v>6153.2982456</v>
      </c>
      <c r="H581" s="42">
        <v>-190.05789469999999</v>
      </c>
      <c r="I581" s="43">
        <v>41.488411655</v>
      </c>
      <c r="P581" s="54">
        <v>150</v>
      </c>
      <c r="Q581" s="47">
        <v>10</v>
      </c>
      <c r="R581" s="48">
        <v>52.640350877000003</v>
      </c>
      <c r="S581" s="49">
        <v>4.5664749376999998</v>
      </c>
    </row>
    <row r="582" spans="1:19" x14ac:dyDescent="0.2">
      <c r="A582" s="38" t="s">
        <v>8</v>
      </c>
      <c r="B582" s="50" t="s">
        <v>15</v>
      </c>
      <c r="C582" s="64">
        <v>600003</v>
      </c>
      <c r="D582" s="40">
        <v>41609</v>
      </c>
      <c r="E582" s="57">
        <v>0.10857142860000001</v>
      </c>
      <c r="F582" s="16">
        <v>28</v>
      </c>
      <c r="G582" s="41">
        <v>3759.4285713999998</v>
      </c>
      <c r="H582" s="42">
        <v>-190.60714290000001</v>
      </c>
      <c r="I582" s="43">
        <v>43.991658037999997</v>
      </c>
      <c r="P582" s="54">
        <v>163</v>
      </c>
      <c r="Q582" s="47">
        <v>14</v>
      </c>
      <c r="R582" s="48">
        <v>15.5625</v>
      </c>
      <c r="S582" s="49">
        <v>1.9067653437000001</v>
      </c>
    </row>
    <row r="583" spans="1:19" x14ac:dyDescent="0.2">
      <c r="A583" s="38" t="s">
        <v>8</v>
      </c>
      <c r="B583" s="50" t="s">
        <v>11</v>
      </c>
      <c r="C583" s="64">
        <v>105840001</v>
      </c>
      <c r="D583" s="40">
        <v>41640</v>
      </c>
      <c r="F583" s="16">
        <v>44</v>
      </c>
      <c r="G583" s="41">
        <v>4928.25</v>
      </c>
      <c r="H583" s="42">
        <v>-190.9</v>
      </c>
      <c r="I583" s="43">
        <v>40.172552766000003</v>
      </c>
      <c r="P583" s="54">
        <v>167</v>
      </c>
      <c r="Q583" s="47">
        <v>11</v>
      </c>
      <c r="R583" s="48">
        <v>23.265909091000001</v>
      </c>
      <c r="S583" s="49">
        <v>1.8953792237</v>
      </c>
    </row>
    <row r="584" spans="1:19" x14ac:dyDescent="0.2">
      <c r="A584" s="38" t="s">
        <v>8</v>
      </c>
      <c r="B584" s="50" t="s">
        <v>12</v>
      </c>
      <c r="C584" s="64">
        <v>3160003</v>
      </c>
      <c r="D584" s="40">
        <v>41768</v>
      </c>
      <c r="E584" s="57">
        <v>0.19379844960000001</v>
      </c>
      <c r="F584" s="16">
        <v>129</v>
      </c>
      <c r="G584" s="41">
        <v>5561.8062016000003</v>
      </c>
      <c r="H584" s="42">
        <v>-197.16821709999999</v>
      </c>
      <c r="I584" s="43">
        <v>33.189376688999999</v>
      </c>
      <c r="P584" s="54">
        <v>141</v>
      </c>
      <c r="Q584" s="47">
        <v>5</v>
      </c>
      <c r="R584" s="48">
        <v>29.949612403</v>
      </c>
      <c r="S584" s="49">
        <v>1.8561693709</v>
      </c>
    </row>
    <row r="585" spans="1:19" x14ac:dyDescent="0.2">
      <c r="A585" s="38" t="s">
        <v>8</v>
      </c>
      <c r="B585" s="50" t="s">
        <v>12</v>
      </c>
      <c r="C585" s="64">
        <v>100340001</v>
      </c>
      <c r="D585" s="40">
        <v>41685</v>
      </c>
      <c r="F585" s="16">
        <v>35</v>
      </c>
      <c r="G585" s="41">
        <v>5299.8</v>
      </c>
      <c r="H585" s="42">
        <v>-197.9685714</v>
      </c>
      <c r="I585" s="43">
        <v>35.158167171000002</v>
      </c>
      <c r="P585" s="54">
        <v>127</v>
      </c>
      <c r="Q585" s="47">
        <v>10</v>
      </c>
      <c r="R585" s="48">
        <v>24.825714286</v>
      </c>
      <c r="S585" s="49">
        <v>3.0330929463</v>
      </c>
    </row>
    <row r="586" spans="1:19" x14ac:dyDescent="0.2">
      <c r="A586" s="38" t="s">
        <v>8</v>
      </c>
      <c r="B586" s="50" t="s">
        <v>12</v>
      </c>
      <c r="C586" s="64">
        <v>105600001</v>
      </c>
      <c r="D586" s="40">
        <v>41857</v>
      </c>
      <c r="E586" s="57">
        <v>0.56818181820000002</v>
      </c>
      <c r="F586" s="16">
        <v>44</v>
      </c>
      <c r="G586" s="41">
        <v>4944</v>
      </c>
      <c r="H586" s="42">
        <v>-204.2295455</v>
      </c>
      <c r="I586" s="43">
        <v>59.251747066999997</v>
      </c>
      <c r="P586" s="54">
        <v>146</v>
      </c>
      <c r="Q586" s="47">
        <v>7</v>
      </c>
      <c r="R586" s="48">
        <v>24.283720930000001</v>
      </c>
      <c r="S586" s="49">
        <v>2.6824909711</v>
      </c>
    </row>
    <row r="587" spans="1:19" x14ac:dyDescent="0.2">
      <c r="A587" s="38" t="s">
        <v>8</v>
      </c>
      <c r="B587" s="50" t="s">
        <v>13</v>
      </c>
      <c r="C587" s="64">
        <v>101180001</v>
      </c>
      <c r="D587" s="40">
        <v>41594</v>
      </c>
      <c r="F587" s="16">
        <v>59</v>
      </c>
      <c r="G587" s="41">
        <v>4374.3559322000001</v>
      </c>
      <c r="H587" s="42">
        <v>-205.5864407</v>
      </c>
      <c r="I587" s="43">
        <v>31.954736531000002</v>
      </c>
      <c r="P587" s="54">
        <v>150</v>
      </c>
      <c r="Q587" s="47">
        <v>10</v>
      </c>
      <c r="R587" s="48">
        <v>24.916949153000001</v>
      </c>
      <c r="S587" s="49">
        <v>1.8942747302</v>
      </c>
    </row>
    <row r="588" spans="1:19" x14ac:dyDescent="0.2">
      <c r="A588" s="38" t="s">
        <v>8</v>
      </c>
      <c r="B588" s="50" t="s">
        <v>11</v>
      </c>
      <c r="C588" s="64">
        <v>3480002</v>
      </c>
      <c r="D588" s="40">
        <v>41653</v>
      </c>
      <c r="F588" s="16">
        <v>32</v>
      </c>
      <c r="G588" s="41">
        <v>5555.15625</v>
      </c>
      <c r="H588" s="42">
        <v>-207.515625</v>
      </c>
      <c r="I588" s="43">
        <v>63.508492433000001</v>
      </c>
      <c r="P588" s="54">
        <v>120</v>
      </c>
      <c r="Q588" s="47">
        <v>9</v>
      </c>
      <c r="R588" s="48">
        <v>34.064516128999998</v>
      </c>
      <c r="S588" s="49">
        <v>2.8652179950000001</v>
      </c>
    </row>
    <row r="589" spans="1:19" x14ac:dyDescent="0.2">
      <c r="A589" s="38" t="s">
        <v>8</v>
      </c>
      <c r="B589" s="50" t="s">
        <v>9</v>
      </c>
      <c r="C589" s="64">
        <v>3250001</v>
      </c>
      <c r="D589" s="40">
        <v>41714</v>
      </c>
      <c r="E589" s="57">
        <v>6.5365853700000004E-2</v>
      </c>
      <c r="F589" s="16">
        <v>41</v>
      </c>
      <c r="G589" s="41">
        <v>9091.5853659000004</v>
      </c>
      <c r="H589" s="42">
        <v>-210.8804878</v>
      </c>
      <c r="I589" s="43">
        <v>45.626573239999999</v>
      </c>
      <c r="P589" s="54">
        <v>146</v>
      </c>
      <c r="Q589" s="47">
        <v>12</v>
      </c>
      <c r="R589" s="48">
        <v>22.569230769000001</v>
      </c>
      <c r="S589" s="49">
        <v>2.8398270124999998</v>
      </c>
    </row>
    <row r="590" spans="1:19" x14ac:dyDescent="0.2">
      <c r="A590" s="38" t="s">
        <v>8</v>
      </c>
      <c r="B590" s="50" t="s">
        <v>13</v>
      </c>
      <c r="C590" s="64">
        <v>2640001</v>
      </c>
      <c r="D590" s="40">
        <v>41712</v>
      </c>
      <c r="E590" s="57">
        <v>0.22307692309999999</v>
      </c>
      <c r="F590" s="16">
        <v>234</v>
      </c>
      <c r="G590" s="41">
        <v>6108.7094016999999</v>
      </c>
      <c r="H590" s="42">
        <v>-212.10470090000001</v>
      </c>
      <c r="I590" s="43">
        <v>28.460386365000002</v>
      </c>
      <c r="N590" s="88">
        <v>7.3070000000000004</v>
      </c>
      <c r="O590" s="89">
        <v>0.246</v>
      </c>
      <c r="P590" s="54">
        <v>141</v>
      </c>
      <c r="Q590" s="47">
        <v>4</v>
      </c>
      <c r="R590" s="48">
        <v>39.020888888999998</v>
      </c>
      <c r="S590" s="49">
        <v>1.9495393830000001</v>
      </c>
    </row>
    <row r="591" spans="1:19" x14ac:dyDescent="0.2">
      <c r="A591" s="38" t="s">
        <v>8</v>
      </c>
      <c r="B591" s="50" t="s">
        <v>12</v>
      </c>
      <c r="C591" s="64">
        <v>107020001</v>
      </c>
      <c r="D591" s="40">
        <v>41765</v>
      </c>
      <c r="F591" s="16">
        <v>36</v>
      </c>
      <c r="G591" s="41">
        <v>4346.0833333</v>
      </c>
      <c r="H591" s="42">
        <v>-212.79166670000001</v>
      </c>
      <c r="I591" s="43">
        <v>39.101964668000001</v>
      </c>
      <c r="P591" s="54">
        <v>148</v>
      </c>
      <c r="Q591" s="47">
        <v>12</v>
      </c>
      <c r="R591" s="48">
        <v>24.802857143000001</v>
      </c>
      <c r="S591" s="49">
        <v>3.2199026179999999</v>
      </c>
    </row>
    <row r="592" spans="1:19" x14ac:dyDescent="0.2">
      <c r="A592" s="38" t="s">
        <v>8</v>
      </c>
      <c r="B592" s="50" t="s">
        <v>11</v>
      </c>
      <c r="C592" s="64">
        <v>1910123</v>
      </c>
      <c r="D592" s="40">
        <v>41775</v>
      </c>
      <c r="F592" s="16">
        <v>28</v>
      </c>
      <c r="G592" s="41">
        <v>5482.6428570999997</v>
      </c>
      <c r="H592" s="42">
        <v>-219.125</v>
      </c>
      <c r="I592" s="43">
        <v>50.315808635000003</v>
      </c>
      <c r="P592" s="54">
        <v>137</v>
      </c>
      <c r="Q592" s="47">
        <v>12</v>
      </c>
      <c r="R592" s="48">
        <v>41.027999999999999</v>
      </c>
      <c r="S592" s="49">
        <v>6.1252252202999999</v>
      </c>
    </row>
    <row r="593" spans="1:19" x14ac:dyDescent="0.2">
      <c r="A593" s="38" t="s">
        <v>8</v>
      </c>
      <c r="B593" s="50" t="s">
        <v>12</v>
      </c>
      <c r="C593" s="64">
        <v>102630001</v>
      </c>
      <c r="D593" s="40">
        <v>41577</v>
      </c>
      <c r="F593" s="16">
        <v>28</v>
      </c>
      <c r="G593" s="41">
        <v>3078.2857143000001</v>
      </c>
      <c r="H593" s="42">
        <v>-223.29642860000001</v>
      </c>
      <c r="I593" s="43">
        <v>58.531580695000002</v>
      </c>
      <c r="P593" s="54">
        <v>125</v>
      </c>
      <c r="Q593" s="47">
        <v>6</v>
      </c>
      <c r="R593" s="48">
        <v>17.857142856999999</v>
      </c>
      <c r="S593" s="49">
        <v>1.8269472366999999</v>
      </c>
    </row>
    <row r="594" spans="1:19" x14ac:dyDescent="0.2">
      <c r="A594" s="38" t="s">
        <v>8</v>
      </c>
      <c r="B594" s="50" t="s">
        <v>10</v>
      </c>
      <c r="C594" s="64">
        <v>1940008</v>
      </c>
      <c r="D594" s="40">
        <v>41659</v>
      </c>
      <c r="F594" s="16">
        <v>36</v>
      </c>
      <c r="G594" s="41">
        <v>4164.0555555999999</v>
      </c>
      <c r="H594" s="42">
        <v>-230.0722222</v>
      </c>
      <c r="I594" s="43">
        <v>46.068702768999998</v>
      </c>
      <c r="O594" s="96"/>
      <c r="P594" s="54">
        <v>162</v>
      </c>
      <c r="Q594" s="47">
        <v>10</v>
      </c>
      <c r="R594" s="48">
        <v>25.241666667000001</v>
      </c>
      <c r="S594" s="49">
        <v>2.4659695765</v>
      </c>
    </row>
    <row r="595" spans="1:19" x14ac:dyDescent="0.2">
      <c r="A595" s="38" t="s">
        <v>8</v>
      </c>
      <c r="B595" s="50" t="s">
        <v>13</v>
      </c>
      <c r="C595" s="64">
        <v>2300002</v>
      </c>
      <c r="D595" s="40">
        <v>41751</v>
      </c>
      <c r="F595" s="16">
        <v>31</v>
      </c>
      <c r="G595" s="41">
        <v>4282.3225806</v>
      </c>
      <c r="H595" s="42">
        <v>-231.4</v>
      </c>
      <c r="I595" s="43">
        <v>55.705629915999999</v>
      </c>
      <c r="P595" s="54">
        <v>152</v>
      </c>
      <c r="Q595" s="47">
        <v>14</v>
      </c>
      <c r="R595" s="48">
        <v>22.837931034</v>
      </c>
      <c r="S595" s="49">
        <v>3.0432085972</v>
      </c>
    </row>
    <row r="596" spans="1:19" x14ac:dyDescent="0.2">
      <c r="A596" s="38" t="s">
        <v>8</v>
      </c>
      <c r="B596" s="50" t="s">
        <v>15</v>
      </c>
      <c r="C596" s="64">
        <v>106280001</v>
      </c>
      <c r="D596" s="40">
        <v>41757</v>
      </c>
      <c r="F596" s="16">
        <v>60</v>
      </c>
      <c r="G596" s="41">
        <v>5042.1000000000004</v>
      </c>
      <c r="H596" s="42">
        <v>-242.91499999999999</v>
      </c>
      <c r="I596" s="43">
        <v>37.430390522000003</v>
      </c>
      <c r="P596" s="54">
        <v>103</v>
      </c>
      <c r="Q596" s="47">
        <v>6</v>
      </c>
      <c r="R596" s="48">
        <v>26.539655172</v>
      </c>
      <c r="S596" s="49">
        <v>2.0652893460000001</v>
      </c>
    </row>
    <row r="597" spans="1:19" x14ac:dyDescent="0.2">
      <c r="A597" s="38" t="s">
        <v>8</v>
      </c>
      <c r="B597" s="50" t="s">
        <v>13</v>
      </c>
      <c r="C597" s="64">
        <v>100990003</v>
      </c>
      <c r="D597" s="40">
        <v>41675</v>
      </c>
      <c r="F597" s="16">
        <v>62</v>
      </c>
      <c r="G597" s="41">
        <v>4770.7580644999998</v>
      </c>
      <c r="H597" s="42">
        <v>-245.24516130000001</v>
      </c>
      <c r="I597" s="43">
        <v>35.641861456999997</v>
      </c>
      <c r="P597" s="54">
        <v>173</v>
      </c>
      <c r="Q597" s="47">
        <v>8</v>
      </c>
      <c r="R597" s="48">
        <v>17.143548386999999</v>
      </c>
      <c r="S597" s="49">
        <v>1.2816374313000001</v>
      </c>
    </row>
    <row r="598" spans="1:19" x14ac:dyDescent="0.2">
      <c r="A598" s="38" t="s">
        <v>8</v>
      </c>
      <c r="B598" s="50" t="s">
        <v>12</v>
      </c>
      <c r="C598" s="64">
        <v>102850001</v>
      </c>
      <c r="D598" s="40">
        <v>41766</v>
      </c>
      <c r="E598" s="57">
        <v>0.67567567569999998</v>
      </c>
      <c r="F598" s="16">
        <v>111</v>
      </c>
      <c r="G598" s="41">
        <v>4570.6036035999996</v>
      </c>
      <c r="H598" s="42">
        <v>-254.93423419999999</v>
      </c>
      <c r="I598" s="43">
        <v>26.548350233000001</v>
      </c>
      <c r="P598" s="54">
        <v>167</v>
      </c>
      <c r="Q598" s="47">
        <v>7</v>
      </c>
      <c r="R598" s="48">
        <v>25.814545455000001</v>
      </c>
      <c r="S598" s="49">
        <v>2.0896000616000001</v>
      </c>
    </row>
    <row r="599" spans="1:19" x14ac:dyDescent="0.2">
      <c r="A599" s="38" t="s">
        <v>8</v>
      </c>
      <c r="B599" s="50" t="s">
        <v>13</v>
      </c>
      <c r="C599" s="64">
        <v>1170028</v>
      </c>
      <c r="D599" s="40">
        <v>41723</v>
      </c>
      <c r="E599" s="57">
        <v>0.54347826089999995</v>
      </c>
      <c r="F599" s="16">
        <v>46</v>
      </c>
      <c r="G599" s="41">
        <v>4231</v>
      </c>
      <c r="H599" s="42">
        <v>-258.21304350000003</v>
      </c>
      <c r="I599" s="43">
        <v>45.607778556</v>
      </c>
      <c r="P599" s="54">
        <v>166</v>
      </c>
      <c r="Q599" s="47">
        <v>9</v>
      </c>
      <c r="R599" s="48">
        <v>12.165217391000001</v>
      </c>
      <c r="S599" s="49">
        <v>1.0582604329</v>
      </c>
    </row>
    <row r="600" spans="1:19" x14ac:dyDescent="0.2">
      <c r="A600" s="38" t="s">
        <v>8</v>
      </c>
      <c r="B600" s="50" t="s">
        <v>12</v>
      </c>
      <c r="C600" s="64">
        <v>1170130</v>
      </c>
      <c r="D600" s="40">
        <v>41714</v>
      </c>
      <c r="F600" s="16">
        <v>65</v>
      </c>
      <c r="G600" s="41">
        <v>5620.8769230999997</v>
      </c>
      <c r="H600" s="42">
        <v>-260.97384620000003</v>
      </c>
      <c r="I600" s="43">
        <v>34.078518307000003</v>
      </c>
      <c r="P600" s="54">
        <v>100</v>
      </c>
      <c r="Q600" s="47">
        <v>9</v>
      </c>
      <c r="R600" s="48">
        <v>15.6</v>
      </c>
      <c r="S600" s="49">
        <v>1.5046674178999999</v>
      </c>
    </row>
    <row r="601" spans="1:19" x14ac:dyDescent="0.2">
      <c r="A601" s="38" t="s">
        <v>8</v>
      </c>
      <c r="B601" s="50" t="s">
        <v>9</v>
      </c>
      <c r="C601" s="64">
        <v>109370001</v>
      </c>
      <c r="D601" s="40">
        <v>41878</v>
      </c>
      <c r="E601" s="57">
        <v>0.3203321033</v>
      </c>
      <c r="F601" s="16">
        <v>271</v>
      </c>
      <c r="G601" s="41">
        <v>7551.8154981999996</v>
      </c>
      <c r="H601" s="42">
        <v>-264.15166049999999</v>
      </c>
      <c r="I601" s="43">
        <v>28.495003361999999</v>
      </c>
      <c r="N601" s="88">
        <v>8.1660000000000004</v>
      </c>
      <c r="O601" s="89">
        <v>0.24099999999999999</v>
      </c>
      <c r="P601" s="54">
        <v>145</v>
      </c>
      <c r="Q601" s="47">
        <v>3</v>
      </c>
      <c r="R601" s="48">
        <v>48.850922509</v>
      </c>
      <c r="S601" s="49">
        <v>1.7902435436999999</v>
      </c>
    </row>
    <row r="602" spans="1:19" x14ac:dyDescent="0.2">
      <c r="A602" s="38" t="s">
        <v>8</v>
      </c>
      <c r="B602" s="50" t="s">
        <v>12</v>
      </c>
      <c r="C602" s="64">
        <v>1170041</v>
      </c>
      <c r="D602" s="40">
        <v>41704</v>
      </c>
      <c r="F602" s="16">
        <v>47</v>
      </c>
      <c r="G602" s="41">
        <v>4756.6595745000004</v>
      </c>
      <c r="H602" s="42">
        <v>-305.39148940000001</v>
      </c>
      <c r="I602" s="43">
        <v>53.415283444000003</v>
      </c>
      <c r="P602" s="54">
        <v>170</v>
      </c>
      <c r="Q602" s="47">
        <v>10</v>
      </c>
      <c r="R602" s="48">
        <v>24.108510637999998</v>
      </c>
      <c r="S602" s="49">
        <v>2.1246403184</v>
      </c>
    </row>
    <row r="603" spans="1:19" x14ac:dyDescent="0.2">
      <c r="A603" s="38" t="s">
        <v>8</v>
      </c>
      <c r="B603" s="50" t="s">
        <v>15</v>
      </c>
      <c r="C603" s="64">
        <v>1810624</v>
      </c>
      <c r="D603" s="40">
        <v>41753</v>
      </c>
      <c r="E603" s="57">
        <v>7.7558139499999998E-2</v>
      </c>
      <c r="F603" s="16">
        <v>86</v>
      </c>
      <c r="G603" s="41">
        <v>4621.1744185999996</v>
      </c>
      <c r="H603" s="42">
        <v>-325.927907</v>
      </c>
      <c r="I603" s="43">
        <v>42.484482839999998</v>
      </c>
      <c r="P603" s="54">
        <v>155</v>
      </c>
      <c r="Q603" s="47">
        <v>7</v>
      </c>
      <c r="R603" s="48">
        <v>20.306976744</v>
      </c>
      <c r="S603" s="49">
        <v>1.6189682674000001</v>
      </c>
    </row>
    <row r="604" spans="1:19" x14ac:dyDescent="0.2">
      <c r="A604" s="38" t="s">
        <v>8</v>
      </c>
      <c r="B604" s="50" t="s">
        <v>11</v>
      </c>
      <c r="C604" s="64">
        <v>108290002</v>
      </c>
      <c r="D604" s="40">
        <v>41799</v>
      </c>
      <c r="F604" s="16">
        <v>30</v>
      </c>
      <c r="G604" s="41">
        <v>5380.9</v>
      </c>
      <c r="H604" s="42">
        <v>-349.25666669999998</v>
      </c>
      <c r="I604" s="43">
        <v>49.200378393999998</v>
      </c>
      <c r="P604" s="54">
        <v>131</v>
      </c>
      <c r="Q604" s="47">
        <v>9</v>
      </c>
      <c r="R604" s="48">
        <v>36.020000000000003</v>
      </c>
      <c r="S604" s="49">
        <v>5.1506084898999998</v>
      </c>
    </row>
    <row r="605" spans="1:19" x14ac:dyDescent="0.2">
      <c r="A605" s="38" t="s">
        <v>46</v>
      </c>
      <c r="B605" s="50" t="s">
        <v>15</v>
      </c>
      <c r="C605" s="64">
        <v>1430004</v>
      </c>
      <c r="D605" s="40">
        <v>41717</v>
      </c>
      <c r="E605" s="57">
        <v>7.0150375900000006E-2</v>
      </c>
      <c r="F605" s="16">
        <v>133</v>
      </c>
      <c r="G605" s="41">
        <v>6123.4060149999996</v>
      </c>
      <c r="H605" s="42">
        <v>157.16015038</v>
      </c>
      <c r="I605" s="43">
        <v>37.345766107999999</v>
      </c>
      <c r="P605" s="54">
        <v>153</v>
      </c>
      <c r="Q605" s="47">
        <v>5</v>
      </c>
      <c r="R605" s="48">
        <v>43.819230769000001</v>
      </c>
      <c r="S605" s="49">
        <v>2.8894649793</v>
      </c>
    </row>
    <row r="606" spans="1:19" x14ac:dyDescent="0.2">
      <c r="A606" s="38" t="s">
        <v>46</v>
      </c>
      <c r="B606" s="50" t="s">
        <v>13</v>
      </c>
      <c r="C606" s="64">
        <v>370001</v>
      </c>
      <c r="D606" s="40">
        <v>41444</v>
      </c>
      <c r="E606" s="57">
        <v>0.36265760200000002</v>
      </c>
      <c r="F606" s="16">
        <v>809</v>
      </c>
      <c r="G606" s="41">
        <v>5518.0135970000001</v>
      </c>
      <c r="H606" s="42">
        <v>140.88689740000001</v>
      </c>
      <c r="I606" s="43">
        <v>17.940033710000002</v>
      </c>
      <c r="P606" s="54">
        <v>159</v>
      </c>
      <c r="Q606" s="47">
        <v>2</v>
      </c>
      <c r="R606" s="48">
        <v>26.817082293999999</v>
      </c>
      <c r="S606" s="49">
        <v>0.78752842519999999</v>
      </c>
    </row>
    <row r="607" spans="1:19" x14ac:dyDescent="0.2">
      <c r="A607" s="38" t="s">
        <v>46</v>
      </c>
      <c r="B607" s="50" t="s">
        <v>13</v>
      </c>
      <c r="C607" s="64">
        <v>1530001</v>
      </c>
      <c r="D607" s="40">
        <v>41684</v>
      </c>
      <c r="E607" s="57">
        <v>0.12538461540000001</v>
      </c>
      <c r="F607" s="16">
        <v>39</v>
      </c>
      <c r="G607" s="41">
        <v>5900.0769231000004</v>
      </c>
      <c r="H607" s="42">
        <v>93.176923076999998</v>
      </c>
      <c r="I607" s="43">
        <v>81.744645395000006</v>
      </c>
      <c r="P607" s="54">
        <v>129</v>
      </c>
      <c r="Q607" s="47">
        <v>8</v>
      </c>
      <c r="R607" s="48">
        <v>38.889473684000002</v>
      </c>
      <c r="S607" s="49">
        <v>3.2026722250000002</v>
      </c>
    </row>
    <row r="608" spans="1:19" x14ac:dyDescent="0.2">
      <c r="A608" s="38" t="s">
        <v>46</v>
      </c>
      <c r="B608" s="50" t="s">
        <v>13</v>
      </c>
      <c r="C608" s="64">
        <v>370007</v>
      </c>
      <c r="D608" s="40">
        <v>41712</v>
      </c>
      <c r="E608" s="57">
        <v>1.39097744E-2</v>
      </c>
      <c r="F608" s="16">
        <v>133</v>
      </c>
      <c r="G608" s="41">
        <v>5864.9774435999998</v>
      </c>
      <c r="H608" s="42">
        <v>-78.203030299999995</v>
      </c>
      <c r="I608" s="43">
        <v>33.891131233000003</v>
      </c>
      <c r="P608" s="54">
        <v>151</v>
      </c>
      <c r="Q608" s="47">
        <v>5</v>
      </c>
      <c r="R608" s="48">
        <v>46.628070174999998</v>
      </c>
      <c r="S608" s="49">
        <v>2.2852831404999998</v>
      </c>
    </row>
    <row r="609" spans="1:19" x14ac:dyDescent="0.2">
      <c r="A609" s="38" t="s">
        <v>46</v>
      </c>
      <c r="B609" s="50" t="s">
        <v>13</v>
      </c>
      <c r="C609" s="64">
        <v>370005</v>
      </c>
      <c r="D609" s="40">
        <v>41654</v>
      </c>
      <c r="E609" s="57">
        <v>1.20454545E-2</v>
      </c>
      <c r="F609" s="16">
        <v>220</v>
      </c>
      <c r="G609" s="41">
        <v>4599.3863635999996</v>
      </c>
      <c r="H609" s="42">
        <v>-89.705022830000004</v>
      </c>
      <c r="I609" s="43">
        <v>20.829987892999998</v>
      </c>
      <c r="O609" s="96"/>
      <c r="P609" s="54">
        <v>164</v>
      </c>
      <c r="Q609" s="47">
        <v>5</v>
      </c>
      <c r="R609" s="48">
        <v>28.852073733000001</v>
      </c>
      <c r="S609" s="49">
        <v>1.1655488168000001</v>
      </c>
    </row>
    <row r="610" spans="1:19" x14ac:dyDescent="0.2">
      <c r="A610" s="38" t="s">
        <v>46</v>
      </c>
      <c r="B610" s="50" t="s">
        <v>13</v>
      </c>
      <c r="C610" s="64">
        <v>520001</v>
      </c>
      <c r="D610" s="40">
        <v>41666</v>
      </c>
      <c r="F610" s="16">
        <v>110</v>
      </c>
      <c r="G610" s="41">
        <v>3431.1090909</v>
      </c>
      <c r="H610" s="42">
        <v>-150.79727270000001</v>
      </c>
      <c r="I610" s="43">
        <v>27.950584431999999</v>
      </c>
      <c r="P610" s="54">
        <v>147</v>
      </c>
      <c r="Q610" s="47">
        <v>6</v>
      </c>
      <c r="R610" s="48">
        <v>24.008181818000001</v>
      </c>
      <c r="S610" s="49">
        <v>1.472451011</v>
      </c>
    </row>
    <row r="611" spans="1:19" x14ac:dyDescent="0.2">
      <c r="A611" s="38" t="s">
        <v>46</v>
      </c>
      <c r="B611" s="50" t="s">
        <v>15</v>
      </c>
      <c r="C611" s="64">
        <v>1810624</v>
      </c>
      <c r="D611" s="40">
        <v>41753</v>
      </c>
      <c r="E611" s="57">
        <v>7.7551020400000004E-2</v>
      </c>
      <c r="F611" s="16">
        <v>49</v>
      </c>
      <c r="G611" s="41">
        <v>4811.4489795999998</v>
      </c>
      <c r="H611" s="42">
        <v>-154.35510199999999</v>
      </c>
      <c r="I611" s="43">
        <v>61.024223337000002</v>
      </c>
      <c r="O611" s="96"/>
      <c r="P611" s="54">
        <v>123</v>
      </c>
      <c r="Q611" s="47">
        <v>7</v>
      </c>
      <c r="R611" s="48">
        <v>33.297959184</v>
      </c>
      <c r="S611" s="49">
        <v>3.4213844437000001</v>
      </c>
    </row>
    <row r="612" spans="1:19" x14ac:dyDescent="0.2">
      <c r="A612" s="38" t="s">
        <v>46</v>
      </c>
      <c r="B612" s="50" t="s">
        <v>13</v>
      </c>
      <c r="C612" s="64">
        <v>1150001</v>
      </c>
      <c r="D612" s="40">
        <v>41729</v>
      </c>
      <c r="E612" s="57">
        <v>0.8064516129</v>
      </c>
      <c r="F612" s="16">
        <v>31</v>
      </c>
      <c r="G612" s="41">
        <v>3766.2580644999998</v>
      </c>
      <c r="H612" s="42">
        <v>-199.6516129</v>
      </c>
      <c r="I612" s="43">
        <v>40.80263429</v>
      </c>
      <c r="P612" s="54">
        <v>130</v>
      </c>
      <c r="Q612" s="47">
        <v>9</v>
      </c>
      <c r="R612" s="48">
        <v>21.132258064999998</v>
      </c>
      <c r="S612" s="49">
        <v>3.3361377033999999</v>
      </c>
    </row>
    <row r="613" spans="1:19" x14ac:dyDescent="0.2">
      <c r="A613" s="38" t="s">
        <v>46</v>
      </c>
      <c r="B613" s="50" t="s">
        <v>15</v>
      </c>
      <c r="C613" s="64">
        <v>3340003</v>
      </c>
      <c r="D613" s="40">
        <v>41686</v>
      </c>
      <c r="F613" s="16">
        <v>76</v>
      </c>
      <c r="G613" s="41">
        <v>5572.8815789</v>
      </c>
      <c r="H613" s="42">
        <v>-201.65</v>
      </c>
      <c r="I613" s="43">
        <v>53.064363186000001</v>
      </c>
      <c r="P613" s="54">
        <v>92</v>
      </c>
      <c r="Q613" s="47">
        <v>5</v>
      </c>
      <c r="R613" s="48">
        <v>40.058823529000001</v>
      </c>
      <c r="S613" s="49">
        <v>3.0572538098000002</v>
      </c>
    </row>
    <row r="614" spans="1:19" x14ac:dyDescent="0.2">
      <c r="A614" s="38" t="s">
        <v>46</v>
      </c>
      <c r="B614" s="50" t="s">
        <v>12</v>
      </c>
      <c r="C614" s="64">
        <v>3410001</v>
      </c>
      <c r="D614" s="40">
        <v>41696</v>
      </c>
      <c r="F614" s="16">
        <v>44</v>
      </c>
      <c r="G614" s="41">
        <v>4656.5909091000003</v>
      </c>
      <c r="H614" s="42">
        <v>-202.53636359999999</v>
      </c>
      <c r="I614" s="43">
        <v>51.347808035</v>
      </c>
      <c r="P614" s="54">
        <v>142</v>
      </c>
      <c r="Q614" s="47">
        <v>8</v>
      </c>
      <c r="R614" s="48">
        <v>28.909090909</v>
      </c>
      <c r="S614" s="49">
        <v>3.3073766266</v>
      </c>
    </row>
    <row r="615" spans="1:19" x14ac:dyDescent="0.2">
      <c r="A615" s="38" t="s">
        <v>46</v>
      </c>
      <c r="B615" s="50" t="s">
        <v>12</v>
      </c>
      <c r="C615" s="64">
        <v>100230001</v>
      </c>
      <c r="D615" s="40">
        <v>41840</v>
      </c>
      <c r="F615" s="16">
        <v>47</v>
      </c>
      <c r="G615" s="41">
        <v>3717.3404255</v>
      </c>
      <c r="H615" s="42">
        <v>-207.81914889999999</v>
      </c>
      <c r="I615" s="43">
        <v>44.719748625000001</v>
      </c>
      <c r="P615" s="54">
        <v>122</v>
      </c>
      <c r="Q615" s="47">
        <v>11</v>
      </c>
      <c r="R615" s="48">
        <v>15.165957447</v>
      </c>
      <c r="S615" s="49">
        <v>1.4870090443999999</v>
      </c>
    </row>
    <row r="616" spans="1:19" x14ac:dyDescent="0.2">
      <c r="A616" s="38" t="s">
        <v>46</v>
      </c>
      <c r="B616" s="50" t="s">
        <v>10</v>
      </c>
      <c r="C616" s="64">
        <v>104100001</v>
      </c>
      <c r="D616" s="40">
        <v>41718</v>
      </c>
      <c r="F616" s="16">
        <v>28</v>
      </c>
      <c r="G616" s="41">
        <v>3286.2857143000001</v>
      </c>
      <c r="H616" s="42">
        <v>-220.6821429</v>
      </c>
      <c r="I616" s="43">
        <v>53.843491364000002</v>
      </c>
      <c r="P616" s="54">
        <v>128</v>
      </c>
      <c r="Q616" s="47">
        <v>8</v>
      </c>
      <c r="R616" s="48">
        <v>20.851851851999999</v>
      </c>
      <c r="S616" s="49">
        <v>3.1138161486999998</v>
      </c>
    </row>
    <row r="617" spans="1:19" x14ac:dyDescent="0.2">
      <c r="A617" s="38" t="s">
        <v>46</v>
      </c>
      <c r="B617" s="50" t="s">
        <v>11</v>
      </c>
      <c r="C617" s="64">
        <v>3570001</v>
      </c>
      <c r="D617" s="40">
        <v>41674</v>
      </c>
      <c r="F617" s="16">
        <v>54</v>
      </c>
      <c r="G617" s="41">
        <v>5396.3703704</v>
      </c>
      <c r="H617" s="42">
        <v>-255.35</v>
      </c>
      <c r="I617" s="43">
        <v>41.957171080999998</v>
      </c>
      <c r="P617" s="54">
        <v>123</v>
      </c>
      <c r="Q617" s="47">
        <v>7</v>
      </c>
      <c r="R617" s="48">
        <v>44.809259259000001</v>
      </c>
      <c r="S617" s="49">
        <v>3.7374203337999998</v>
      </c>
    </row>
    <row r="618" spans="1:19" x14ac:dyDescent="0.2">
      <c r="A618" s="38" t="s">
        <v>46</v>
      </c>
      <c r="B618" s="50" t="s">
        <v>15</v>
      </c>
      <c r="C618" s="64">
        <v>106280001</v>
      </c>
      <c r="D618" s="40">
        <v>41757</v>
      </c>
      <c r="F618" s="16">
        <v>78</v>
      </c>
      <c r="G618" s="41">
        <v>5333.9743589999998</v>
      </c>
      <c r="H618" s="42">
        <v>-264.80384620000001</v>
      </c>
      <c r="I618" s="43">
        <v>37.472441619000001</v>
      </c>
      <c r="P618" s="54">
        <v>95</v>
      </c>
      <c r="Q618" s="47">
        <v>6</v>
      </c>
      <c r="R618" s="48">
        <v>42.580263158000001</v>
      </c>
      <c r="S618" s="49">
        <v>3.2643346597999998</v>
      </c>
    </row>
    <row r="619" spans="1:19" x14ac:dyDescent="0.2">
      <c r="A619" s="38" t="s">
        <v>46</v>
      </c>
      <c r="B619" s="50" t="s">
        <v>12</v>
      </c>
      <c r="C619" s="64">
        <v>104090001</v>
      </c>
      <c r="D619" s="40">
        <v>41858</v>
      </c>
      <c r="F619" s="16">
        <v>69</v>
      </c>
      <c r="G619" s="41">
        <v>4553.0724638000002</v>
      </c>
      <c r="H619" s="42">
        <v>-320.45507250000003</v>
      </c>
      <c r="I619" s="43">
        <v>47.059088011</v>
      </c>
      <c r="P619" s="54">
        <v>143</v>
      </c>
      <c r="Q619" s="47">
        <v>6</v>
      </c>
      <c r="R619" s="48">
        <v>38.827941176000003</v>
      </c>
      <c r="S619" s="49">
        <v>3.4816153583</v>
      </c>
    </row>
    <row r="620" spans="1:19" x14ac:dyDescent="0.2">
      <c r="A620" s="38" t="s">
        <v>47</v>
      </c>
      <c r="B620" s="50" t="s">
        <v>13</v>
      </c>
      <c r="C620" s="64">
        <v>370001</v>
      </c>
      <c r="D620" s="40">
        <v>41444</v>
      </c>
      <c r="E620" s="57">
        <v>1.5636823735000001</v>
      </c>
      <c r="F620" s="16">
        <v>573</v>
      </c>
      <c r="G620" s="41">
        <v>5432.2547992999998</v>
      </c>
      <c r="H620" s="42">
        <v>178.62687609</v>
      </c>
      <c r="I620" s="43">
        <v>20.132028062</v>
      </c>
      <c r="P620" s="54">
        <v>164</v>
      </c>
      <c r="Q620" s="47">
        <v>2</v>
      </c>
      <c r="R620" s="48">
        <v>34.563749999999999</v>
      </c>
      <c r="S620" s="49">
        <v>1.1395823855</v>
      </c>
    </row>
    <row r="621" spans="1:19" x14ac:dyDescent="0.2">
      <c r="A621" s="38" t="s">
        <v>47</v>
      </c>
      <c r="B621" s="50" t="s">
        <v>12</v>
      </c>
      <c r="C621" s="64">
        <v>1700033</v>
      </c>
      <c r="D621" s="40">
        <v>41710</v>
      </c>
      <c r="E621" s="57">
        <v>0.98898305080000004</v>
      </c>
      <c r="F621" s="16">
        <v>59</v>
      </c>
      <c r="G621" s="41">
        <v>7155.2033898</v>
      </c>
      <c r="H621" s="42">
        <v>23.072881356</v>
      </c>
      <c r="I621" s="43">
        <v>43.74626816</v>
      </c>
      <c r="P621" s="54">
        <v>151</v>
      </c>
      <c r="Q621" s="47">
        <v>8</v>
      </c>
      <c r="R621" s="48">
        <v>60.045454544999998</v>
      </c>
      <c r="S621" s="49">
        <v>5.0935066726000002</v>
      </c>
    </row>
    <row r="622" spans="1:19" x14ac:dyDescent="0.2">
      <c r="A622" s="38" t="s">
        <v>47</v>
      </c>
      <c r="B622" s="50" t="s">
        <v>13</v>
      </c>
      <c r="C622" s="64">
        <v>370007</v>
      </c>
      <c r="D622" s="40">
        <v>41712</v>
      </c>
      <c r="E622" s="57">
        <v>6.3380281699999999E-2</v>
      </c>
      <c r="F622" s="16">
        <v>213</v>
      </c>
      <c r="G622" s="41">
        <v>5772.0657277</v>
      </c>
      <c r="H622" s="42">
        <v>17.989671361999999</v>
      </c>
      <c r="I622" s="43">
        <v>32.646275684999999</v>
      </c>
      <c r="O622" s="96"/>
      <c r="P622" s="54">
        <v>143</v>
      </c>
      <c r="Q622" s="47">
        <v>3</v>
      </c>
      <c r="R622" s="48">
        <v>54.599459459000002</v>
      </c>
      <c r="S622" s="49">
        <v>2.2060915421999998</v>
      </c>
    </row>
    <row r="623" spans="1:19" x14ac:dyDescent="0.2">
      <c r="A623" s="38" t="s">
        <v>47</v>
      </c>
      <c r="B623" s="50" t="s">
        <v>13</v>
      </c>
      <c r="C623" s="64">
        <v>370005</v>
      </c>
      <c r="D623" s="40">
        <v>41654</v>
      </c>
      <c r="E623" s="57">
        <v>3.875E-2</v>
      </c>
      <c r="F623" s="16">
        <v>136</v>
      </c>
      <c r="G623" s="41">
        <v>4515.4852940999999</v>
      </c>
      <c r="H623" s="42">
        <v>-46.679411760000001</v>
      </c>
      <c r="I623" s="43">
        <v>27.235269111000001</v>
      </c>
      <c r="P623" s="54">
        <v>168</v>
      </c>
      <c r="Q623" s="47">
        <v>6</v>
      </c>
      <c r="R623" s="48">
        <v>33.533582090000003</v>
      </c>
      <c r="S623" s="49">
        <v>1.8427162354</v>
      </c>
    </row>
    <row r="624" spans="1:19" x14ac:dyDescent="0.2">
      <c r="A624" s="38" t="s">
        <v>47</v>
      </c>
      <c r="B624" s="50" t="s">
        <v>11</v>
      </c>
      <c r="C624" s="64">
        <v>3230002</v>
      </c>
      <c r="D624" s="40">
        <v>41681</v>
      </c>
      <c r="F624" s="16">
        <v>47</v>
      </c>
      <c r="G624" s="41">
        <v>3074.3404255</v>
      </c>
      <c r="H624" s="42">
        <v>-128.44255319999999</v>
      </c>
      <c r="I624" s="43">
        <v>33.042196517000001</v>
      </c>
      <c r="P624" s="54">
        <v>137</v>
      </c>
      <c r="Q624" s="47">
        <v>9</v>
      </c>
      <c r="R624" s="48">
        <v>28.421276595999998</v>
      </c>
      <c r="S624" s="49">
        <v>2.9417627296000002</v>
      </c>
    </row>
    <row r="625" spans="1:19" x14ac:dyDescent="0.2">
      <c r="A625" s="38" t="s">
        <v>47</v>
      </c>
      <c r="B625" s="50" t="s">
        <v>17</v>
      </c>
      <c r="C625" s="64">
        <v>102430001</v>
      </c>
      <c r="D625" s="40">
        <v>41610</v>
      </c>
      <c r="F625" s="16">
        <v>44</v>
      </c>
      <c r="G625" s="41">
        <v>3196.7954544999998</v>
      </c>
      <c r="H625" s="42">
        <v>-186.1590909</v>
      </c>
      <c r="I625" s="43">
        <v>33.447084255999997</v>
      </c>
      <c r="P625" s="54">
        <v>171</v>
      </c>
      <c r="Q625" s="47">
        <v>12</v>
      </c>
      <c r="R625" s="48">
        <v>29.554545455</v>
      </c>
      <c r="S625" s="49">
        <v>2.8136098083999999</v>
      </c>
    </row>
    <row r="626" spans="1:19" x14ac:dyDescent="0.2">
      <c r="A626" s="38" t="s">
        <v>47</v>
      </c>
      <c r="B626" s="50" t="s">
        <v>12</v>
      </c>
      <c r="C626" s="64">
        <v>1900004</v>
      </c>
      <c r="D626" s="40">
        <v>41651</v>
      </c>
      <c r="F626" s="16">
        <v>31</v>
      </c>
      <c r="G626" s="41">
        <v>2754.3870968000001</v>
      </c>
      <c r="H626" s="42">
        <v>-190.49032260000001</v>
      </c>
      <c r="I626" s="43">
        <v>32.482830321999998</v>
      </c>
      <c r="P626" s="54">
        <v>124</v>
      </c>
      <c r="Q626" s="47">
        <v>13</v>
      </c>
      <c r="R626" s="48">
        <v>37.945161290000001</v>
      </c>
      <c r="S626" s="49">
        <v>3.0950284057999999</v>
      </c>
    </row>
    <row r="627" spans="1:19" x14ac:dyDescent="0.2">
      <c r="A627" s="38" t="s">
        <v>47</v>
      </c>
      <c r="B627" s="50" t="s">
        <v>17</v>
      </c>
      <c r="C627" s="64">
        <v>2160003</v>
      </c>
      <c r="D627" s="40">
        <v>41674</v>
      </c>
      <c r="F627" s="16">
        <v>196</v>
      </c>
      <c r="G627" s="41">
        <v>2734.2193877999998</v>
      </c>
      <c r="H627" s="42">
        <v>-191.96122449999999</v>
      </c>
      <c r="I627" s="43">
        <v>27.503899683</v>
      </c>
      <c r="P627" s="54">
        <v>151</v>
      </c>
      <c r="Q627" s="47">
        <v>4</v>
      </c>
      <c r="R627" s="48">
        <v>20.821649484999998</v>
      </c>
      <c r="S627" s="49">
        <v>1.1115655337000001</v>
      </c>
    </row>
    <row r="628" spans="1:19" x14ac:dyDescent="0.2">
      <c r="A628" s="38" t="s">
        <v>47</v>
      </c>
      <c r="B628" s="50" t="s">
        <v>12</v>
      </c>
      <c r="C628" s="80">
        <v>100230001</v>
      </c>
      <c r="D628" s="40">
        <v>41840</v>
      </c>
      <c r="F628" s="16">
        <v>26</v>
      </c>
      <c r="G628" s="43">
        <v>4087.3846153999998</v>
      </c>
      <c r="H628" s="42">
        <v>-198.81153850000001</v>
      </c>
      <c r="I628" s="43">
        <v>48.395742765000001</v>
      </c>
      <c r="P628" s="54">
        <v>119</v>
      </c>
      <c r="Q628" s="47">
        <v>11</v>
      </c>
      <c r="R628" s="51">
        <v>49.715384614999998</v>
      </c>
      <c r="S628" s="49">
        <v>5.5331690524999999</v>
      </c>
    </row>
    <row r="629" spans="1:19" x14ac:dyDescent="0.2">
      <c r="A629" s="38" t="s">
        <v>47</v>
      </c>
      <c r="B629" s="50" t="s">
        <v>15</v>
      </c>
      <c r="C629" s="80">
        <v>3340003</v>
      </c>
      <c r="D629" s="40">
        <v>41686</v>
      </c>
      <c r="F629" s="16">
        <v>41</v>
      </c>
      <c r="G629" s="43">
        <v>4862.5365854000001</v>
      </c>
      <c r="H629" s="42">
        <v>-206.34390239999999</v>
      </c>
      <c r="I629" s="43">
        <v>64.220235399000003</v>
      </c>
      <c r="P629" s="54">
        <v>114</v>
      </c>
      <c r="Q629" s="47">
        <v>8</v>
      </c>
      <c r="R629" s="51">
        <v>77.682926828999996</v>
      </c>
      <c r="S629" s="49">
        <v>6.7352566200000004</v>
      </c>
    </row>
    <row r="630" spans="1:19" x14ac:dyDescent="0.2">
      <c r="A630" s="38" t="s">
        <v>48</v>
      </c>
      <c r="B630" s="50" t="s">
        <v>12</v>
      </c>
      <c r="C630" s="80">
        <v>103060001</v>
      </c>
      <c r="D630" s="40">
        <v>41697</v>
      </c>
      <c r="E630" s="57">
        <v>1.9230769200000001E-2</v>
      </c>
      <c r="F630" s="16">
        <v>39</v>
      </c>
      <c r="G630" s="43">
        <v>5339.6153845999997</v>
      </c>
      <c r="H630" s="42">
        <v>404.62307692000002</v>
      </c>
      <c r="I630" s="43">
        <v>41.011845735999998</v>
      </c>
      <c r="P630" s="54">
        <v>113</v>
      </c>
      <c r="Q630" s="47">
        <v>8</v>
      </c>
      <c r="R630" s="51">
        <v>45.575675676000003</v>
      </c>
      <c r="S630" s="49">
        <v>4.1311375405000001</v>
      </c>
    </row>
    <row r="631" spans="1:19" x14ac:dyDescent="0.2">
      <c r="A631" s="38" t="s">
        <v>48</v>
      </c>
      <c r="B631" s="50" t="s">
        <v>13</v>
      </c>
      <c r="C631" s="80">
        <v>370001</v>
      </c>
      <c r="D631" s="40">
        <v>41444</v>
      </c>
      <c r="E631" s="57">
        <v>0.24587837839999999</v>
      </c>
      <c r="F631" s="16">
        <v>296</v>
      </c>
      <c r="G631" s="43">
        <v>5397.0540541</v>
      </c>
      <c r="H631" s="42">
        <v>48.458783783999998</v>
      </c>
      <c r="I631" s="43">
        <v>18.753521666000001</v>
      </c>
      <c r="P631" s="54">
        <v>136</v>
      </c>
      <c r="Q631" s="47">
        <v>3</v>
      </c>
      <c r="R631" s="51">
        <v>29.411654134999999</v>
      </c>
      <c r="S631" s="49">
        <v>1.4138363041999999</v>
      </c>
    </row>
    <row r="632" spans="1:19" x14ac:dyDescent="0.2">
      <c r="A632" s="38" t="s">
        <v>48</v>
      </c>
      <c r="B632" s="50" t="s">
        <v>13</v>
      </c>
      <c r="C632" s="80">
        <v>1170022</v>
      </c>
      <c r="D632" s="40">
        <v>41730</v>
      </c>
      <c r="F632" s="16">
        <v>29</v>
      </c>
      <c r="G632" s="43">
        <v>3266.9655171999998</v>
      </c>
      <c r="H632" s="42">
        <v>28.020689655000002</v>
      </c>
      <c r="I632" s="43">
        <v>44.111403242999998</v>
      </c>
      <c r="P632" s="54">
        <v>117</v>
      </c>
      <c r="Q632" s="47">
        <v>7</v>
      </c>
      <c r="R632" s="51">
        <v>32.344444443999997</v>
      </c>
      <c r="S632" s="49">
        <v>5.1039209924</v>
      </c>
    </row>
    <row r="633" spans="1:19" x14ac:dyDescent="0.2">
      <c r="A633" s="38" t="s">
        <v>48</v>
      </c>
      <c r="B633" s="50" t="s">
        <v>12</v>
      </c>
      <c r="C633" s="80">
        <v>1280001</v>
      </c>
      <c r="D633" s="40">
        <v>41873</v>
      </c>
      <c r="F633" s="16">
        <v>54</v>
      </c>
      <c r="G633" s="43">
        <v>4927.4074074</v>
      </c>
      <c r="H633" s="42">
        <v>20.931481480999999</v>
      </c>
      <c r="I633" s="43">
        <v>46.897555273000002</v>
      </c>
      <c r="P633" s="54">
        <v>101</v>
      </c>
      <c r="Q633" s="47">
        <v>6</v>
      </c>
      <c r="R633" s="51">
        <v>33.071153846000001</v>
      </c>
      <c r="S633" s="49">
        <v>3.0478565231000001</v>
      </c>
    </row>
    <row r="634" spans="1:19" x14ac:dyDescent="0.2">
      <c r="A634" s="38" t="s">
        <v>48</v>
      </c>
      <c r="B634" s="50" t="s">
        <v>12</v>
      </c>
      <c r="C634" s="80">
        <v>540004</v>
      </c>
      <c r="D634" s="40">
        <v>41712</v>
      </c>
      <c r="E634" s="57">
        <v>7.92105263E-2</v>
      </c>
      <c r="F634" s="16">
        <v>38</v>
      </c>
      <c r="G634" s="43">
        <v>5896.7368421000001</v>
      </c>
      <c r="H634" s="42">
        <v>13.713157895</v>
      </c>
      <c r="I634" s="43">
        <v>54.236656253</v>
      </c>
      <c r="P634" s="54">
        <v>95</v>
      </c>
      <c r="Q634" s="47">
        <v>9</v>
      </c>
      <c r="R634" s="51">
        <v>35.665714285999996</v>
      </c>
      <c r="S634" s="49">
        <v>4.7036619791999996</v>
      </c>
    </row>
    <row r="635" spans="1:19" x14ac:dyDescent="0.2">
      <c r="A635" s="38" t="s">
        <v>48</v>
      </c>
      <c r="B635" s="50" t="s">
        <v>10</v>
      </c>
      <c r="C635" s="80">
        <v>103530001</v>
      </c>
      <c r="D635" s="40">
        <v>41673</v>
      </c>
      <c r="E635" s="57">
        <v>1.5405405400000001E-2</v>
      </c>
      <c r="F635" s="16">
        <v>37</v>
      </c>
      <c r="G635" s="43">
        <v>5250.8108107999997</v>
      </c>
      <c r="H635" s="42">
        <v>13.375</v>
      </c>
      <c r="I635" s="43">
        <v>62.677807061000003</v>
      </c>
      <c r="P635" s="54">
        <v>133</v>
      </c>
      <c r="Q635" s="47">
        <v>9</v>
      </c>
      <c r="R635" s="51">
        <v>51.745714286000002</v>
      </c>
      <c r="S635" s="49">
        <v>6.7877600453999998</v>
      </c>
    </row>
    <row r="636" spans="1:19" x14ac:dyDescent="0.2">
      <c r="A636" s="38" t="s">
        <v>48</v>
      </c>
      <c r="B636" s="50" t="s">
        <v>10</v>
      </c>
      <c r="C636" s="80">
        <v>890002</v>
      </c>
      <c r="D636" s="40">
        <v>41701</v>
      </c>
      <c r="F636" s="16">
        <v>27</v>
      </c>
      <c r="G636" s="43">
        <v>5571.2222222</v>
      </c>
      <c r="H636" s="42">
        <v>-55.462962959999999</v>
      </c>
      <c r="I636" s="43">
        <v>40.641016202000003</v>
      </c>
      <c r="P636" s="54">
        <v>123</v>
      </c>
      <c r="Q636" s="47">
        <v>7</v>
      </c>
      <c r="R636" s="51">
        <v>65.377777777999995</v>
      </c>
      <c r="S636" s="49">
        <v>8.2689587623000005</v>
      </c>
    </row>
    <row r="637" spans="1:19" x14ac:dyDescent="0.2">
      <c r="A637" s="38" t="s">
        <v>48</v>
      </c>
      <c r="B637" s="50" t="s">
        <v>13</v>
      </c>
      <c r="C637" s="80">
        <v>370005</v>
      </c>
      <c r="D637" s="40">
        <v>41654</v>
      </c>
      <c r="F637" s="16">
        <v>91</v>
      </c>
      <c r="G637" s="43">
        <v>4076.4505494999999</v>
      </c>
      <c r="H637" s="42">
        <v>-82.328571429999997</v>
      </c>
      <c r="I637" s="43">
        <v>20.555331402</v>
      </c>
      <c r="P637" s="54">
        <v>153</v>
      </c>
      <c r="Q637" s="47">
        <v>8</v>
      </c>
      <c r="R637" s="51">
        <v>28.052747253</v>
      </c>
      <c r="S637" s="49">
        <v>2.0010536545000002</v>
      </c>
    </row>
    <row r="638" spans="1:19" x14ac:dyDescent="0.2">
      <c r="A638" s="38" t="s">
        <v>48</v>
      </c>
      <c r="B638" s="50" t="s">
        <v>13</v>
      </c>
      <c r="C638" s="80">
        <v>370007</v>
      </c>
      <c r="D638" s="40">
        <v>41712</v>
      </c>
      <c r="E638" s="57">
        <v>1.2747747699999999E-2</v>
      </c>
      <c r="F638" s="16">
        <v>222</v>
      </c>
      <c r="G638" s="43">
        <v>5454.2162162000004</v>
      </c>
      <c r="H638" s="42">
        <v>-93.148198199999996</v>
      </c>
      <c r="I638" s="43">
        <v>20.716899656999999</v>
      </c>
      <c r="P638" s="54">
        <v>127</v>
      </c>
      <c r="Q638" s="47">
        <v>3</v>
      </c>
      <c r="R638" s="51">
        <v>46.023595505999999</v>
      </c>
      <c r="S638" s="49">
        <v>1.7393624867999999</v>
      </c>
    </row>
    <row r="639" spans="1:19" x14ac:dyDescent="0.2">
      <c r="A639" s="38" t="s">
        <v>48</v>
      </c>
      <c r="B639" s="50" t="s">
        <v>10</v>
      </c>
      <c r="C639" s="80">
        <v>1940218</v>
      </c>
      <c r="D639" s="40">
        <v>41667</v>
      </c>
      <c r="F639" s="16">
        <v>27</v>
      </c>
      <c r="G639" s="43">
        <v>3818.8518518999999</v>
      </c>
      <c r="H639" s="42">
        <v>-133.7222222</v>
      </c>
      <c r="I639" s="43">
        <v>50.151054541000001</v>
      </c>
      <c r="P639" s="54">
        <v>130</v>
      </c>
      <c r="Q639" s="47">
        <v>11</v>
      </c>
      <c r="R639" s="51">
        <v>19.653846154</v>
      </c>
      <c r="S639" s="49">
        <v>4.2039037930000003</v>
      </c>
    </row>
    <row r="640" spans="1:19" x14ac:dyDescent="0.2">
      <c r="A640" s="38" t="s">
        <v>48</v>
      </c>
      <c r="B640" s="50" t="s">
        <v>13</v>
      </c>
      <c r="C640" s="80">
        <v>1170034</v>
      </c>
      <c r="D640" s="40">
        <v>41733</v>
      </c>
      <c r="F640" s="16">
        <v>26</v>
      </c>
      <c r="G640" s="43">
        <v>4064</v>
      </c>
      <c r="H640" s="42">
        <v>-182.90769230000001</v>
      </c>
      <c r="I640" s="43">
        <v>65.303389691999996</v>
      </c>
      <c r="P640" s="54">
        <v>134</v>
      </c>
      <c r="Q640" s="47">
        <v>11</v>
      </c>
      <c r="R640" s="51">
        <v>27.123999999999999</v>
      </c>
      <c r="S640" s="49">
        <v>3.2743766836999999</v>
      </c>
    </row>
    <row r="641" spans="1:21" x14ac:dyDescent="0.2">
      <c r="A641" s="38" t="s">
        <v>48</v>
      </c>
      <c r="B641" s="50" t="s">
        <v>10</v>
      </c>
      <c r="C641" s="80">
        <v>1940216</v>
      </c>
      <c r="D641" s="40">
        <v>41672</v>
      </c>
      <c r="F641" s="16">
        <v>38</v>
      </c>
      <c r="G641" s="43">
        <v>3975.2894737000001</v>
      </c>
      <c r="H641" s="42">
        <v>-209.91842109999999</v>
      </c>
      <c r="I641" s="43">
        <v>45.784802595999999</v>
      </c>
      <c r="P641" s="54">
        <v>130</v>
      </c>
      <c r="Q641" s="47">
        <v>9</v>
      </c>
      <c r="R641" s="51">
        <v>32.755263157999998</v>
      </c>
      <c r="S641" s="49">
        <v>5.4359724566000001</v>
      </c>
    </row>
    <row r="642" spans="1:21" x14ac:dyDescent="0.2">
      <c r="A642" s="38" t="s">
        <v>49</v>
      </c>
      <c r="B642" s="50" t="s">
        <v>14</v>
      </c>
      <c r="C642" s="80">
        <v>106500004</v>
      </c>
      <c r="D642" s="40">
        <v>41863</v>
      </c>
      <c r="E642" s="57">
        <v>2.0528421052999999</v>
      </c>
      <c r="F642" s="16">
        <v>190</v>
      </c>
      <c r="G642" s="43">
        <v>6836.5842105000002</v>
      </c>
      <c r="H642" s="42">
        <v>175.46052632000001</v>
      </c>
      <c r="I642" s="43">
        <v>32.257074647000003</v>
      </c>
      <c r="J642" s="44">
        <v>146</v>
      </c>
      <c r="K642" s="45">
        <v>245.38356164000001</v>
      </c>
      <c r="L642" s="45">
        <v>217.88679245</v>
      </c>
      <c r="M642" s="46">
        <v>812.48427673000003</v>
      </c>
      <c r="N642" s="88">
        <v>6.8220000000000001</v>
      </c>
      <c r="O642" s="89">
        <v>8.5999999999999993E-2</v>
      </c>
      <c r="P642" s="54">
        <v>152</v>
      </c>
      <c r="Q642" s="47">
        <v>4</v>
      </c>
      <c r="R642" s="51">
        <v>54.062566844999999</v>
      </c>
      <c r="S642" s="49">
        <v>2.8023095507</v>
      </c>
      <c r="T642" s="45">
        <v>53.118421052999999</v>
      </c>
      <c r="U642" s="46">
        <v>9.6599956031000005</v>
      </c>
    </row>
    <row r="643" spans="1:21" x14ac:dyDescent="0.2">
      <c r="A643" s="38" t="s">
        <v>49</v>
      </c>
      <c r="B643" s="50" t="s">
        <v>14</v>
      </c>
      <c r="C643" s="80">
        <v>106810001</v>
      </c>
      <c r="D643" s="40">
        <v>41844</v>
      </c>
      <c r="E643" s="57">
        <v>0.92670807450000003</v>
      </c>
      <c r="F643" s="16">
        <v>161</v>
      </c>
      <c r="G643" s="43">
        <v>6808.8322981000001</v>
      </c>
      <c r="H643" s="42">
        <v>-37.957142859999998</v>
      </c>
      <c r="I643" s="43">
        <v>38.024725853</v>
      </c>
      <c r="N643" s="88">
        <v>7.9740000000000002</v>
      </c>
      <c r="O643" s="89">
        <v>0.14799999999999999</v>
      </c>
      <c r="P643" s="54">
        <v>151</v>
      </c>
      <c r="Q643" s="47">
        <v>4</v>
      </c>
      <c r="R643" s="51">
        <v>53.578431373000001</v>
      </c>
      <c r="S643" s="49">
        <v>3.2570021867999999</v>
      </c>
    </row>
    <row r="644" spans="1:21" x14ac:dyDescent="0.2">
      <c r="A644" s="38" t="s">
        <v>48</v>
      </c>
      <c r="B644" s="50" t="s">
        <v>10</v>
      </c>
      <c r="C644" s="80">
        <v>1940216</v>
      </c>
      <c r="D644" s="40">
        <v>41672</v>
      </c>
      <c r="F644" s="16">
        <v>38</v>
      </c>
      <c r="G644" s="43">
        <v>3979</v>
      </c>
      <c r="H644" s="42">
        <v>-205.1421053</v>
      </c>
      <c r="I644" s="43">
        <v>45.584805625999998</v>
      </c>
      <c r="P644" s="54">
        <v>131</v>
      </c>
      <c r="Q644" s="47">
        <v>9</v>
      </c>
      <c r="R644" s="51">
        <v>32.826315788999999</v>
      </c>
      <c r="S644" s="49">
        <v>5.4658967061999997</v>
      </c>
    </row>
    <row r="645" spans="1:21" x14ac:dyDescent="0.2">
      <c r="A645" s="38" t="s">
        <v>49</v>
      </c>
      <c r="B645" s="50" t="s">
        <v>14</v>
      </c>
      <c r="C645" s="80">
        <v>106500004</v>
      </c>
      <c r="D645" s="40">
        <v>41667</v>
      </c>
      <c r="E645" s="57">
        <v>2.0606989247</v>
      </c>
      <c r="F645" s="16">
        <v>186</v>
      </c>
      <c r="G645" s="43">
        <v>6769.6559139999999</v>
      </c>
      <c r="H645" s="42">
        <v>179.18870967999999</v>
      </c>
      <c r="I645" s="43">
        <v>32.681931462999998</v>
      </c>
      <c r="J645" s="44">
        <v>146</v>
      </c>
      <c r="K645" s="45">
        <v>245.23287671</v>
      </c>
      <c r="L645" s="45">
        <v>217.37735849000001</v>
      </c>
      <c r="M645" s="46">
        <v>810.86792452999998</v>
      </c>
      <c r="N645" s="88">
        <v>6.9630000000000001</v>
      </c>
      <c r="O645" s="89">
        <v>9.1999999999999998E-2</v>
      </c>
      <c r="P645" s="54">
        <v>153</v>
      </c>
      <c r="Q645" s="47">
        <v>4</v>
      </c>
      <c r="R645" s="51">
        <v>52.848066297999999</v>
      </c>
      <c r="S645" s="49">
        <v>2.9181722072</v>
      </c>
      <c r="T645" s="45">
        <v>57.405405405000003</v>
      </c>
      <c r="U645" s="46">
        <v>9.8218365894000002</v>
      </c>
    </row>
    <row r="646" spans="1:21" x14ac:dyDescent="0.2">
      <c r="A646" s="38" t="s">
        <v>49</v>
      </c>
      <c r="B646" s="50" t="s">
        <v>14</v>
      </c>
      <c r="C646" s="80">
        <v>106810001</v>
      </c>
      <c r="D646" s="40">
        <v>41680</v>
      </c>
      <c r="E646" s="57">
        <v>0.95655844160000003</v>
      </c>
      <c r="F646" s="16">
        <v>154</v>
      </c>
      <c r="G646" s="43">
        <v>6873.2402597</v>
      </c>
      <c r="H646" s="42">
        <v>-25.324675320000001</v>
      </c>
      <c r="I646" s="43">
        <v>38.760683376000003</v>
      </c>
      <c r="P646" s="54">
        <v>150</v>
      </c>
      <c r="Q646" s="47">
        <v>4</v>
      </c>
      <c r="R646" s="51">
        <v>55.090476189999997</v>
      </c>
      <c r="S646" s="49">
        <v>3.4040395367</v>
      </c>
    </row>
    <row r="647" spans="1:21" x14ac:dyDescent="0.2">
      <c r="C647" s="80"/>
      <c r="G647" s="43"/>
      <c r="R647" s="51"/>
    </row>
    <row r="648" spans="1:21" x14ac:dyDescent="0.2">
      <c r="C648" s="80"/>
      <c r="G648" s="43"/>
      <c r="R648" s="51"/>
    </row>
    <row r="649" spans="1:21" x14ac:dyDescent="0.2">
      <c r="C649" s="80"/>
      <c r="G649" s="43"/>
      <c r="R649" s="51"/>
    </row>
    <row r="650" spans="1:21" x14ac:dyDescent="0.2">
      <c r="C650" s="80"/>
      <c r="G650" s="43"/>
      <c r="R650" s="51"/>
    </row>
    <row r="651" spans="1:21" x14ac:dyDescent="0.2">
      <c r="C651" s="80"/>
      <c r="G651" s="43"/>
      <c r="R651" s="51"/>
    </row>
    <row r="652" spans="1:21" x14ac:dyDescent="0.2">
      <c r="C652" s="80"/>
      <c r="G652" s="43"/>
      <c r="R652" s="51"/>
    </row>
    <row r="653" spans="1:21" x14ac:dyDescent="0.2">
      <c r="C653" s="80"/>
      <c r="G653" s="43"/>
      <c r="R653" s="51"/>
    </row>
    <row r="654" spans="1:21" x14ac:dyDescent="0.2">
      <c r="C654" s="80"/>
      <c r="G654" s="43"/>
      <c r="R654" s="51"/>
    </row>
    <row r="655" spans="1:21" x14ac:dyDescent="0.2">
      <c r="C655" s="80"/>
      <c r="G655" s="43"/>
      <c r="R655" s="51"/>
    </row>
    <row r="656" spans="1:21" x14ac:dyDescent="0.2">
      <c r="C656" s="80"/>
      <c r="G656" s="43"/>
      <c r="R656" s="51"/>
    </row>
    <row r="657" spans="3:18" x14ac:dyDescent="0.2">
      <c r="C657" s="80"/>
      <c r="G657" s="43"/>
      <c r="R657" s="51"/>
    </row>
    <row r="658" spans="3:18" x14ac:dyDescent="0.2">
      <c r="C658" s="80"/>
      <c r="G658" s="43"/>
      <c r="R658" s="51"/>
    </row>
    <row r="659" spans="3:18" x14ac:dyDescent="0.2">
      <c r="C659" s="80"/>
      <c r="G659" s="43"/>
      <c r="R659" s="51"/>
    </row>
    <row r="660" spans="3:18" x14ac:dyDescent="0.2">
      <c r="C660" s="80"/>
      <c r="G660" s="43"/>
      <c r="R660" s="51"/>
    </row>
    <row r="661" spans="3:18" x14ac:dyDescent="0.2">
      <c r="C661" s="80"/>
      <c r="G661" s="43"/>
      <c r="R661" s="51"/>
    </row>
    <row r="662" spans="3:18" x14ac:dyDescent="0.2">
      <c r="C662" s="80"/>
      <c r="G662" s="43"/>
      <c r="R662" s="51"/>
    </row>
    <row r="663" spans="3:18" x14ac:dyDescent="0.2">
      <c r="C663" s="80"/>
      <c r="G663" s="43"/>
      <c r="R663" s="51"/>
    </row>
    <row r="664" spans="3:18" x14ac:dyDescent="0.2">
      <c r="C664" s="80"/>
      <c r="G664" s="43"/>
      <c r="R664" s="51"/>
    </row>
    <row r="665" spans="3:18" x14ac:dyDescent="0.2">
      <c r="C665" s="80"/>
      <c r="G665" s="43"/>
      <c r="R665" s="51"/>
    </row>
    <row r="666" spans="3:18" x14ac:dyDescent="0.2">
      <c r="C666" s="80"/>
      <c r="G666" s="43"/>
      <c r="R666" s="51"/>
    </row>
    <row r="667" spans="3:18" x14ac:dyDescent="0.2">
      <c r="C667" s="80"/>
      <c r="G667" s="43"/>
      <c r="R667" s="51"/>
    </row>
    <row r="668" spans="3:18" x14ac:dyDescent="0.2">
      <c r="C668" s="80"/>
      <c r="G668" s="43"/>
      <c r="R668" s="51"/>
    </row>
    <row r="669" spans="3:18" x14ac:dyDescent="0.2">
      <c r="C669" s="80"/>
      <c r="G669" s="43"/>
      <c r="R669" s="51"/>
    </row>
    <row r="670" spans="3:18" x14ac:dyDescent="0.2">
      <c r="C670" s="80"/>
      <c r="G670" s="43"/>
      <c r="R670" s="51"/>
    </row>
    <row r="671" spans="3:18" x14ac:dyDescent="0.2">
      <c r="C671" s="80"/>
      <c r="G671" s="43"/>
      <c r="R671" s="51"/>
    </row>
    <row r="672" spans="3:18" x14ac:dyDescent="0.2">
      <c r="C672" s="80"/>
      <c r="G672" s="43"/>
      <c r="R672" s="51"/>
    </row>
    <row r="673" spans="3:18" x14ac:dyDescent="0.2">
      <c r="C673" s="80"/>
      <c r="G673" s="43"/>
      <c r="R673" s="51"/>
    </row>
    <row r="674" spans="3:18" x14ac:dyDescent="0.2">
      <c r="C674" s="80"/>
      <c r="G674" s="43"/>
      <c r="R674" s="51"/>
    </row>
    <row r="675" spans="3:18" x14ac:dyDescent="0.2">
      <c r="C675" s="80"/>
      <c r="G675" s="43"/>
      <c r="R675" s="51"/>
    </row>
    <row r="676" spans="3:18" x14ac:dyDescent="0.2">
      <c r="C676" s="80"/>
      <c r="G676" s="43"/>
      <c r="R676" s="51"/>
    </row>
    <row r="677" spans="3:18" x14ac:dyDescent="0.2">
      <c r="C677" s="80"/>
      <c r="G677" s="43"/>
      <c r="R677" s="51"/>
    </row>
    <row r="678" spans="3:18" x14ac:dyDescent="0.2">
      <c r="C678" s="80"/>
      <c r="G678" s="43"/>
      <c r="R678" s="51"/>
    </row>
    <row r="679" spans="3:18" x14ac:dyDescent="0.2">
      <c r="C679" s="80"/>
      <c r="G679" s="43"/>
      <c r="R679" s="51"/>
    </row>
    <row r="680" spans="3:18" x14ac:dyDescent="0.2">
      <c r="C680" s="80"/>
      <c r="G680" s="43"/>
      <c r="R680" s="51"/>
    </row>
    <row r="681" spans="3:18" x14ac:dyDescent="0.2">
      <c r="C681" s="80"/>
      <c r="G681" s="43"/>
      <c r="R681" s="51"/>
    </row>
    <row r="682" spans="3:18" x14ac:dyDescent="0.2">
      <c r="C682" s="80"/>
      <c r="G682" s="43"/>
      <c r="R682" s="51"/>
    </row>
    <row r="683" spans="3:18" x14ac:dyDescent="0.2">
      <c r="C683" s="80"/>
      <c r="G683" s="43"/>
      <c r="R683" s="51"/>
    </row>
    <row r="684" spans="3:18" x14ac:dyDescent="0.2">
      <c r="C684" s="80"/>
      <c r="G684" s="43"/>
      <c r="R684" s="51"/>
    </row>
    <row r="685" spans="3:18" x14ac:dyDescent="0.2">
      <c r="C685" s="80"/>
      <c r="G685" s="43"/>
      <c r="R685" s="51"/>
    </row>
    <row r="686" spans="3:18" x14ac:dyDescent="0.2">
      <c r="C686" s="80"/>
      <c r="G686" s="43"/>
      <c r="R686" s="51"/>
    </row>
    <row r="687" spans="3:18" x14ac:dyDescent="0.2">
      <c r="C687" s="80"/>
      <c r="G687" s="43"/>
      <c r="R687" s="51"/>
    </row>
    <row r="688" spans="3:18" x14ac:dyDescent="0.2">
      <c r="C688" s="80"/>
      <c r="G688" s="43"/>
      <c r="R688" s="51"/>
    </row>
    <row r="689" spans="3:18" x14ac:dyDescent="0.2">
      <c r="C689" s="80"/>
      <c r="G689" s="43"/>
      <c r="R689" s="51"/>
    </row>
    <row r="690" spans="3:18" x14ac:dyDescent="0.2">
      <c r="C690" s="80"/>
      <c r="G690" s="43"/>
      <c r="R690" s="51"/>
    </row>
    <row r="691" spans="3:18" x14ac:dyDescent="0.2">
      <c r="C691" s="80"/>
      <c r="G691" s="43"/>
      <c r="R691" s="51"/>
    </row>
    <row r="692" spans="3:18" x14ac:dyDescent="0.2">
      <c r="C692" s="80"/>
      <c r="G692" s="43"/>
      <c r="R692" s="51"/>
    </row>
    <row r="693" spans="3:18" x14ac:dyDescent="0.2">
      <c r="C693" s="80"/>
      <c r="G693" s="43"/>
      <c r="R693" s="51"/>
    </row>
    <row r="694" spans="3:18" x14ac:dyDescent="0.2">
      <c r="C694" s="80"/>
      <c r="G694" s="43"/>
      <c r="R694" s="51"/>
    </row>
    <row r="695" spans="3:18" x14ac:dyDescent="0.2">
      <c r="C695" s="80"/>
      <c r="G695" s="43"/>
      <c r="R695" s="51"/>
    </row>
    <row r="696" spans="3:18" x14ac:dyDescent="0.2">
      <c r="C696" s="80"/>
      <c r="G696" s="43"/>
      <c r="R696" s="51"/>
    </row>
    <row r="697" spans="3:18" x14ac:dyDescent="0.2">
      <c r="C697" s="80"/>
      <c r="G697" s="43"/>
      <c r="R697" s="51"/>
    </row>
    <row r="698" spans="3:18" x14ac:dyDescent="0.2">
      <c r="C698" s="80"/>
      <c r="G698" s="43"/>
      <c r="R698" s="51"/>
    </row>
    <row r="699" spans="3:18" x14ac:dyDescent="0.2">
      <c r="C699" s="80"/>
      <c r="G699" s="43"/>
      <c r="R699" s="51"/>
    </row>
    <row r="700" spans="3:18" x14ac:dyDescent="0.2">
      <c r="C700" s="80"/>
      <c r="G700" s="43"/>
      <c r="R700" s="51"/>
    </row>
    <row r="701" spans="3:18" x14ac:dyDescent="0.2">
      <c r="C701" s="80"/>
      <c r="G701" s="43"/>
      <c r="R701" s="51"/>
    </row>
    <row r="702" spans="3:18" x14ac:dyDescent="0.2">
      <c r="C702" s="80"/>
      <c r="G702" s="43"/>
      <c r="R702" s="51"/>
    </row>
    <row r="703" spans="3:18" x14ac:dyDescent="0.2">
      <c r="C703" s="80"/>
      <c r="G703" s="43"/>
      <c r="R703" s="51"/>
    </row>
    <row r="704" spans="3:18" x14ac:dyDescent="0.2">
      <c r="C704" s="80"/>
      <c r="G704" s="43"/>
      <c r="R704" s="51"/>
    </row>
    <row r="705" spans="3:18" x14ac:dyDescent="0.2">
      <c r="C705" s="80"/>
      <c r="G705" s="43"/>
      <c r="R705" s="51"/>
    </row>
    <row r="706" spans="3:18" x14ac:dyDescent="0.2">
      <c r="C706" s="80"/>
      <c r="G706" s="43"/>
      <c r="R706" s="51"/>
    </row>
    <row r="707" spans="3:18" x14ac:dyDescent="0.2">
      <c r="C707" s="80"/>
      <c r="G707" s="43"/>
      <c r="R707" s="51"/>
    </row>
    <row r="708" spans="3:18" x14ac:dyDescent="0.2">
      <c r="C708" s="80"/>
      <c r="G708" s="43"/>
      <c r="R708" s="51"/>
    </row>
    <row r="709" spans="3:18" x14ac:dyDescent="0.2">
      <c r="C709" s="80"/>
      <c r="G709" s="43"/>
      <c r="R709" s="51"/>
    </row>
    <row r="710" spans="3:18" x14ac:dyDescent="0.2">
      <c r="C710" s="80"/>
      <c r="G710" s="43"/>
      <c r="R710" s="51"/>
    </row>
    <row r="711" spans="3:18" x14ac:dyDescent="0.2">
      <c r="C711" s="80"/>
      <c r="G711" s="43"/>
      <c r="R711" s="51"/>
    </row>
    <row r="712" spans="3:18" x14ac:dyDescent="0.2">
      <c r="C712" s="80"/>
      <c r="G712" s="43"/>
      <c r="R712" s="51"/>
    </row>
    <row r="713" spans="3:18" x14ac:dyDescent="0.2">
      <c r="C713" s="80"/>
      <c r="G713" s="43"/>
      <c r="R713" s="51"/>
    </row>
    <row r="714" spans="3:18" x14ac:dyDescent="0.2">
      <c r="C714" s="80"/>
      <c r="G714" s="43"/>
      <c r="R714" s="51"/>
    </row>
    <row r="715" spans="3:18" x14ac:dyDescent="0.2">
      <c r="C715" s="80"/>
      <c r="G715" s="43"/>
      <c r="R715" s="51"/>
    </row>
    <row r="716" spans="3:18" x14ac:dyDescent="0.2">
      <c r="C716" s="80"/>
      <c r="G716" s="43"/>
      <c r="R716" s="51"/>
    </row>
    <row r="717" spans="3:18" x14ac:dyDescent="0.2">
      <c r="C717" s="80"/>
      <c r="G717" s="43"/>
      <c r="R717" s="51"/>
    </row>
    <row r="718" spans="3:18" x14ac:dyDescent="0.2">
      <c r="C718" s="80"/>
      <c r="G718" s="43"/>
      <c r="R718" s="51"/>
    </row>
    <row r="719" spans="3:18" x14ac:dyDescent="0.2">
      <c r="C719" s="80"/>
      <c r="G719" s="43"/>
      <c r="R719" s="51"/>
    </row>
    <row r="720" spans="3:18" x14ac:dyDescent="0.2">
      <c r="C720" s="80"/>
      <c r="G720" s="43"/>
      <c r="R720" s="51"/>
    </row>
    <row r="721" spans="3:18" x14ac:dyDescent="0.2">
      <c r="C721" s="80"/>
      <c r="G721" s="43"/>
      <c r="R721" s="51"/>
    </row>
    <row r="722" spans="3:18" x14ac:dyDescent="0.2">
      <c r="C722" s="80"/>
      <c r="G722" s="43"/>
      <c r="R722" s="51"/>
    </row>
    <row r="723" spans="3:18" x14ac:dyDescent="0.2">
      <c r="C723" s="80"/>
      <c r="G723" s="43"/>
      <c r="R723" s="51"/>
    </row>
    <row r="724" spans="3:18" x14ac:dyDescent="0.2">
      <c r="C724" s="80"/>
      <c r="G724" s="43"/>
      <c r="R724" s="51"/>
    </row>
    <row r="725" spans="3:18" x14ac:dyDescent="0.2">
      <c r="C725" s="80"/>
      <c r="G725" s="43"/>
      <c r="R725" s="51"/>
    </row>
    <row r="726" spans="3:18" x14ac:dyDescent="0.2">
      <c r="C726" s="80"/>
      <c r="G726" s="43"/>
      <c r="R726" s="51"/>
    </row>
    <row r="727" spans="3:18" x14ac:dyDescent="0.2">
      <c r="C727" s="80"/>
      <c r="G727" s="43"/>
      <c r="R727" s="51"/>
    </row>
    <row r="728" spans="3:18" x14ac:dyDescent="0.2">
      <c r="C728" s="80"/>
      <c r="G728" s="43"/>
      <c r="R728" s="51"/>
    </row>
    <row r="729" spans="3:18" x14ac:dyDescent="0.2">
      <c r="C729" s="80"/>
      <c r="G729" s="43"/>
      <c r="R729" s="51"/>
    </row>
    <row r="730" spans="3:18" x14ac:dyDescent="0.2">
      <c r="C730" s="80"/>
      <c r="G730" s="43"/>
      <c r="R730" s="51"/>
    </row>
    <row r="731" spans="3:18" x14ac:dyDescent="0.2">
      <c r="C731" s="80"/>
      <c r="G731" s="43"/>
      <c r="R731" s="51"/>
    </row>
    <row r="732" spans="3:18" x14ac:dyDescent="0.2">
      <c r="C732" s="80"/>
      <c r="G732" s="43"/>
      <c r="R732" s="51"/>
    </row>
    <row r="733" spans="3:18" x14ac:dyDescent="0.2">
      <c r="C733" s="80"/>
      <c r="G733" s="43"/>
      <c r="R733" s="51"/>
    </row>
    <row r="734" spans="3:18" x14ac:dyDescent="0.2">
      <c r="C734" s="80"/>
      <c r="G734" s="43"/>
      <c r="R734" s="51"/>
    </row>
    <row r="735" spans="3:18" x14ac:dyDescent="0.2">
      <c r="C735" s="80"/>
      <c r="G735" s="43"/>
      <c r="R735" s="51"/>
    </row>
    <row r="736" spans="3:18" x14ac:dyDescent="0.2">
      <c r="C736" s="80"/>
      <c r="G736" s="43"/>
      <c r="R736" s="51"/>
    </row>
    <row r="737" spans="3:18" x14ac:dyDescent="0.2">
      <c r="C737" s="80"/>
      <c r="G737" s="43"/>
      <c r="R737" s="51"/>
    </row>
    <row r="738" spans="3:18" x14ac:dyDescent="0.2">
      <c r="C738" s="80"/>
      <c r="G738" s="43"/>
      <c r="R738" s="51"/>
    </row>
    <row r="739" spans="3:18" x14ac:dyDescent="0.2">
      <c r="C739" s="80"/>
      <c r="G739" s="43"/>
      <c r="R739" s="51"/>
    </row>
    <row r="740" spans="3:18" x14ac:dyDescent="0.2">
      <c r="C740" s="80"/>
      <c r="G740" s="43"/>
      <c r="R740" s="51"/>
    </row>
    <row r="741" spans="3:18" x14ac:dyDescent="0.2">
      <c r="C741" s="80"/>
      <c r="G741" s="43"/>
      <c r="R741" s="51"/>
    </row>
    <row r="742" spans="3:18" x14ac:dyDescent="0.2">
      <c r="C742" s="80"/>
      <c r="G742" s="43"/>
      <c r="R742" s="51"/>
    </row>
    <row r="743" spans="3:18" x14ac:dyDescent="0.2">
      <c r="C743" s="80"/>
      <c r="G743" s="43"/>
      <c r="R743" s="51"/>
    </row>
    <row r="744" spans="3:18" x14ac:dyDescent="0.2">
      <c r="C744" s="80"/>
      <c r="G744" s="43"/>
      <c r="R744" s="51"/>
    </row>
    <row r="745" spans="3:18" x14ac:dyDescent="0.2">
      <c r="C745" s="80"/>
      <c r="G745" s="43"/>
      <c r="R745" s="51"/>
    </row>
    <row r="746" spans="3:18" x14ac:dyDescent="0.2">
      <c r="C746" s="80"/>
      <c r="G746" s="43"/>
      <c r="R746" s="51"/>
    </row>
    <row r="747" spans="3:18" x14ac:dyDescent="0.2">
      <c r="C747" s="80"/>
      <c r="G747" s="43"/>
      <c r="R747" s="51"/>
    </row>
    <row r="748" spans="3:18" x14ac:dyDescent="0.2">
      <c r="C748" s="80"/>
      <c r="G748" s="43"/>
      <c r="R748" s="51"/>
    </row>
    <row r="749" spans="3:18" x14ac:dyDescent="0.2">
      <c r="C749" s="80"/>
      <c r="G749" s="43"/>
      <c r="R749" s="51"/>
    </row>
    <row r="750" spans="3:18" x14ac:dyDescent="0.2">
      <c r="C750" s="80"/>
      <c r="G750" s="43"/>
      <c r="R750" s="51"/>
    </row>
    <row r="751" spans="3:18" x14ac:dyDescent="0.2">
      <c r="C751" s="80"/>
      <c r="G751" s="43"/>
      <c r="R751" s="51"/>
    </row>
    <row r="752" spans="3:18" x14ac:dyDescent="0.2">
      <c r="C752" s="80"/>
      <c r="G752" s="43"/>
      <c r="R752" s="51"/>
    </row>
    <row r="753" spans="3:18" x14ac:dyDescent="0.2">
      <c r="C753" s="80"/>
      <c r="G753" s="43"/>
      <c r="R753" s="51"/>
    </row>
    <row r="754" spans="3:18" x14ac:dyDescent="0.2">
      <c r="C754" s="80"/>
      <c r="G754" s="43"/>
      <c r="R754" s="51"/>
    </row>
    <row r="755" spans="3:18" x14ac:dyDescent="0.2">
      <c r="C755" s="80"/>
      <c r="G755" s="43"/>
      <c r="R755" s="51"/>
    </row>
    <row r="756" spans="3:18" x14ac:dyDescent="0.2">
      <c r="C756" s="80"/>
      <c r="G756" s="43"/>
      <c r="R756" s="51"/>
    </row>
    <row r="757" spans="3:18" x14ac:dyDescent="0.2">
      <c r="C757" s="80"/>
      <c r="G757" s="43"/>
      <c r="R757" s="51"/>
    </row>
    <row r="758" spans="3:18" x14ac:dyDescent="0.2">
      <c r="C758" s="80"/>
      <c r="G758" s="43"/>
      <c r="R758" s="51"/>
    </row>
    <row r="759" spans="3:18" x14ac:dyDescent="0.2">
      <c r="C759" s="80"/>
      <c r="G759" s="43"/>
      <c r="R759" s="51"/>
    </row>
    <row r="760" spans="3:18" x14ac:dyDescent="0.2">
      <c r="C760" s="80"/>
      <c r="G760" s="43"/>
      <c r="R760" s="51"/>
    </row>
    <row r="761" spans="3:18" x14ac:dyDescent="0.2">
      <c r="C761" s="80"/>
      <c r="G761" s="43"/>
      <c r="R761" s="51"/>
    </row>
    <row r="762" spans="3:18" x14ac:dyDescent="0.2">
      <c r="C762" s="80"/>
      <c r="G762" s="43"/>
      <c r="R762" s="51"/>
    </row>
    <row r="763" spans="3:18" x14ac:dyDescent="0.2">
      <c r="C763" s="80"/>
      <c r="G763" s="43"/>
      <c r="R763" s="51"/>
    </row>
    <row r="764" spans="3:18" x14ac:dyDescent="0.2">
      <c r="C764" s="80"/>
      <c r="G764" s="43"/>
      <c r="R764" s="51"/>
    </row>
    <row r="765" spans="3:18" x14ac:dyDescent="0.2">
      <c r="C765" s="80"/>
      <c r="G765" s="43"/>
      <c r="R765" s="51"/>
    </row>
    <row r="766" spans="3:18" x14ac:dyDescent="0.2">
      <c r="C766" s="80"/>
      <c r="G766" s="43"/>
      <c r="R766" s="51"/>
    </row>
    <row r="767" spans="3:18" x14ac:dyDescent="0.2">
      <c r="C767" s="80"/>
      <c r="G767" s="43"/>
      <c r="R767" s="51"/>
    </row>
    <row r="768" spans="3:18" x14ac:dyDescent="0.2">
      <c r="C768" s="80"/>
      <c r="G768" s="43"/>
      <c r="R768" s="51"/>
    </row>
    <row r="769" spans="3:18" x14ac:dyDescent="0.2">
      <c r="C769" s="80"/>
      <c r="G769" s="43"/>
      <c r="R769" s="51"/>
    </row>
    <row r="770" spans="3:18" x14ac:dyDescent="0.2">
      <c r="C770" s="80"/>
      <c r="G770" s="43"/>
      <c r="R770" s="51"/>
    </row>
    <row r="771" spans="3:18" x14ac:dyDescent="0.2">
      <c r="C771" s="80"/>
      <c r="G771" s="43"/>
      <c r="R771" s="51"/>
    </row>
    <row r="772" spans="3:18" x14ac:dyDescent="0.2">
      <c r="C772" s="80"/>
      <c r="G772" s="43"/>
      <c r="R772" s="51"/>
    </row>
    <row r="773" spans="3:18" x14ac:dyDescent="0.2">
      <c r="C773" s="80"/>
      <c r="G773" s="43"/>
      <c r="R773" s="51"/>
    </row>
    <row r="774" spans="3:18" x14ac:dyDescent="0.2">
      <c r="C774" s="80"/>
      <c r="G774" s="43"/>
      <c r="R774" s="51"/>
    </row>
    <row r="775" spans="3:18" x14ac:dyDescent="0.2">
      <c r="C775" s="80"/>
      <c r="G775" s="43"/>
      <c r="R775" s="51"/>
    </row>
    <row r="776" spans="3:18" x14ac:dyDescent="0.2">
      <c r="C776" s="80"/>
      <c r="G776" s="43"/>
      <c r="R776" s="51"/>
    </row>
    <row r="777" spans="3:18" x14ac:dyDescent="0.2">
      <c r="C777" s="80"/>
      <c r="G777" s="43"/>
      <c r="R777" s="51"/>
    </row>
    <row r="778" spans="3:18" x14ac:dyDescent="0.2">
      <c r="C778" s="80"/>
      <c r="G778" s="43"/>
      <c r="R778" s="51"/>
    </row>
    <row r="779" spans="3:18" x14ac:dyDescent="0.2">
      <c r="C779" s="80"/>
      <c r="G779" s="43"/>
      <c r="R779" s="51"/>
    </row>
    <row r="780" spans="3:18" x14ac:dyDescent="0.2">
      <c r="C780" s="80"/>
      <c r="G780" s="43"/>
      <c r="R780" s="51"/>
    </row>
    <row r="781" spans="3:18" x14ac:dyDescent="0.2">
      <c r="C781" s="80"/>
      <c r="G781" s="43"/>
      <c r="R781" s="51"/>
    </row>
    <row r="782" spans="3:18" x14ac:dyDescent="0.2">
      <c r="C782" s="80"/>
      <c r="G782" s="43"/>
      <c r="R782" s="51"/>
    </row>
    <row r="783" spans="3:18" x14ac:dyDescent="0.2">
      <c r="C783" s="80"/>
      <c r="G783" s="43"/>
      <c r="R783" s="51"/>
    </row>
    <row r="784" spans="3:18" x14ac:dyDescent="0.2">
      <c r="C784" s="80"/>
      <c r="G784" s="43"/>
      <c r="R784" s="51"/>
    </row>
    <row r="785" spans="3:18" x14ac:dyDescent="0.2">
      <c r="C785" s="80"/>
      <c r="G785" s="43"/>
      <c r="R785" s="51"/>
    </row>
    <row r="786" spans="3:18" x14ac:dyDescent="0.2">
      <c r="C786" s="80"/>
      <c r="G786" s="43"/>
      <c r="R786" s="51"/>
    </row>
    <row r="787" spans="3:18" x14ac:dyDescent="0.2">
      <c r="C787" s="80"/>
      <c r="G787" s="43"/>
      <c r="R787" s="51"/>
    </row>
    <row r="788" spans="3:18" x14ac:dyDescent="0.2">
      <c r="C788" s="80"/>
      <c r="G788" s="43"/>
      <c r="R788" s="51"/>
    </row>
    <row r="789" spans="3:18" x14ac:dyDescent="0.2">
      <c r="C789" s="80"/>
      <c r="G789" s="43"/>
      <c r="R789" s="51"/>
    </row>
    <row r="790" spans="3:18" x14ac:dyDescent="0.2">
      <c r="C790" s="80"/>
      <c r="G790" s="43"/>
      <c r="R790" s="51"/>
    </row>
    <row r="791" spans="3:18" x14ac:dyDescent="0.2">
      <c r="C791" s="80"/>
      <c r="G791" s="43"/>
      <c r="R791" s="51"/>
    </row>
    <row r="792" spans="3:18" x14ac:dyDescent="0.2">
      <c r="C792" s="80"/>
      <c r="G792" s="43"/>
      <c r="R792" s="51"/>
    </row>
    <row r="793" spans="3:18" x14ac:dyDescent="0.2">
      <c r="C793" s="80"/>
      <c r="G793" s="43"/>
      <c r="R793" s="51"/>
    </row>
    <row r="794" spans="3:18" x14ac:dyDescent="0.2">
      <c r="C794" s="80"/>
      <c r="G794" s="43"/>
      <c r="R794" s="51"/>
    </row>
    <row r="795" spans="3:18" x14ac:dyDescent="0.2">
      <c r="C795" s="80"/>
      <c r="G795" s="43"/>
      <c r="R795" s="51"/>
    </row>
    <row r="796" spans="3:18" x14ac:dyDescent="0.2">
      <c r="C796" s="80"/>
      <c r="G796" s="43"/>
      <c r="R796" s="51"/>
    </row>
    <row r="797" spans="3:18" x14ac:dyDescent="0.2">
      <c r="C797" s="80"/>
      <c r="G797" s="43"/>
      <c r="R797" s="51"/>
    </row>
    <row r="798" spans="3:18" x14ac:dyDescent="0.2">
      <c r="C798" s="80"/>
      <c r="G798" s="43"/>
      <c r="R798" s="51"/>
    </row>
    <row r="799" spans="3:18" x14ac:dyDescent="0.2">
      <c r="C799" s="80"/>
      <c r="G799" s="43"/>
      <c r="R799" s="51"/>
    </row>
    <row r="800" spans="3:18" x14ac:dyDescent="0.2">
      <c r="C800" s="80"/>
      <c r="G800" s="43"/>
      <c r="R800" s="51"/>
    </row>
    <row r="801" spans="3:18" x14ac:dyDescent="0.2">
      <c r="C801" s="80"/>
      <c r="G801" s="43"/>
      <c r="R801" s="51"/>
    </row>
    <row r="802" spans="3:18" x14ac:dyDescent="0.2">
      <c r="C802" s="80"/>
      <c r="G802" s="43"/>
    </row>
    <row r="803" spans="3:18" x14ac:dyDescent="0.2">
      <c r="C803" s="80"/>
      <c r="G803" s="43"/>
    </row>
    <row r="804" spans="3:18" x14ac:dyDescent="0.2">
      <c r="C804" s="80"/>
      <c r="G804" s="43"/>
    </row>
    <row r="805" spans="3:18" x14ac:dyDescent="0.2">
      <c r="C805" s="80"/>
      <c r="G805" s="43"/>
    </row>
    <row r="806" spans="3:18" x14ac:dyDescent="0.2">
      <c r="C806" s="80"/>
      <c r="G806" s="43"/>
    </row>
    <row r="807" spans="3:18" x14ac:dyDescent="0.2">
      <c r="C807" s="80"/>
      <c r="G807" s="43"/>
    </row>
    <row r="808" spans="3:18" x14ac:dyDescent="0.2">
      <c r="C808" s="80"/>
      <c r="G808" s="43"/>
    </row>
    <row r="809" spans="3:18" x14ac:dyDescent="0.2">
      <c r="C809" s="80"/>
      <c r="G809" s="43"/>
    </row>
    <row r="810" spans="3:18" x14ac:dyDescent="0.2">
      <c r="C810" s="80"/>
      <c r="G810" s="43"/>
    </row>
    <row r="811" spans="3:18" x14ac:dyDescent="0.2">
      <c r="C811" s="80"/>
      <c r="G811" s="43"/>
    </row>
    <row r="812" spans="3:18" x14ac:dyDescent="0.2">
      <c r="C812" s="80"/>
      <c r="G812" s="43"/>
    </row>
    <row r="813" spans="3:18" x14ac:dyDescent="0.2">
      <c r="C813" s="80"/>
      <c r="G813" s="43"/>
    </row>
    <row r="814" spans="3:18" x14ac:dyDescent="0.2">
      <c r="C814" s="80"/>
      <c r="G814" s="43"/>
    </row>
    <row r="815" spans="3:18" x14ac:dyDescent="0.2">
      <c r="C815" s="80"/>
      <c r="G815" s="43"/>
    </row>
    <row r="816" spans="3:18" x14ac:dyDescent="0.2">
      <c r="C816" s="80"/>
      <c r="G816" s="43"/>
    </row>
    <row r="817" spans="3:7" x14ac:dyDescent="0.2">
      <c r="C817" s="80"/>
      <c r="G817" s="43"/>
    </row>
    <row r="818" spans="3:7" x14ac:dyDescent="0.2">
      <c r="C818" s="80"/>
      <c r="G818" s="43"/>
    </row>
    <row r="819" spans="3:7" x14ac:dyDescent="0.2">
      <c r="C819" s="80"/>
      <c r="G819" s="43"/>
    </row>
    <row r="820" spans="3:7" x14ac:dyDescent="0.2">
      <c r="C820" s="80"/>
      <c r="G820" s="43"/>
    </row>
    <row r="821" spans="3:7" x14ac:dyDescent="0.2">
      <c r="C821" s="80"/>
      <c r="G821" s="43"/>
    </row>
    <row r="822" spans="3:7" x14ac:dyDescent="0.2">
      <c r="C822" s="80"/>
      <c r="G822" s="43"/>
    </row>
    <row r="823" spans="3:7" x14ac:dyDescent="0.2">
      <c r="C823" s="80"/>
      <c r="G823" s="43"/>
    </row>
    <row r="824" spans="3:7" x14ac:dyDescent="0.2">
      <c r="C824" s="80"/>
      <c r="G824" s="43"/>
    </row>
    <row r="825" spans="3:7" x14ac:dyDescent="0.2">
      <c r="C825" s="80"/>
      <c r="G825" s="43"/>
    </row>
    <row r="826" spans="3:7" x14ac:dyDescent="0.2">
      <c r="C826" s="80"/>
      <c r="G826" s="43"/>
    </row>
    <row r="827" spans="3:7" x14ac:dyDescent="0.2">
      <c r="C827" s="80"/>
      <c r="G827" s="43"/>
    </row>
    <row r="828" spans="3:7" x14ac:dyDescent="0.2">
      <c r="C828" s="80"/>
      <c r="G828" s="43"/>
    </row>
    <row r="829" spans="3:7" x14ac:dyDescent="0.2">
      <c r="C829" s="80"/>
      <c r="G829" s="43"/>
    </row>
    <row r="830" spans="3:7" x14ac:dyDescent="0.2">
      <c r="C830" s="80"/>
      <c r="G830" s="43"/>
    </row>
    <row r="831" spans="3:7" x14ac:dyDescent="0.2">
      <c r="C831" s="80"/>
      <c r="G831" s="43"/>
    </row>
    <row r="832" spans="3:7" x14ac:dyDescent="0.2">
      <c r="C832" s="80"/>
      <c r="G832" s="43"/>
    </row>
    <row r="833" spans="3:7" x14ac:dyDescent="0.2">
      <c r="C833" s="80"/>
      <c r="G833" s="43"/>
    </row>
    <row r="834" spans="3:7" x14ac:dyDescent="0.2">
      <c r="C834" s="80"/>
      <c r="G834" s="43"/>
    </row>
    <row r="835" spans="3:7" x14ac:dyDescent="0.2">
      <c r="C835" s="80"/>
      <c r="G835" s="43"/>
    </row>
    <row r="836" spans="3:7" x14ac:dyDescent="0.2">
      <c r="C836" s="80"/>
      <c r="G836" s="43"/>
    </row>
    <row r="837" spans="3:7" x14ac:dyDescent="0.2">
      <c r="C837" s="80"/>
      <c r="G837" s="43"/>
    </row>
    <row r="838" spans="3:7" x14ac:dyDescent="0.2">
      <c r="C838" s="80"/>
      <c r="G838" s="43"/>
    </row>
    <row r="839" spans="3:7" x14ac:dyDescent="0.2">
      <c r="C839" s="80"/>
      <c r="G839" s="43"/>
    </row>
    <row r="840" spans="3:7" x14ac:dyDescent="0.2">
      <c r="C840" s="80"/>
      <c r="G840" s="43"/>
    </row>
    <row r="841" spans="3:7" x14ac:dyDescent="0.2">
      <c r="C841" s="80"/>
      <c r="G841" s="43"/>
    </row>
    <row r="842" spans="3:7" x14ac:dyDescent="0.2">
      <c r="C842" s="80"/>
      <c r="G842" s="43"/>
    </row>
    <row r="843" spans="3:7" x14ac:dyDescent="0.2">
      <c r="C843" s="80"/>
      <c r="G843" s="43"/>
    </row>
    <row r="844" spans="3:7" x14ac:dyDescent="0.2">
      <c r="C844" s="80"/>
      <c r="G844" s="43"/>
    </row>
    <row r="845" spans="3:7" x14ac:dyDescent="0.2">
      <c r="C845" s="80"/>
      <c r="G845" s="43"/>
    </row>
    <row r="846" spans="3:7" x14ac:dyDescent="0.2">
      <c r="C846" s="80"/>
      <c r="G846" s="43"/>
    </row>
    <row r="847" spans="3:7" x14ac:dyDescent="0.2">
      <c r="C847" s="80"/>
      <c r="G847" s="43"/>
    </row>
    <row r="848" spans="3:7" x14ac:dyDescent="0.2">
      <c r="C848" s="80"/>
      <c r="G848" s="43"/>
    </row>
    <row r="849" spans="3:7" x14ac:dyDescent="0.2">
      <c r="C849" s="80"/>
      <c r="G849" s="43"/>
    </row>
    <row r="850" spans="3:7" x14ac:dyDescent="0.2">
      <c r="C850" s="80"/>
      <c r="G850" s="43"/>
    </row>
    <row r="851" spans="3:7" x14ac:dyDescent="0.2">
      <c r="C851" s="80"/>
      <c r="G851" s="43"/>
    </row>
    <row r="852" spans="3:7" x14ac:dyDescent="0.2">
      <c r="C852" s="80"/>
      <c r="G852" s="43"/>
    </row>
    <row r="853" spans="3:7" x14ac:dyDescent="0.2">
      <c r="C853" s="80"/>
      <c r="G853" s="43"/>
    </row>
    <row r="854" spans="3:7" x14ac:dyDescent="0.2">
      <c r="C854" s="80"/>
      <c r="G854" s="43"/>
    </row>
    <row r="855" spans="3:7" x14ac:dyDescent="0.2">
      <c r="C855" s="80"/>
      <c r="G855" s="43"/>
    </row>
    <row r="856" spans="3:7" x14ac:dyDescent="0.2">
      <c r="C856" s="80"/>
      <c r="G856" s="43"/>
    </row>
    <row r="857" spans="3:7" x14ac:dyDescent="0.2">
      <c r="C857" s="80"/>
      <c r="G857" s="43"/>
    </row>
    <row r="858" spans="3:7" x14ac:dyDescent="0.2">
      <c r="C858" s="80"/>
      <c r="G858" s="43"/>
    </row>
    <row r="859" spans="3:7" x14ac:dyDescent="0.2">
      <c r="C859" s="80"/>
      <c r="G859" s="43"/>
    </row>
    <row r="860" spans="3:7" x14ac:dyDescent="0.2">
      <c r="C860" s="80"/>
      <c r="G860" s="43"/>
    </row>
    <row r="861" spans="3:7" x14ac:dyDescent="0.2">
      <c r="C861" s="80"/>
      <c r="G861" s="43"/>
    </row>
    <row r="862" spans="3:7" x14ac:dyDescent="0.2">
      <c r="C862" s="80"/>
      <c r="G862" s="43"/>
    </row>
    <row r="863" spans="3:7" x14ac:dyDescent="0.2">
      <c r="C863" s="80"/>
      <c r="G863" s="43"/>
    </row>
    <row r="864" spans="3:7" x14ac:dyDescent="0.2">
      <c r="C864" s="80"/>
      <c r="G864" s="43"/>
    </row>
    <row r="865" spans="3:7" x14ac:dyDescent="0.2">
      <c r="C865" s="80"/>
      <c r="G865" s="43"/>
    </row>
    <row r="866" spans="3:7" x14ac:dyDescent="0.2">
      <c r="C866" s="80"/>
      <c r="G866" s="43"/>
    </row>
    <row r="867" spans="3:7" x14ac:dyDescent="0.2">
      <c r="C867" s="80"/>
      <c r="G867" s="43"/>
    </row>
    <row r="868" spans="3:7" x14ac:dyDescent="0.2">
      <c r="C868" s="80"/>
      <c r="G868" s="43"/>
    </row>
    <row r="869" spans="3:7" x14ac:dyDescent="0.2">
      <c r="C869" s="80"/>
      <c r="G869" s="43"/>
    </row>
    <row r="870" spans="3:7" x14ac:dyDescent="0.2">
      <c r="C870" s="80"/>
      <c r="G870" s="43"/>
    </row>
    <row r="871" spans="3:7" x14ac:dyDescent="0.2">
      <c r="C871" s="80"/>
      <c r="G871" s="43"/>
    </row>
    <row r="872" spans="3:7" x14ac:dyDescent="0.2">
      <c r="C872" s="80"/>
      <c r="G872" s="43"/>
    </row>
    <row r="873" spans="3:7" x14ac:dyDescent="0.2">
      <c r="C873" s="80"/>
      <c r="G873" s="43"/>
    </row>
    <row r="874" spans="3:7" x14ac:dyDescent="0.2">
      <c r="C874" s="80"/>
      <c r="G874" s="43"/>
    </row>
    <row r="875" spans="3:7" x14ac:dyDescent="0.2">
      <c r="C875" s="80"/>
      <c r="G875" s="43"/>
    </row>
    <row r="876" spans="3:7" x14ac:dyDescent="0.2">
      <c r="C876" s="80"/>
      <c r="G876" s="43"/>
    </row>
    <row r="877" spans="3:7" x14ac:dyDescent="0.2">
      <c r="C877" s="80"/>
      <c r="G877" s="43"/>
    </row>
    <row r="878" spans="3:7" x14ac:dyDescent="0.2">
      <c r="C878" s="80"/>
      <c r="G878" s="43"/>
    </row>
    <row r="879" spans="3:7" x14ac:dyDescent="0.2">
      <c r="C879" s="80"/>
      <c r="G879" s="43"/>
    </row>
    <row r="880" spans="3:7" x14ac:dyDescent="0.2">
      <c r="C880" s="80"/>
      <c r="G880" s="43"/>
    </row>
    <row r="881" spans="3:7" x14ac:dyDescent="0.2">
      <c r="C881" s="80"/>
      <c r="G881" s="43"/>
    </row>
    <row r="882" spans="3:7" x14ac:dyDescent="0.2">
      <c r="C882" s="80"/>
      <c r="G882" s="43"/>
    </row>
    <row r="883" spans="3:7" x14ac:dyDescent="0.2">
      <c r="C883" s="80"/>
      <c r="G883" s="43"/>
    </row>
    <row r="884" spans="3:7" x14ac:dyDescent="0.2">
      <c r="C884" s="80"/>
      <c r="G884" s="43"/>
    </row>
    <row r="885" spans="3:7" x14ac:dyDescent="0.2">
      <c r="C885" s="80"/>
      <c r="G885" s="43"/>
    </row>
    <row r="886" spans="3:7" x14ac:dyDescent="0.2">
      <c r="C886" s="80"/>
      <c r="G886" s="43"/>
    </row>
    <row r="887" spans="3:7" x14ac:dyDescent="0.2">
      <c r="C887" s="80"/>
      <c r="G887" s="43"/>
    </row>
    <row r="888" spans="3:7" x14ac:dyDescent="0.2">
      <c r="C888" s="80"/>
      <c r="G888" s="43"/>
    </row>
    <row r="889" spans="3:7" x14ac:dyDescent="0.2">
      <c r="C889" s="80"/>
      <c r="G889" s="43"/>
    </row>
    <row r="890" spans="3:7" x14ac:dyDescent="0.2">
      <c r="C890" s="80"/>
      <c r="G890" s="43"/>
    </row>
    <row r="891" spans="3:7" x14ac:dyDescent="0.2">
      <c r="C891" s="80"/>
      <c r="G891" s="43"/>
    </row>
    <row r="892" spans="3:7" x14ac:dyDescent="0.2">
      <c r="C892" s="80"/>
      <c r="G892" s="43"/>
    </row>
    <row r="893" spans="3:7" x14ac:dyDescent="0.2">
      <c r="C893" s="80"/>
      <c r="G893" s="43"/>
    </row>
    <row r="894" spans="3:7" x14ac:dyDescent="0.2">
      <c r="C894" s="80"/>
      <c r="G894" s="43"/>
    </row>
    <row r="895" spans="3:7" x14ac:dyDescent="0.2">
      <c r="C895" s="80"/>
      <c r="G895" s="43"/>
    </row>
    <row r="896" spans="3:7" x14ac:dyDescent="0.2">
      <c r="C896" s="80"/>
      <c r="G896" s="43"/>
    </row>
    <row r="897" spans="3:7" x14ac:dyDescent="0.2">
      <c r="C897" s="80"/>
      <c r="G897" s="43"/>
    </row>
    <row r="898" spans="3:7" x14ac:dyDescent="0.2">
      <c r="C898" s="80"/>
      <c r="G898" s="43"/>
    </row>
    <row r="899" spans="3:7" x14ac:dyDescent="0.2">
      <c r="C899" s="80"/>
      <c r="G899" s="43"/>
    </row>
    <row r="900" spans="3:7" x14ac:dyDescent="0.2">
      <c r="C900" s="80"/>
      <c r="G900" s="43"/>
    </row>
    <row r="901" spans="3:7" x14ac:dyDescent="0.2">
      <c r="C901" s="80"/>
      <c r="G901" s="43"/>
    </row>
    <row r="902" spans="3:7" x14ac:dyDescent="0.2">
      <c r="C902" s="80"/>
      <c r="G902" s="43"/>
    </row>
    <row r="903" spans="3:7" x14ac:dyDescent="0.2">
      <c r="C903" s="80"/>
      <c r="G903" s="43"/>
    </row>
    <row r="904" spans="3:7" x14ac:dyDescent="0.2">
      <c r="C904" s="80"/>
      <c r="G904" s="43"/>
    </row>
    <row r="905" spans="3:7" x14ac:dyDescent="0.2">
      <c r="C905" s="80"/>
      <c r="G905" s="43"/>
    </row>
    <row r="906" spans="3:7" x14ac:dyDescent="0.2">
      <c r="C906" s="80"/>
      <c r="G906" s="43"/>
    </row>
    <row r="907" spans="3:7" x14ac:dyDescent="0.2">
      <c r="C907" s="80"/>
      <c r="G907" s="43"/>
    </row>
    <row r="908" spans="3:7" x14ac:dyDescent="0.2">
      <c r="C908" s="80"/>
      <c r="G908" s="43"/>
    </row>
    <row r="909" spans="3:7" x14ac:dyDescent="0.2">
      <c r="C909" s="80"/>
      <c r="G909" s="43"/>
    </row>
    <row r="910" spans="3:7" x14ac:dyDescent="0.2">
      <c r="C910" s="80"/>
      <c r="G910" s="43"/>
    </row>
    <row r="911" spans="3:7" x14ac:dyDescent="0.2">
      <c r="C911" s="80"/>
      <c r="G911" s="43"/>
    </row>
    <row r="912" spans="3:7" x14ac:dyDescent="0.2">
      <c r="C912" s="80"/>
      <c r="G912" s="43"/>
    </row>
    <row r="913" spans="3:7" x14ac:dyDescent="0.2">
      <c r="C913" s="80"/>
      <c r="G913" s="43"/>
    </row>
    <row r="914" spans="3:7" x14ac:dyDescent="0.2">
      <c r="C914" s="80"/>
      <c r="G914" s="43"/>
    </row>
    <row r="915" spans="3:7" x14ac:dyDescent="0.2">
      <c r="C915" s="80"/>
      <c r="G915" s="43"/>
    </row>
    <row r="916" spans="3:7" x14ac:dyDescent="0.2">
      <c r="C916" s="80"/>
      <c r="G916" s="43"/>
    </row>
    <row r="917" spans="3:7" x14ac:dyDescent="0.2">
      <c r="C917" s="80"/>
      <c r="G917" s="43"/>
    </row>
    <row r="918" spans="3:7" x14ac:dyDescent="0.2">
      <c r="C918" s="80"/>
      <c r="G918" s="43"/>
    </row>
    <row r="919" spans="3:7" x14ac:dyDescent="0.2">
      <c r="C919" s="80"/>
      <c r="G919" s="43"/>
    </row>
    <row r="920" spans="3:7" x14ac:dyDescent="0.2">
      <c r="C920" s="80"/>
      <c r="G920" s="43"/>
    </row>
    <row r="921" spans="3:7" x14ac:dyDescent="0.2">
      <c r="C921" s="80"/>
      <c r="G921" s="43"/>
    </row>
    <row r="922" spans="3:7" x14ac:dyDescent="0.2">
      <c r="C922" s="80"/>
      <c r="G922" s="43"/>
    </row>
    <row r="923" spans="3:7" x14ac:dyDescent="0.2">
      <c r="C923" s="80"/>
      <c r="G923" s="43"/>
    </row>
    <row r="924" spans="3:7" x14ac:dyDescent="0.2">
      <c r="C924" s="80"/>
      <c r="G924" s="43"/>
    </row>
    <row r="925" spans="3:7" x14ac:dyDescent="0.2">
      <c r="C925" s="80"/>
      <c r="G925" s="43"/>
    </row>
    <row r="926" spans="3:7" x14ac:dyDescent="0.2">
      <c r="C926" s="80"/>
      <c r="G926" s="43"/>
    </row>
    <row r="927" spans="3:7" x14ac:dyDescent="0.2">
      <c r="C927" s="80"/>
      <c r="G927" s="43"/>
    </row>
    <row r="928" spans="3:7" x14ac:dyDescent="0.2">
      <c r="C928" s="80"/>
      <c r="G928" s="43"/>
    </row>
    <row r="929" spans="3:7" x14ac:dyDescent="0.2">
      <c r="C929" s="80"/>
      <c r="G929" s="43"/>
    </row>
    <row r="930" spans="3:7" x14ac:dyDescent="0.2">
      <c r="C930" s="80"/>
      <c r="G930" s="43"/>
    </row>
    <row r="931" spans="3:7" x14ac:dyDescent="0.2">
      <c r="C931" s="80"/>
      <c r="G931" s="43"/>
    </row>
    <row r="932" spans="3:7" x14ac:dyDescent="0.2">
      <c r="C932" s="80"/>
      <c r="G932" s="43"/>
    </row>
    <row r="933" spans="3:7" x14ac:dyDescent="0.2">
      <c r="C933" s="80"/>
      <c r="G933" s="43"/>
    </row>
    <row r="934" spans="3:7" x14ac:dyDescent="0.2">
      <c r="C934" s="80"/>
      <c r="G934" s="43"/>
    </row>
    <row r="935" spans="3:7" x14ac:dyDescent="0.2">
      <c r="C935" s="80"/>
      <c r="G935" s="43"/>
    </row>
    <row r="936" spans="3:7" x14ac:dyDescent="0.2">
      <c r="C936" s="80"/>
      <c r="G936" s="43"/>
    </row>
    <row r="937" spans="3:7" x14ac:dyDescent="0.2">
      <c r="C937" s="80"/>
      <c r="G937" s="43"/>
    </row>
    <row r="938" spans="3:7" x14ac:dyDescent="0.2">
      <c r="C938" s="80"/>
      <c r="G938" s="43"/>
    </row>
    <row r="939" spans="3:7" x14ac:dyDescent="0.2">
      <c r="C939" s="80"/>
      <c r="G939" s="43"/>
    </row>
    <row r="940" spans="3:7" x14ac:dyDescent="0.2">
      <c r="C940" s="80"/>
      <c r="G940" s="43"/>
    </row>
    <row r="941" spans="3:7" x14ac:dyDescent="0.2">
      <c r="C941" s="80"/>
      <c r="G941" s="43"/>
    </row>
    <row r="942" spans="3:7" x14ac:dyDescent="0.2">
      <c r="C942" s="80"/>
      <c r="G942" s="43"/>
    </row>
    <row r="943" spans="3:7" x14ac:dyDescent="0.2">
      <c r="C943" s="80"/>
      <c r="G943" s="43"/>
    </row>
    <row r="944" spans="3:7" x14ac:dyDescent="0.2">
      <c r="C944" s="80"/>
      <c r="G944" s="43"/>
    </row>
    <row r="945" spans="3:7" x14ac:dyDescent="0.2">
      <c r="C945" s="80"/>
      <c r="G945" s="43"/>
    </row>
    <row r="946" spans="3:7" x14ac:dyDescent="0.2">
      <c r="C946" s="80"/>
      <c r="G946" s="43"/>
    </row>
    <row r="947" spans="3:7" x14ac:dyDescent="0.2">
      <c r="C947" s="80"/>
      <c r="G947" s="43"/>
    </row>
    <row r="948" spans="3:7" x14ac:dyDescent="0.2">
      <c r="C948" s="80"/>
      <c r="G948" s="43"/>
    </row>
    <row r="949" spans="3:7" x14ac:dyDescent="0.2">
      <c r="C949" s="80"/>
      <c r="G949" s="43"/>
    </row>
    <row r="950" spans="3:7" x14ac:dyDescent="0.2">
      <c r="C950" s="80"/>
      <c r="G950" s="43"/>
    </row>
    <row r="951" spans="3:7" x14ac:dyDescent="0.2">
      <c r="C951" s="80"/>
      <c r="G951" s="43"/>
    </row>
    <row r="952" spans="3:7" x14ac:dyDescent="0.2">
      <c r="C952" s="80"/>
      <c r="G952" s="43"/>
    </row>
    <row r="953" spans="3:7" x14ac:dyDescent="0.2">
      <c r="C953" s="80"/>
      <c r="G953" s="43"/>
    </row>
    <row r="954" spans="3:7" x14ac:dyDescent="0.2">
      <c r="C954" s="80"/>
      <c r="G954" s="43"/>
    </row>
    <row r="955" spans="3:7" x14ac:dyDescent="0.2">
      <c r="C955" s="80"/>
      <c r="G955" s="43"/>
    </row>
    <row r="956" spans="3:7" x14ac:dyDescent="0.2">
      <c r="C956" s="80"/>
      <c r="G956" s="43"/>
    </row>
    <row r="957" spans="3:7" x14ac:dyDescent="0.2">
      <c r="C957" s="80"/>
      <c r="G957" s="43"/>
    </row>
    <row r="958" spans="3:7" x14ac:dyDescent="0.2">
      <c r="C958" s="80"/>
      <c r="G958" s="43"/>
    </row>
    <row r="959" spans="3:7" x14ac:dyDescent="0.2">
      <c r="C959" s="80"/>
      <c r="G959" s="43"/>
    </row>
    <row r="960" spans="3:7" x14ac:dyDescent="0.2">
      <c r="C960" s="80"/>
    </row>
    <row r="961" spans="3:7" x14ac:dyDescent="0.2">
      <c r="C961" s="80"/>
      <c r="G961" s="43"/>
    </row>
    <row r="962" spans="3:7" x14ac:dyDescent="0.2">
      <c r="C962" s="80"/>
      <c r="G962" s="43"/>
    </row>
    <row r="963" spans="3:7" x14ac:dyDescent="0.2">
      <c r="C963" s="80"/>
      <c r="G963" s="43"/>
    </row>
    <row r="964" spans="3:7" x14ac:dyDescent="0.2">
      <c r="C964" s="80"/>
      <c r="G964" s="43"/>
    </row>
    <row r="965" spans="3:7" x14ac:dyDescent="0.2">
      <c r="C965" s="80"/>
      <c r="G965" s="43"/>
    </row>
    <row r="966" spans="3:7" x14ac:dyDescent="0.2">
      <c r="C966" s="80"/>
      <c r="G966" s="43"/>
    </row>
    <row r="967" spans="3:7" x14ac:dyDescent="0.2">
      <c r="C967" s="80"/>
      <c r="G967" s="43"/>
    </row>
    <row r="968" spans="3:7" x14ac:dyDescent="0.2">
      <c r="C968" s="80"/>
      <c r="G968" s="43"/>
    </row>
    <row r="969" spans="3:7" x14ac:dyDescent="0.2">
      <c r="C969" s="80"/>
    </row>
    <row r="970" spans="3:7" x14ac:dyDescent="0.2">
      <c r="C970" s="80"/>
    </row>
    <row r="971" spans="3:7" x14ac:dyDescent="0.2">
      <c r="C971" s="80"/>
      <c r="G971" s="43"/>
    </row>
    <row r="972" spans="3:7" x14ac:dyDescent="0.2">
      <c r="C972" s="80"/>
      <c r="G972" s="43"/>
    </row>
    <row r="973" spans="3:7" x14ac:dyDescent="0.2">
      <c r="C973" s="80"/>
      <c r="G973" s="43"/>
    </row>
    <row r="974" spans="3:7" x14ac:dyDescent="0.2">
      <c r="C974" s="80"/>
      <c r="G974" s="43"/>
    </row>
    <row r="975" spans="3:7" x14ac:dyDescent="0.2">
      <c r="C975" s="80"/>
      <c r="G975" s="43"/>
    </row>
    <row r="976" spans="3:7" x14ac:dyDescent="0.2">
      <c r="C976" s="80"/>
      <c r="G976" s="43"/>
    </row>
    <row r="977" spans="3:7" x14ac:dyDescent="0.2">
      <c r="C977" s="80"/>
      <c r="G977" s="43"/>
    </row>
    <row r="978" spans="3:7" x14ac:dyDescent="0.2">
      <c r="C978" s="80"/>
      <c r="G978" s="43"/>
    </row>
    <row r="979" spans="3:7" x14ac:dyDescent="0.2">
      <c r="C979" s="80"/>
      <c r="G979" s="43"/>
    </row>
    <row r="980" spans="3:7" x14ac:dyDescent="0.2">
      <c r="C980" s="80"/>
      <c r="G980" s="43"/>
    </row>
    <row r="981" spans="3:7" x14ac:dyDescent="0.2">
      <c r="C981" s="80"/>
      <c r="G981" s="43"/>
    </row>
    <row r="982" spans="3:7" x14ac:dyDescent="0.2">
      <c r="C982" s="80"/>
      <c r="G982" s="43"/>
    </row>
    <row r="983" spans="3:7" x14ac:dyDescent="0.2">
      <c r="C983" s="80"/>
      <c r="G983" s="43"/>
    </row>
    <row r="984" spans="3:7" x14ac:dyDescent="0.2">
      <c r="C984" s="80"/>
    </row>
    <row r="985" spans="3:7" x14ac:dyDescent="0.2">
      <c r="C985" s="80"/>
      <c r="G985" s="43"/>
    </row>
    <row r="986" spans="3:7" x14ac:dyDescent="0.2">
      <c r="C986" s="80"/>
    </row>
    <row r="987" spans="3:7" x14ac:dyDescent="0.2">
      <c r="C987" s="80"/>
      <c r="G987" s="43"/>
    </row>
    <row r="988" spans="3:7" x14ac:dyDescent="0.2">
      <c r="C988" s="80"/>
      <c r="G988" s="43"/>
    </row>
    <row r="989" spans="3:7" x14ac:dyDescent="0.2">
      <c r="C989" s="80"/>
      <c r="G989" s="43"/>
    </row>
    <row r="990" spans="3:7" x14ac:dyDescent="0.2">
      <c r="C990" s="80"/>
      <c r="G990" s="43"/>
    </row>
    <row r="991" spans="3:7" x14ac:dyDescent="0.2">
      <c r="C991" s="80"/>
      <c r="G991" s="43"/>
    </row>
    <row r="992" spans="3:7" x14ac:dyDescent="0.2">
      <c r="C992" s="80"/>
      <c r="G992" s="43"/>
    </row>
    <row r="993" spans="3:7" x14ac:dyDescent="0.2">
      <c r="C993" s="80"/>
      <c r="G993" s="43"/>
    </row>
    <row r="994" spans="3:7" x14ac:dyDescent="0.2">
      <c r="C994" s="80"/>
      <c r="G994" s="43"/>
    </row>
    <row r="995" spans="3:7" x14ac:dyDescent="0.2">
      <c r="C995" s="80"/>
      <c r="G995" s="43"/>
    </row>
    <row r="996" spans="3:7" x14ac:dyDescent="0.2">
      <c r="C996" s="80"/>
      <c r="G996" s="43"/>
    </row>
    <row r="997" spans="3:7" x14ac:dyDescent="0.2">
      <c r="C997" s="80"/>
      <c r="G997" s="43"/>
    </row>
    <row r="998" spans="3:7" x14ac:dyDescent="0.2">
      <c r="C998" s="80"/>
    </row>
    <row r="999" spans="3:7" x14ac:dyDescent="0.2">
      <c r="C999" s="80"/>
      <c r="G999" s="43"/>
    </row>
    <row r="1000" spans="3:7" x14ac:dyDescent="0.2">
      <c r="C1000" s="80"/>
      <c r="G1000" s="43"/>
    </row>
    <row r="1001" spans="3:7" x14ac:dyDescent="0.2">
      <c r="C1001" s="80"/>
      <c r="G1001" s="43"/>
    </row>
    <row r="1002" spans="3:7" x14ac:dyDescent="0.2">
      <c r="C1002" s="80"/>
      <c r="G1002" s="43"/>
    </row>
    <row r="1003" spans="3:7" x14ac:dyDescent="0.2">
      <c r="C1003" s="80"/>
      <c r="G1003" s="43"/>
    </row>
    <row r="1004" spans="3:7" x14ac:dyDescent="0.2">
      <c r="C1004" s="80"/>
      <c r="G1004" s="43"/>
    </row>
    <row r="1005" spans="3:7" x14ac:dyDescent="0.2">
      <c r="C1005" s="80"/>
      <c r="G1005" s="43"/>
    </row>
    <row r="1006" spans="3:7" x14ac:dyDescent="0.2">
      <c r="C1006" s="80"/>
      <c r="G1006" s="43"/>
    </row>
    <row r="1007" spans="3:7" x14ac:dyDescent="0.2">
      <c r="C1007" s="80"/>
      <c r="G1007" s="43"/>
    </row>
    <row r="1008" spans="3:7" x14ac:dyDescent="0.2">
      <c r="C1008" s="80"/>
      <c r="G1008" s="43"/>
    </row>
    <row r="1009" spans="3:7" x14ac:dyDescent="0.2">
      <c r="C1009" s="80"/>
      <c r="G1009" s="43"/>
    </row>
    <row r="1010" spans="3:7" x14ac:dyDescent="0.2">
      <c r="C1010" s="80"/>
      <c r="G1010" s="43"/>
    </row>
    <row r="1011" spans="3:7" x14ac:dyDescent="0.2">
      <c r="C1011" s="80"/>
    </row>
    <row r="1012" spans="3:7" x14ac:dyDescent="0.2">
      <c r="C1012" s="80"/>
      <c r="G1012" s="43"/>
    </row>
    <row r="1013" spans="3:7" x14ac:dyDescent="0.2">
      <c r="C1013" s="80"/>
      <c r="G1013" s="43"/>
    </row>
    <row r="1014" spans="3:7" x14ac:dyDescent="0.2">
      <c r="C1014" s="80"/>
      <c r="G1014" s="43"/>
    </row>
    <row r="1015" spans="3:7" x14ac:dyDescent="0.2">
      <c r="C1015" s="80"/>
      <c r="G1015" s="43"/>
    </row>
    <row r="1016" spans="3:7" x14ac:dyDescent="0.2">
      <c r="C1016" s="80"/>
      <c r="G1016" s="43"/>
    </row>
    <row r="1017" spans="3:7" x14ac:dyDescent="0.2">
      <c r="C1017" s="80"/>
    </row>
    <row r="1018" spans="3:7" x14ac:dyDescent="0.2">
      <c r="C1018" s="80"/>
    </row>
    <row r="1019" spans="3:7" x14ac:dyDescent="0.2">
      <c r="C1019" s="80"/>
    </row>
    <row r="1020" spans="3:7" x14ac:dyDescent="0.2">
      <c r="C1020" s="80"/>
    </row>
    <row r="1021" spans="3:7" x14ac:dyDescent="0.2">
      <c r="C1021" s="80"/>
    </row>
    <row r="1022" spans="3:7" x14ac:dyDescent="0.2">
      <c r="C1022" s="80"/>
      <c r="G1022" s="43"/>
    </row>
    <row r="1023" spans="3:7" x14ac:dyDescent="0.2">
      <c r="C1023" s="80"/>
      <c r="G1023" s="43"/>
    </row>
    <row r="1024" spans="3:7" x14ac:dyDescent="0.2">
      <c r="C1024" s="80"/>
    </row>
    <row r="1025" spans="3:7" x14ac:dyDescent="0.2">
      <c r="C1025" s="80"/>
    </row>
    <row r="1026" spans="3:7" x14ac:dyDescent="0.2">
      <c r="C1026" s="80"/>
      <c r="G1026" s="43"/>
    </row>
    <row r="1027" spans="3:7" x14ac:dyDescent="0.2">
      <c r="C1027" s="80"/>
    </row>
    <row r="1028" spans="3:7" x14ac:dyDescent="0.2">
      <c r="C1028" s="80"/>
    </row>
    <row r="1029" spans="3:7" x14ac:dyDescent="0.2">
      <c r="C1029" s="80"/>
    </row>
    <row r="1030" spans="3:7" x14ac:dyDescent="0.2">
      <c r="C1030" s="80"/>
    </row>
    <row r="1031" spans="3:7" x14ac:dyDescent="0.2">
      <c r="C1031" s="80"/>
    </row>
    <row r="1032" spans="3:7" x14ac:dyDescent="0.2">
      <c r="C1032" s="80"/>
    </row>
    <row r="1033" spans="3:7" x14ac:dyDescent="0.2">
      <c r="C1033" s="80"/>
    </row>
    <row r="1034" spans="3:7" x14ac:dyDescent="0.2">
      <c r="C1034" s="80"/>
    </row>
    <row r="1035" spans="3:7" x14ac:dyDescent="0.2">
      <c r="C1035" s="80"/>
    </row>
    <row r="1036" spans="3:7" x14ac:dyDescent="0.2">
      <c r="C1036" s="80"/>
    </row>
    <row r="1037" spans="3:7" x14ac:dyDescent="0.2">
      <c r="C1037" s="80"/>
    </row>
    <row r="1038" spans="3:7" x14ac:dyDescent="0.2">
      <c r="C1038" s="80"/>
    </row>
    <row r="1039" spans="3:7" x14ac:dyDescent="0.2">
      <c r="C1039" s="80"/>
    </row>
    <row r="1040" spans="3:7" x14ac:dyDescent="0.2">
      <c r="C1040" s="80"/>
    </row>
    <row r="1041" spans="3:3" x14ac:dyDescent="0.2">
      <c r="C1041" s="80"/>
    </row>
    <row r="1042" spans="3:3" x14ac:dyDescent="0.2">
      <c r="C1042" s="80"/>
    </row>
    <row r="1043" spans="3:3" x14ac:dyDescent="0.2">
      <c r="C1043" s="80"/>
    </row>
    <row r="1044" spans="3:3" x14ac:dyDescent="0.2">
      <c r="C1044" s="80"/>
    </row>
    <row r="1045" spans="3:3" x14ac:dyDescent="0.2">
      <c r="C1045" s="80"/>
    </row>
    <row r="1046" spans="3:3" x14ac:dyDescent="0.2">
      <c r="C1046" s="80"/>
    </row>
    <row r="1047" spans="3:3" x14ac:dyDescent="0.2">
      <c r="C1047" s="80"/>
    </row>
    <row r="1048" spans="3:3" x14ac:dyDescent="0.2">
      <c r="C1048" s="80"/>
    </row>
    <row r="1049" spans="3:3" x14ac:dyDescent="0.2">
      <c r="C1049" s="80"/>
    </row>
    <row r="1050" spans="3:3" x14ac:dyDescent="0.2">
      <c r="C1050" s="80"/>
    </row>
    <row r="1051" spans="3:3" x14ac:dyDescent="0.2">
      <c r="C1051" s="80"/>
    </row>
    <row r="1052" spans="3:3" x14ac:dyDescent="0.2">
      <c r="C1052" s="80"/>
    </row>
    <row r="1053" spans="3:3" x14ac:dyDescent="0.2">
      <c r="C1053" s="80"/>
    </row>
    <row r="1054" spans="3:3" x14ac:dyDescent="0.2">
      <c r="C1054" s="80"/>
    </row>
    <row r="1055" spans="3:3" x14ac:dyDescent="0.2">
      <c r="C1055" s="80"/>
    </row>
    <row r="1056" spans="3:3" x14ac:dyDescent="0.2">
      <c r="C1056" s="80"/>
    </row>
    <row r="1057" spans="3:3" x14ac:dyDescent="0.2">
      <c r="C1057" s="80"/>
    </row>
    <row r="1058" spans="3:3" x14ac:dyDescent="0.2">
      <c r="C1058" s="80"/>
    </row>
    <row r="1059" spans="3:3" x14ac:dyDescent="0.2">
      <c r="C1059" s="80"/>
    </row>
    <row r="1060" spans="3:3" x14ac:dyDescent="0.2">
      <c r="C1060" s="80"/>
    </row>
    <row r="1061" spans="3:3" x14ac:dyDescent="0.2">
      <c r="C1061" s="80"/>
    </row>
    <row r="1062" spans="3:3" x14ac:dyDescent="0.2">
      <c r="C1062" s="80"/>
    </row>
    <row r="1063" spans="3:3" x14ac:dyDescent="0.2">
      <c r="C1063" s="80"/>
    </row>
    <row r="1064" spans="3:3" x14ac:dyDescent="0.2">
      <c r="C1064" s="80"/>
    </row>
    <row r="1065" spans="3:3" x14ac:dyDescent="0.2">
      <c r="C1065" s="80"/>
    </row>
    <row r="1066" spans="3:3" x14ac:dyDescent="0.2">
      <c r="C1066" s="80"/>
    </row>
    <row r="1067" spans="3:3" x14ac:dyDescent="0.2">
      <c r="C1067" s="80"/>
    </row>
    <row r="1068" spans="3:3" x14ac:dyDescent="0.2">
      <c r="C1068" s="80"/>
    </row>
    <row r="1069" spans="3:3" x14ac:dyDescent="0.2">
      <c r="C1069" s="80"/>
    </row>
    <row r="1070" spans="3:3" x14ac:dyDescent="0.2">
      <c r="C1070" s="80"/>
    </row>
    <row r="1071" spans="3:3" x14ac:dyDescent="0.2">
      <c r="C1071" s="80"/>
    </row>
    <row r="1072" spans="3:3" x14ac:dyDescent="0.2">
      <c r="C1072" s="80"/>
    </row>
    <row r="1073" spans="3:3" x14ac:dyDescent="0.2">
      <c r="C1073" s="80"/>
    </row>
    <row r="1074" spans="3:3" x14ac:dyDescent="0.2">
      <c r="C1074" s="80"/>
    </row>
    <row r="1075" spans="3:3" x14ac:dyDescent="0.2">
      <c r="C1075" s="80"/>
    </row>
    <row r="1076" spans="3:3" x14ac:dyDescent="0.2">
      <c r="C1076" s="80"/>
    </row>
    <row r="1077" spans="3:3" x14ac:dyDescent="0.2">
      <c r="C1077" s="80"/>
    </row>
    <row r="1078" spans="3:3" x14ac:dyDescent="0.2">
      <c r="C1078" s="80"/>
    </row>
    <row r="1079" spans="3:3" x14ac:dyDescent="0.2">
      <c r="C1079" s="80"/>
    </row>
    <row r="1080" spans="3:3" x14ac:dyDescent="0.2">
      <c r="C1080" s="80"/>
    </row>
    <row r="1081" spans="3:3" x14ac:dyDescent="0.2">
      <c r="C1081" s="80"/>
    </row>
    <row r="1082" spans="3:3" x14ac:dyDescent="0.2">
      <c r="C1082" s="80"/>
    </row>
    <row r="1083" spans="3:3" x14ac:dyDescent="0.2">
      <c r="C1083" s="80"/>
    </row>
    <row r="1084" spans="3:3" x14ac:dyDescent="0.2">
      <c r="C1084" s="80"/>
    </row>
    <row r="1085" spans="3:3" x14ac:dyDescent="0.2">
      <c r="C1085" s="80"/>
    </row>
    <row r="1086" spans="3:3" x14ac:dyDescent="0.2">
      <c r="C1086" s="80"/>
    </row>
    <row r="1087" spans="3:3" x14ac:dyDescent="0.2">
      <c r="C1087" s="80"/>
    </row>
    <row r="1088" spans="3:3" x14ac:dyDescent="0.2">
      <c r="C1088" s="80"/>
    </row>
    <row r="1089" spans="3:3" x14ac:dyDescent="0.2">
      <c r="C1089" s="80"/>
    </row>
    <row r="1090" spans="3:3" x14ac:dyDescent="0.2">
      <c r="C1090" s="80"/>
    </row>
    <row r="1091" spans="3:3" x14ac:dyDescent="0.2">
      <c r="C1091" s="80"/>
    </row>
    <row r="1092" spans="3:3" x14ac:dyDescent="0.2">
      <c r="C1092" s="80"/>
    </row>
    <row r="1093" spans="3:3" x14ac:dyDescent="0.2">
      <c r="C1093" s="80"/>
    </row>
    <row r="1094" spans="3:3" x14ac:dyDescent="0.2">
      <c r="C1094" s="80"/>
    </row>
    <row r="1095" spans="3:3" x14ac:dyDescent="0.2">
      <c r="C1095" s="80"/>
    </row>
    <row r="1096" spans="3:3" x14ac:dyDescent="0.2">
      <c r="C1096" s="80"/>
    </row>
    <row r="1097" spans="3:3" x14ac:dyDescent="0.2">
      <c r="C1097" s="80"/>
    </row>
    <row r="1098" spans="3:3" x14ac:dyDescent="0.2">
      <c r="C1098" s="80"/>
    </row>
    <row r="1099" spans="3:3" x14ac:dyDescent="0.2">
      <c r="C1099" s="80"/>
    </row>
    <row r="1100" spans="3:3" x14ac:dyDescent="0.2">
      <c r="C1100" s="80"/>
    </row>
    <row r="1101" spans="3:3" x14ac:dyDescent="0.2">
      <c r="C1101" s="80"/>
    </row>
    <row r="1102" spans="3:3" x14ac:dyDescent="0.2">
      <c r="C1102" s="80"/>
    </row>
    <row r="1103" spans="3:3" x14ac:dyDescent="0.2">
      <c r="C1103" s="80"/>
    </row>
    <row r="1104" spans="3:3" x14ac:dyDescent="0.2">
      <c r="C1104" s="80"/>
    </row>
    <row r="1105" spans="3:3" x14ac:dyDescent="0.2">
      <c r="C1105" s="80"/>
    </row>
    <row r="1106" spans="3:3" x14ac:dyDescent="0.2">
      <c r="C1106" s="80"/>
    </row>
    <row r="1107" spans="3:3" x14ac:dyDescent="0.2">
      <c r="C1107" s="80"/>
    </row>
    <row r="1108" spans="3:3" x14ac:dyDescent="0.2">
      <c r="C1108" s="80"/>
    </row>
    <row r="1109" spans="3:3" x14ac:dyDescent="0.2">
      <c r="C1109" s="80"/>
    </row>
    <row r="1110" spans="3:3" x14ac:dyDescent="0.2">
      <c r="C1110" s="80"/>
    </row>
    <row r="1111" spans="3:3" x14ac:dyDescent="0.2">
      <c r="C1111" s="80"/>
    </row>
    <row r="1112" spans="3:3" x14ac:dyDescent="0.2">
      <c r="C1112" s="80"/>
    </row>
    <row r="1113" spans="3:3" x14ac:dyDescent="0.2">
      <c r="C1113" s="80"/>
    </row>
    <row r="1114" spans="3:3" x14ac:dyDescent="0.2">
      <c r="C1114" s="80"/>
    </row>
    <row r="1115" spans="3:3" x14ac:dyDescent="0.2">
      <c r="C1115" s="80"/>
    </row>
    <row r="1116" spans="3:3" x14ac:dyDescent="0.2">
      <c r="C1116" s="80"/>
    </row>
    <row r="1117" spans="3:3" x14ac:dyDescent="0.2">
      <c r="C1117" s="80"/>
    </row>
    <row r="1118" spans="3:3" x14ac:dyDescent="0.2">
      <c r="C1118" s="80"/>
    </row>
    <row r="1119" spans="3:3" x14ac:dyDescent="0.2">
      <c r="C1119" s="80"/>
    </row>
    <row r="1120" spans="3:3" x14ac:dyDescent="0.2">
      <c r="C1120" s="80"/>
    </row>
    <row r="1121" spans="3:3" x14ac:dyDescent="0.2">
      <c r="C1121" s="80"/>
    </row>
    <row r="1122" spans="3:3" x14ac:dyDescent="0.2">
      <c r="C1122" s="80"/>
    </row>
    <row r="1123" spans="3:3" x14ac:dyDescent="0.2">
      <c r="C1123" s="80"/>
    </row>
    <row r="1124" spans="3:3" x14ac:dyDescent="0.2">
      <c r="C1124" s="80"/>
    </row>
    <row r="1125" spans="3:3" x14ac:dyDescent="0.2">
      <c r="C1125" s="80"/>
    </row>
    <row r="1126" spans="3:3" x14ac:dyDescent="0.2">
      <c r="C1126" s="80"/>
    </row>
    <row r="1127" spans="3:3" x14ac:dyDescent="0.2">
      <c r="C1127" s="80"/>
    </row>
    <row r="1128" spans="3:3" x14ac:dyDescent="0.2">
      <c r="C1128" s="80"/>
    </row>
    <row r="1129" spans="3:3" x14ac:dyDescent="0.2">
      <c r="C1129" s="80"/>
    </row>
    <row r="1130" spans="3:3" x14ac:dyDescent="0.2">
      <c r="C1130" s="80"/>
    </row>
    <row r="1131" spans="3:3" x14ac:dyDescent="0.2">
      <c r="C1131" s="80"/>
    </row>
    <row r="1132" spans="3:3" x14ac:dyDescent="0.2">
      <c r="C1132" s="80"/>
    </row>
    <row r="1133" spans="3:3" x14ac:dyDescent="0.2">
      <c r="C1133" s="80"/>
    </row>
    <row r="1134" spans="3:3" x14ac:dyDescent="0.2">
      <c r="C1134" s="80"/>
    </row>
    <row r="1135" spans="3:3" x14ac:dyDescent="0.2">
      <c r="C1135" s="80"/>
    </row>
    <row r="1136" spans="3:3" x14ac:dyDescent="0.2">
      <c r="C1136" s="80"/>
    </row>
    <row r="1137" spans="3:3" x14ac:dyDescent="0.2">
      <c r="C1137" s="80"/>
    </row>
    <row r="1138" spans="3:3" x14ac:dyDescent="0.2">
      <c r="C1138" s="80"/>
    </row>
    <row r="1139" spans="3:3" x14ac:dyDescent="0.2">
      <c r="C1139" s="80"/>
    </row>
    <row r="1140" spans="3:3" x14ac:dyDescent="0.2">
      <c r="C1140" s="80"/>
    </row>
    <row r="1141" spans="3:3" x14ac:dyDescent="0.2">
      <c r="C1141" s="80"/>
    </row>
    <row r="1142" spans="3:3" x14ac:dyDescent="0.2">
      <c r="C1142" s="80"/>
    </row>
    <row r="1143" spans="3:3" x14ac:dyDescent="0.2">
      <c r="C1143" s="80"/>
    </row>
    <row r="1144" spans="3:3" x14ac:dyDescent="0.2">
      <c r="C1144" s="80"/>
    </row>
    <row r="1145" spans="3:3" x14ac:dyDescent="0.2">
      <c r="C1145" s="80"/>
    </row>
    <row r="1146" spans="3:3" x14ac:dyDescent="0.2">
      <c r="C1146" s="80"/>
    </row>
    <row r="1147" spans="3:3" x14ac:dyDescent="0.2">
      <c r="C1147" s="80"/>
    </row>
    <row r="1148" spans="3:3" x14ac:dyDescent="0.2">
      <c r="C1148" s="80"/>
    </row>
    <row r="1149" spans="3:3" x14ac:dyDescent="0.2">
      <c r="C1149" s="80"/>
    </row>
    <row r="1150" spans="3:3" x14ac:dyDescent="0.2">
      <c r="C1150" s="80"/>
    </row>
    <row r="1151" spans="3:3" x14ac:dyDescent="0.2">
      <c r="C1151" s="80"/>
    </row>
    <row r="1152" spans="3:3" x14ac:dyDescent="0.2">
      <c r="C1152" s="80"/>
    </row>
    <row r="1153" spans="3:3" x14ac:dyDescent="0.2">
      <c r="C1153" s="80"/>
    </row>
    <row r="1154" spans="3:3" x14ac:dyDescent="0.2">
      <c r="C1154" s="80"/>
    </row>
    <row r="1155" spans="3:3" x14ac:dyDescent="0.2">
      <c r="C1155" s="80"/>
    </row>
    <row r="1156" spans="3:3" x14ac:dyDescent="0.2">
      <c r="C1156" s="80"/>
    </row>
    <row r="1157" spans="3:3" x14ac:dyDescent="0.2">
      <c r="C1157" s="80"/>
    </row>
    <row r="1158" spans="3:3" x14ac:dyDescent="0.2">
      <c r="C1158" s="80"/>
    </row>
    <row r="1159" spans="3:3" x14ac:dyDescent="0.2">
      <c r="C1159" s="80"/>
    </row>
    <row r="1160" spans="3:3" x14ac:dyDescent="0.2">
      <c r="C1160" s="80"/>
    </row>
    <row r="1161" spans="3:3" x14ac:dyDescent="0.2">
      <c r="C1161" s="80"/>
    </row>
    <row r="1162" spans="3:3" x14ac:dyDescent="0.2">
      <c r="C1162" s="80"/>
    </row>
    <row r="1163" spans="3:3" x14ac:dyDescent="0.2">
      <c r="C1163" s="80"/>
    </row>
    <row r="1164" spans="3:3" x14ac:dyDescent="0.2">
      <c r="C1164" s="80"/>
    </row>
    <row r="1165" spans="3:3" x14ac:dyDescent="0.2">
      <c r="C1165" s="80"/>
    </row>
    <row r="1166" spans="3:3" x14ac:dyDescent="0.2">
      <c r="C1166" s="80"/>
    </row>
    <row r="1167" spans="3:3" x14ac:dyDescent="0.2">
      <c r="C1167" s="80"/>
    </row>
    <row r="1168" spans="3:3" x14ac:dyDescent="0.2">
      <c r="C1168" s="80"/>
    </row>
    <row r="1169" spans="3:3" x14ac:dyDescent="0.2">
      <c r="C1169" s="80"/>
    </row>
    <row r="1170" spans="3:3" x14ac:dyDescent="0.2">
      <c r="C1170" s="80"/>
    </row>
    <row r="1171" spans="3:3" x14ac:dyDescent="0.2">
      <c r="C1171" s="80"/>
    </row>
    <row r="1172" spans="3:3" x14ac:dyDescent="0.2">
      <c r="C1172" s="80"/>
    </row>
    <row r="1173" spans="3:3" x14ac:dyDescent="0.2">
      <c r="C1173" s="80"/>
    </row>
    <row r="1174" spans="3:3" x14ac:dyDescent="0.2">
      <c r="C1174" s="80"/>
    </row>
    <row r="1175" spans="3:3" x14ac:dyDescent="0.2">
      <c r="C1175" s="80"/>
    </row>
    <row r="1176" spans="3:3" x14ac:dyDescent="0.2">
      <c r="C1176" s="80"/>
    </row>
    <row r="1177" spans="3:3" x14ac:dyDescent="0.2">
      <c r="C1177" s="80"/>
    </row>
    <row r="1178" spans="3:3" x14ac:dyDescent="0.2">
      <c r="C1178" s="80"/>
    </row>
    <row r="1179" spans="3:3" x14ac:dyDescent="0.2">
      <c r="C1179" s="80"/>
    </row>
    <row r="1180" spans="3:3" x14ac:dyDescent="0.2">
      <c r="C1180" s="80"/>
    </row>
    <row r="1181" spans="3:3" x14ac:dyDescent="0.2">
      <c r="C1181" s="80"/>
    </row>
    <row r="1182" spans="3:3" x14ac:dyDescent="0.2">
      <c r="C1182" s="80"/>
    </row>
    <row r="1183" spans="3:3" x14ac:dyDescent="0.2">
      <c r="C1183" s="80"/>
    </row>
    <row r="1184" spans="3:3" x14ac:dyDescent="0.2">
      <c r="C1184" s="80"/>
    </row>
    <row r="1185" spans="3:3" x14ac:dyDescent="0.2">
      <c r="C1185" s="80"/>
    </row>
    <row r="1186" spans="3:3" x14ac:dyDescent="0.2">
      <c r="C1186" s="80"/>
    </row>
    <row r="1187" spans="3:3" x14ac:dyDescent="0.2">
      <c r="C1187" s="80"/>
    </row>
    <row r="1188" spans="3:3" x14ac:dyDescent="0.2">
      <c r="C1188" s="80"/>
    </row>
    <row r="1189" spans="3:3" x14ac:dyDescent="0.2">
      <c r="C1189" s="80"/>
    </row>
    <row r="1190" spans="3:3" x14ac:dyDescent="0.2">
      <c r="C1190" s="80"/>
    </row>
    <row r="1191" spans="3:3" x14ac:dyDescent="0.2">
      <c r="C1191" s="80"/>
    </row>
    <row r="1192" spans="3:3" x14ac:dyDescent="0.2">
      <c r="C1192" s="80"/>
    </row>
    <row r="1193" spans="3:3" x14ac:dyDescent="0.2">
      <c r="C1193" s="80"/>
    </row>
    <row r="1194" spans="3:3" x14ac:dyDescent="0.2">
      <c r="C1194" s="80"/>
    </row>
    <row r="1195" spans="3:3" x14ac:dyDescent="0.2">
      <c r="C1195" s="80"/>
    </row>
    <row r="1196" spans="3:3" x14ac:dyDescent="0.2">
      <c r="C1196" s="80"/>
    </row>
    <row r="1197" spans="3:3" x14ac:dyDescent="0.2">
      <c r="C1197" s="80"/>
    </row>
    <row r="1198" spans="3:3" x14ac:dyDescent="0.2">
      <c r="C1198" s="80"/>
    </row>
    <row r="1199" spans="3:3" x14ac:dyDescent="0.2">
      <c r="C1199" s="80"/>
    </row>
    <row r="1200" spans="3:3" x14ac:dyDescent="0.2">
      <c r="C1200" s="80"/>
    </row>
    <row r="1201" spans="3:3" x14ac:dyDescent="0.2">
      <c r="C1201" s="80"/>
    </row>
    <row r="1202" spans="3:3" x14ac:dyDescent="0.2">
      <c r="C1202" s="80"/>
    </row>
    <row r="1203" spans="3:3" x14ac:dyDescent="0.2">
      <c r="C1203" s="80"/>
    </row>
    <row r="1204" spans="3:3" x14ac:dyDescent="0.2">
      <c r="C1204" s="80"/>
    </row>
    <row r="1205" spans="3:3" x14ac:dyDescent="0.2">
      <c r="C1205" s="80"/>
    </row>
    <row r="1206" spans="3:3" x14ac:dyDescent="0.2">
      <c r="C1206" s="80"/>
    </row>
    <row r="1207" spans="3:3" x14ac:dyDescent="0.2">
      <c r="C1207" s="80"/>
    </row>
    <row r="1208" spans="3:3" x14ac:dyDescent="0.2">
      <c r="C1208" s="80"/>
    </row>
    <row r="1209" spans="3:3" x14ac:dyDescent="0.2">
      <c r="C1209" s="80"/>
    </row>
    <row r="1210" spans="3:3" x14ac:dyDescent="0.2">
      <c r="C1210" s="80"/>
    </row>
    <row r="1211" spans="3:3" x14ac:dyDescent="0.2">
      <c r="C1211" s="80"/>
    </row>
    <row r="1212" spans="3:3" x14ac:dyDescent="0.2">
      <c r="C1212" s="80"/>
    </row>
    <row r="1213" spans="3:3" x14ac:dyDescent="0.2">
      <c r="C1213" s="80"/>
    </row>
    <row r="1214" spans="3:3" x14ac:dyDescent="0.2">
      <c r="C1214" s="80"/>
    </row>
    <row r="1215" spans="3:3" x14ac:dyDescent="0.2">
      <c r="C1215" s="80"/>
    </row>
    <row r="1216" spans="3:3" x14ac:dyDescent="0.2">
      <c r="C1216" s="80"/>
    </row>
    <row r="1217" spans="3:3" x14ac:dyDescent="0.2">
      <c r="C1217" s="80"/>
    </row>
    <row r="1218" spans="3:3" x14ac:dyDescent="0.2">
      <c r="C1218" s="80"/>
    </row>
    <row r="1219" spans="3:3" x14ac:dyDescent="0.2">
      <c r="C1219" s="80"/>
    </row>
    <row r="1220" spans="3:3" x14ac:dyDescent="0.2">
      <c r="C1220" s="80"/>
    </row>
    <row r="1221" spans="3:3" x14ac:dyDescent="0.2">
      <c r="C1221" s="80"/>
    </row>
    <row r="1222" spans="3:3" x14ac:dyDescent="0.2">
      <c r="C1222" s="80"/>
    </row>
    <row r="1223" spans="3:3" x14ac:dyDescent="0.2">
      <c r="C1223" s="80"/>
    </row>
    <row r="1224" spans="3:3" x14ac:dyDescent="0.2">
      <c r="C1224" s="80"/>
    </row>
    <row r="1225" spans="3:3" x14ac:dyDescent="0.2">
      <c r="C1225" s="80"/>
    </row>
    <row r="1226" spans="3:3" x14ac:dyDescent="0.2">
      <c r="C1226" s="80"/>
    </row>
    <row r="1227" spans="3:3" x14ac:dyDescent="0.2">
      <c r="C1227" s="80"/>
    </row>
    <row r="1228" spans="3:3" x14ac:dyDescent="0.2">
      <c r="C1228" s="80"/>
    </row>
    <row r="1229" spans="3:3" x14ac:dyDescent="0.2">
      <c r="C1229" s="80"/>
    </row>
    <row r="1230" spans="3:3" x14ac:dyDescent="0.2">
      <c r="C1230" s="80"/>
    </row>
    <row r="1231" spans="3:3" x14ac:dyDescent="0.2">
      <c r="C1231" s="80"/>
    </row>
    <row r="1232" spans="3:3" x14ac:dyDescent="0.2">
      <c r="C1232" s="80"/>
    </row>
    <row r="1233" spans="3:3" x14ac:dyDescent="0.2">
      <c r="C1233" s="80"/>
    </row>
    <row r="1234" spans="3:3" x14ac:dyDescent="0.2">
      <c r="C1234" s="80"/>
    </row>
    <row r="1235" spans="3:3" x14ac:dyDescent="0.2">
      <c r="C1235" s="80"/>
    </row>
    <row r="1236" spans="3:3" x14ac:dyDescent="0.2">
      <c r="C1236" s="80"/>
    </row>
    <row r="1237" spans="3:3" x14ac:dyDescent="0.2">
      <c r="C1237" s="80"/>
    </row>
    <row r="1238" spans="3:3" x14ac:dyDescent="0.2">
      <c r="C1238" s="80"/>
    </row>
    <row r="1239" spans="3:3" x14ac:dyDescent="0.2">
      <c r="C1239" s="80"/>
    </row>
    <row r="1240" spans="3:3" x14ac:dyDescent="0.2">
      <c r="C1240" s="80"/>
    </row>
    <row r="1241" spans="3:3" x14ac:dyDescent="0.2">
      <c r="C1241" s="80"/>
    </row>
    <row r="1242" spans="3:3" x14ac:dyDescent="0.2">
      <c r="C1242" s="80"/>
    </row>
    <row r="1243" spans="3:3" x14ac:dyDescent="0.2">
      <c r="C1243" s="80"/>
    </row>
    <row r="1244" spans="3:3" x14ac:dyDescent="0.2">
      <c r="C1244" s="80"/>
    </row>
    <row r="1245" spans="3:3" x14ac:dyDescent="0.2">
      <c r="C1245" s="80"/>
    </row>
    <row r="1246" spans="3:3" x14ac:dyDescent="0.2">
      <c r="C1246" s="80"/>
    </row>
    <row r="1247" spans="3:3" x14ac:dyDescent="0.2">
      <c r="C1247" s="80"/>
    </row>
    <row r="1248" spans="3:3" x14ac:dyDescent="0.2">
      <c r="C1248" s="80"/>
    </row>
    <row r="1249" spans="3:3" x14ac:dyDescent="0.2">
      <c r="C1249" s="80"/>
    </row>
    <row r="1250" spans="3:3" x14ac:dyDescent="0.2">
      <c r="C1250" s="80"/>
    </row>
    <row r="1251" spans="3:3" x14ac:dyDescent="0.2">
      <c r="C1251" s="80"/>
    </row>
    <row r="1252" spans="3:3" x14ac:dyDescent="0.2">
      <c r="C1252" s="80"/>
    </row>
    <row r="1253" spans="3:3" x14ac:dyDescent="0.2">
      <c r="C1253" s="80"/>
    </row>
    <row r="1254" spans="3:3" x14ac:dyDescent="0.2">
      <c r="C1254" s="80"/>
    </row>
    <row r="1255" spans="3:3" x14ac:dyDescent="0.2">
      <c r="C1255" s="80"/>
    </row>
    <row r="1256" spans="3:3" x14ac:dyDescent="0.2">
      <c r="C1256" s="80"/>
    </row>
    <row r="1257" spans="3:3" x14ac:dyDescent="0.2">
      <c r="C1257" s="80"/>
    </row>
    <row r="1258" spans="3:3" x14ac:dyDescent="0.2">
      <c r="C1258" s="80"/>
    </row>
    <row r="1259" spans="3:3" x14ac:dyDescent="0.2">
      <c r="C1259" s="80"/>
    </row>
    <row r="1260" spans="3:3" x14ac:dyDescent="0.2">
      <c r="C1260" s="80"/>
    </row>
    <row r="1261" spans="3:3" x14ac:dyDescent="0.2">
      <c r="C1261" s="80"/>
    </row>
    <row r="1262" spans="3:3" x14ac:dyDescent="0.2">
      <c r="C1262" s="80"/>
    </row>
    <row r="1263" spans="3:3" x14ac:dyDescent="0.2">
      <c r="C1263" s="80"/>
    </row>
    <row r="1264" spans="3:3" x14ac:dyDescent="0.2">
      <c r="C1264" s="80"/>
    </row>
    <row r="1265" spans="3:3" x14ac:dyDescent="0.2">
      <c r="C1265" s="80"/>
    </row>
    <row r="1266" spans="3:3" x14ac:dyDescent="0.2">
      <c r="C1266" s="80"/>
    </row>
    <row r="1267" spans="3:3" x14ac:dyDescent="0.2">
      <c r="C1267" s="80"/>
    </row>
    <row r="1268" spans="3:3" x14ac:dyDescent="0.2">
      <c r="C1268" s="80"/>
    </row>
    <row r="1269" spans="3:3" x14ac:dyDescent="0.2">
      <c r="C1269" s="80"/>
    </row>
    <row r="1270" spans="3:3" x14ac:dyDescent="0.2">
      <c r="C1270" s="80"/>
    </row>
    <row r="1271" spans="3:3" x14ac:dyDescent="0.2">
      <c r="C1271" s="80"/>
    </row>
    <row r="1272" spans="3:3" x14ac:dyDescent="0.2">
      <c r="C1272" s="80"/>
    </row>
    <row r="1273" spans="3:3" x14ac:dyDescent="0.2">
      <c r="C1273" s="80"/>
    </row>
    <row r="1274" spans="3:3" x14ac:dyDescent="0.2">
      <c r="C1274" s="80"/>
    </row>
    <row r="1275" spans="3:3" x14ac:dyDescent="0.2">
      <c r="C1275" s="80"/>
    </row>
    <row r="1276" spans="3:3" x14ac:dyDescent="0.2">
      <c r="C1276" s="80"/>
    </row>
    <row r="1277" spans="3:3" x14ac:dyDescent="0.2">
      <c r="C1277" s="80"/>
    </row>
    <row r="1278" spans="3:3" x14ac:dyDescent="0.2">
      <c r="C1278" s="80"/>
    </row>
    <row r="1279" spans="3:3" x14ac:dyDescent="0.2">
      <c r="C1279" s="80"/>
    </row>
    <row r="1280" spans="3:3" x14ac:dyDescent="0.2">
      <c r="C1280" s="80"/>
    </row>
    <row r="1281" spans="3:3" x14ac:dyDescent="0.2">
      <c r="C1281" s="80"/>
    </row>
    <row r="1282" spans="3:3" x14ac:dyDescent="0.2">
      <c r="C1282" s="80"/>
    </row>
    <row r="1283" spans="3:3" x14ac:dyDescent="0.2">
      <c r="C1283" s="80"/>
    </row>
    <row r="1284" spans="3:3" x14ac:dyDescent="0.2">
      <c r="C1284" s="80"/>
    </row>
    <row r="1285" spans="3:3" x14ac:dyDescent="0.2">
      <c r="C1285" s="80"/>
    </row>
    <row r="1286" spans="3:3" x14ac:dyDescent="0.2">
      <c r="C1286" s="80"/>
    </row>
    <row r="1287" spans="3:3" x14ac:dyDescent="0.2">
      <c r="C1287" s="80"/>
    </row>
    <row r="1288" spans="3:3" x14ac:dyDescent="0.2">
      <c r="C1288" s="80"/>
    </row>
    <row r="1289" spans="3:3" x14ac:dyDescent="0.2">
      <c r="C1289" s="80"/>
    </row>
    <row r="1290" spans="3:3" x14ac:dyDescent="0.2">
      <c r="C1290" s="80"/>
    </row>
    <row r="1291" spans="3:3" x14ac:dyDescent="0.2">
      <c r="C1291" s="80"/>
    </row>
    <row r="1292" spans="3:3" x14ac:dyDescent="0.2">
      <c r="C1292" s="80"/>
    </row>
    <row r="1293" spans="3:3" x14ac:dyDescent="0.2">
      <c r="C1293" s="80"/>
    </row>
    <row r="1294" spans="3:3" x14ac:dyDescent="0.2">
      <c r="C1294" s="80"/>
    </row>
    <row r="1295" spans="3:3" x14ac:dyDescent="0.2">
      <c r="C1295" s="80"/>
    </row>
    <row r="1296" spans="3:3" x14ac:dyDescent="0.2">
      <c r="C1296" s="80"/>
    </row>
    <row r="1297" spans="3:3" x14ac:dyDescent="0.2">
      <c r="C1297" s="80"/>
    </row>
    <row r="1298" spans="3:3" x14ac:dyDescent="0.2">
      <c r="C1298" s="80"/>
    </row>
    <row r="1299" spans="3:3" x14ac:dyDescent="0.2">
      <c r="C1299" s="80"/>
    </row>
    <row r="1300" spans="3:3" x14ac:dyDescent="0.2">
      <c r="C1300" s="80"/>
    </row>
    <row r="1301" spans="3:3" x14ac:dyDescent="0.2">
      <c r="C1301" s="80"/>
    </row>
    <row r="1302" spans="3:3" x14ac:dyDescent="0.2">
      <c r="C1302" s="80"/>
    </row>
    <row r="1303" spans="3:3" x14ac:dyDescent="0.2">
      <c r="C1303" s="80"/>
    </row>
    <row r="1304" spans="3:3" x14ac:dyDescent="0.2">
      <c r="C1304" s="80"/>
    </row>
    <row r="1305" spans="3:3" x14ac:dyDescent="0.2">
      <c r="C1305" s="80"/>
    </row>
    <row r="1306" spans="3:3" x14ac:dyDescent="0.2">
      <c r="C1306" s="80"/>
    </row>
    <row r="1307" spans="3:3" x14ac:dyDescent="0.2">
      <c r="C1307" s="80"/>
    </row>
    <row r="1308" spans="3:3" x14ac:dyDescent="0.2">
      <c r="C1308" s="80"/>
    </row>
    <row r="1309" spans="3:3" x14ac:dyDescent="0.2">
      <c r="C1309" s="80"/>
    </row>
    <row r="1310" spans="3:3" x14ac:dyDescent="0.2">
      <c r="C1310" s="80"/>
    </row>
    <row r="1311" spans="3:3" x14ac:dyDescent="0.2">
      <c r="C1311" s="80"/>
    </row>
    <row r="1312" spans="3:3" x14ac:dyDescent="0.2">
      <c r="C1312" s="80"/>
    </row>
    <row r="1313" spans="3:3" x14ac:dyDescent="0.2">
      <c r="C1313" s="80"/>
    </row>
    <row r="1314" spans="3:3" x14ac:dyDescent="0.2">
      <c r="C1314" s="80"/>
    </row>
    <row r="1315" spans="3:3" x14ac:dyDescent="0.2">
      <c r="C1315" s="80"/>
    </row>
    <row r="1316" spans="3:3" x14ac:dyDescent="0.2">
      <c r="C1316" s="80"/>
    </row>
    <row r="1317" spans="3:3" x14ac:dyDescent="0.2">
      <c r="C1317" s="80"/>
    </row>
    <row r="1318" spans="3:3" x14ac:dyDescent="0.2">
      <c r="C1318" s="80"/>
    </row>
    <row r="1319" spans="3:3" x14ac:dyDescent="0.2">
      <c r="C1319" s="80"/>
    </row>
    <row r="1320" spans="3:3" x14ac:dyDescent="0.2">
      <c r="C1320" s="80"/>
    </row>
    <row r="1321" spans="3:3" x14ac:dyDescent="0.2">
      <c r="C1321" s="80"/>
    </row>
    <row r="1322" spans="3:3" x14ac:dyDescent="0.2">
      <c r="C1322" s="80"/>
    </row>
    <row r="1323" spans="3:3" x14ac:dyDescent="0.2">
      <c r="C1323" s="80"/>
    </row>
    <row r="1324" spans="3:3" x14ac:dyDescent="0.2">
      <c r="C1324" s="80"/>
    </row>
    <row r="1325" spans="3:3" x14ac:dyDescent="0.2">
      <c r="C1325" s="80"/>
    </row>
    <row r="1326" spans="3:3" x14ac:dyDescent="0.2">
      <c r="C1326" s="80"/>
    </row>
    <row r="1327" spans="3:3" x14ac:dyDescent="0.2">
      <c r="C1327" s="80"/>
    </row>
    <row r="1328" spans="3:3" x14ac:dyDescent="0.2">
      <c r="C1328" s="80"/>
    </row>
    <row r="1329" spans="3:3" x14ac:dyDescent="0.2">
      <c r="C1329" s="80"/>
    </row>
    <row r="1330" spans="3:3" x14ac:dyDescent="0.2">
      <c r="C1330" s="80"/>
    </row>
    <row r="1331" spans="3:3" x14ac:dyDescent="0.2">
      <c r="C1331" s="80"/>
    </row>
    <row r="1332" spans="3:3" x14ac:dyDescent="0.2">
      <c r="C1332" s="80"/>
    </row>
    <row r="1333" spans="3:3" x14ac:dyDescent="0.2">
      <c r="C1333" s="80"/>
    </row>
    <row r="1334" spans="3:3" x14ac:dyDescent="0.2">
      <c r="C1334" s="80"/>
    </row>
    <row r="1335" spans="3:3" x14ac:dyDescent="0.2">
      <c r="C1335" s="80"/>
    </row>
    <row r="1336" spans="3:3" x14ac:dyDescent="0.2">
      <c r="C1336" s="80"/>
    </row>
    <row r="1337" spans="3:3" x14ac:dyDescent="0.2">
      <c r="C1337" s="80"/>
    </row>
    <row r="1338" spans="3:3" x14ac:dyDescent="0.2">
      <c r="C1338" s="80"/>
    </row>
    <row r="1339" spans="3:3" x14ac:dyDescent="0.2">
      <c r="C1339" s="80"/>
    </row>
    <row r="1340" spans="3:3" x14ac:dyDescent="0.2">
      <c r="C1340" s="80"/>
    </row>
    <row r="1341" spans="3:3" x14ac:dyDescent="0.2">
      <c r="C1341" s="80"/>
    </row>
    <row r="1342" spans="3:3" x14ac:dyDescent="0.2">
      <c r="C1342" s="80"/>
    </row>
    <row r="1343" spans="3:3" x14ac:dyDescent="0.2">
      <c r="C1343" s="80"/>
    </row>
    <row r="1344" spans="3:3" x14ac:dyDescent="0.2">
      <c r="C1344" s="80"/>
    </row>
    <row r="1345" spans="3:3" x14ac:dyDescent="0.2">
      <c r="C1345" s="80"/>
    </row>
    <row r="1346" spans="3:3" x14ac:dyDescent="0.2">
      <c r="C1346" s="80"/>
    </row>
    <row r="1347" spans="3:3" x14ac:dyDescent="0.2">
      <c r="C1347" s="80"/>
    </row>
    <row r="1348" spans="3:3" x14ac:dyDescent="0.2">
      <c r="C1348" s="80"/>
    </row>
    <row r="1349" spans="3:3" x14ac:dyDescent="0.2">
      <c r="C1349" s="80"/>
    </row>
    <row r="1350" spans="3:3" x14ac:dyDescent="0.2">
      <c r="C1350" s="80"/>
    </row>
    <row r="1351" spans="3:3" x14ac:dyDescent="0.2">
      <c r="C1351" s="80"/>
    </row>
    <row r="1352" spans="3:3" x14ac:dyDescent="0.2">
      <c r="C1352" s="80"/>
    </row>
    <row r="1353" spans="3:3" x14ac:dyDescent="0.2">
      <c r="C1353" s="80"/>
    </row>
    <row r="1354" spans="3:3" x14ac:dyDescent="0.2">
      <c r="C1354" s="80"/>
    </row>
    <row r="1355" spans="3:3" x14ac:dyDescent="0.2">
      <c r="C1355" s="80"/>
    </row>
    <row r="1356" spans="3:3" x14ac:dyDescent="0.2">
      <c r="C1356" s="80"/>
    </row>
    <row r="1357" spans="3:3" x14ac:dyDescent="0.2">
      <c r="C1357" s="80"/>
    </row>
    <row r="1358" spans="3:3" x14ac:dyDescent="0.2">
      <c r="C1358" s="80"/>
    </row>
    <row r="1359" spans="3:3" x14ac:dyDescent="0.2">
      <c r="C1359" s="80"/>
    </row>
    <row r="1360" spans="3:3" x14ac:dyDescent="0.2">
      <c r="C1360" s="80"/>
    </row>
    <row r="1361" spans="3:3" x14ac:dyDescent="0.2">
      <c r="C1361" s="80"/>
    </row>
    <row r="1362" spans="3:3" x14ac:dyDescent="0.2">
      <c r="C1362" s="80"/>
    </row>
    <row r="1363" spans="3:3" x14ac:dyDescent="0.2">
      <c r="C1363" s="80"/>
    </row>
    <row r="1364" spans="3:3" x14ac:dyDescent="0.2">
      <c r="C1364" s="80"/>
    </row>
    <row r="1365" spans="3:3" x14ac:dyDescent="0.2">
      <c r="C1365" s="80"/>
    </row>
    <row r="1366" spans="3:3" x14ac:dyDescent="0.2">
      <c r="C1366" s="80"/>
    </row>
    <row r="1367" spans="3:3" x14ac:dyDescent="0.2">
      <c r="C1367" s="80"/>
    </row>
    <row r="1368" spans="3:3" x14ac:dyDescent="0.2">
      <c r="C1368" s="80"/>
    </row>
    <row r="1369" spans="3:3" x14ac:dyDescent="0.2">
      <c r="C1369" s="80"/>
    </row>
    <row r="1370" spans="3:3" x14ac:dyDescent="0.2">
      <c r="C1370" s="80"/>
    </row>
    <row r="1371" spans="3:3" x14ac:dyDescent="0.2">
      <c r="C1371" s="80"/>
    </row>
    <row r="1372" spans="3:3" x14ac:dyDescent="0.2">
      <c r="C1372" s="80"/>
    </row>
    <row r="1373" spans="3:3" x14ac:dyDescent="0.2">
      <c r="C1373" s="80"/>
    </row>
    <row r="1374" spans="3:3" x14ac:dyDescent="0.2">
      <c r="C1374" s="80"/>
    </row>
    <row r="1375" spans="3:3" x14ac:dyDescent="0.2">
      <c r="C1375" s="80"/>
    </row>
    <row r="1376" spans="3:3" x14ac:dyDescent="0.2">
      <c r="C1376" s="80"/>
    </row>
    <row r="1377" spans="3:3" x14ac:dyDescent="0.2">
      <c r="C1377" s="80"/>
    </row>
    <row r="1378" spans="3:3" x14ac:dyDescent="0.2">
      <c r="C1378" s="80"/>
    </row>
    <row r="1379" spans="3:3" x14ac:dyDescent="0.2">
      <c r="C1379" s="80"/>
    </row>
    <row r="1380" spans="3:3" x14ac:dyDescent="0.2">
      <c r="C1380" s="80"/>
    </row>
    <row r="1381" spans="3:3" x14ac:dyDescent="0.2">
      <c r="C1381" s="80"/>
    </row>
    <row r="1382" spans="3:3" x14ac:dyDescent="0.2">
      <c r="C1382" s="80"/>
    </row>
    <row r="1383" spans="3:3" x14ac:dyDescent="0.2">
      <c r="C1383" s="80"/>
    </row>
    <row r="1384" spans="3:3" x14ac:dyDescent="0.2">
      <c r="C1384" s="80"/>
    </row>
    <row r="1385" spans="3:3" x14ac:dyDescent="0.2">
      <c r="C1385" s="80"/>
    </row>
    <row r="1386" spans="3:3" x14ac:dyDescent="0.2">
      <c r="C1386" s="80"/>
    </row>
    <row r="1387" spans="3:3" x14ac:dyDescent="0.2">
      <c r="C1387" s="80"/>
    </row>
    <row r="1388" spans="3:3" x14ac:dyDescent="0.2">
      <c r="C1388" s="80"/>
    </row>
    <row r="1389" spans="3:3" x14ac:dyDescent="0.2">
      <c r="C1389" s="80"/>
    </row>
    <row r="1390" spans="3:3" x14ac:dyDescent="0.2">
      <c r="C1390" s="80"/>
    </row>
    <row r="1391" spans="3:3" x14ac:dyDescent="0.2">
      <c r="C1391" s="80"/>
    </row>
    <row r="1392" spans="3:3" x14ac:dyDescent="0.2">
      <c r="C1392" s="80"/>
    </row>
    <row r="1393" spans="3:3" x14ac:dyDescent="0.2">
      <c r="C1393" s="80"/>
    </row>
    <row r="1394" spans="3:3" x14ac:dyDescent="0.2">
      <c r="C1394" s="80"/>
    </row>
    <row r="1395" spans="3:3" x14ac:dyDescent="0.2">
      <c r="C1395" s="80"/>
    </row>
    <row r="1396" spans="3:3" x14ac:dyDescent="0.2">
      <c r="C1396" s="80"/>
    </row>
    <row r="1397" spans="3:3" x14ac:dyDescent="0.2">
      <c r="C1397" s="80"/>
    </row>
    <row r="1398" spans="3:3" x14ac:dyDescent="0.2">
      <c r="C1398" s="80"/>
    </row>
    <row r="1399" spans="3:3" x14ac:dyDescent="0.2">
      <c r="C1399" s="80"/>
    </row>
    <row r="1400" spans="3:3" x14ac:dyDescent="0.2">
      <c r="C1400" s="80"/>
    </row>
    <row r="1401" spans="3:3" x14ac:dyDescent="0.2">
      <c r="C1401" s="80"/>
    </row>
    <row r="1402" spans="3:3" x14ac:dyDescent="0.2">
      <c r="C1402" s="80"/>
    </row>
    <row r="1403" spans="3:3" x14ac:dyDescent="0.2">
      <c r="C1403" s="80"/>
    </row>
    <row r="1404" spans="3:3" x14ac:dyDescent="0.2">
      <c r="C1404" s="80"/>
    </row>
    <row r="1405" spans="3:3" x14ac:dyDescent="0.2">
      <c r="C1405" s="80"/>
    </row>
    <row r="1406" spans="3:3" x14ac:dyDescent="0.2">
      <c r="C1406" s="80"/>
    </row>
    <row r="1407" spans="3:3" x14ac:dyDescent="0.2">
      <c r="C1407" s="80"/>
    </row>
    <row r="1408" spans="3:3" x14ac:dyDescent="0.2">
      <c r="C1408" s="80"/>
    </row>
    <row r="1409" spans="3:3" x14ac:dyDescent="0.2">
      <c r="C1409" s="80"/>
    </row>
    <row r="1410" spans="3:3" x14ac:dyDescent="0.2">
      <c r="C1410" s="80"/>
    </row>
    <row r="1411" spans="3:3" x14ac:dyDescent="0.2">
      <c r="C1411" s="80"/>
    </row>
    <row r="1412" spans="3:3" x14ac:dyDescent="0.2">
      <c r="C1412" s="80"/>
    </row>
    <row r="1413" spans="3:3" x14ac:dyDescent="0.2">
      <c r="C1413" s="80"/>
    </row>
    <row r="1414" spans="3:3" x14ac:dyDescent="0.2">
      <c r="C1414" s="80"/>
    </row>
    <row r="1415" spans="3:3" x14ac:dyDescent="0.2">
      <c r="C1415" s="80"/>
    </row>
    <row r="1416" spans="3:3" x14ac:dyDescent="0.2">
      <c r="C1416" s="80"/>
    </row>
    <row r="1417" spans="3:3" x14ac:dyDescent="0.2">
      <c r="C1417" s="80"/>
    </row>
    <row r="1418" spans="3:3" x14ac:dyDescent="0.2">
      <c r="C1418" s="80"/>
    </row>
    <row r="1419" spans="3:3" x14ac:dyDescent="0.2">
      <c r="C1419" s="80"/>
    </row>
    <row r="1420" spans="3:3" x14ac:dyDescent="0.2">
      <c r="C1420" s="80"/>
    </row>
    <row r="1421" spans="3:3" x14ac:dyDescent="0.2">
      <c r="C1421" s="80"/>
    </row>
    <row r="1422" spans="3:3" x14ac:dyDescent="0.2">
      <c r="C1422" s="80"/>
    </row>
    <row r="1423" spans="3:3" x14ac:dyDescent="0.2">
      <c r="C1423" s="80"/>
    </row>
    <row r="1424" spans="3:3" x14ac:dyDescent="0.2">
      <c r="C1424" s="80"/>
    </row>
    <row r="1425" spans="3:3" x14ac:dyDescent="0.2">
      <c r="C1425" s="80"/>
    </row>
    <row r="1426" spans="3:3" x14ac:dyDescent="0.2">
      <c r="C1426" s="80"/>
    </row>
    <row r="1427" spans="3:3" x14ac:dyDescent="0.2">
      <c r="C1427" s="80"/>
    </row>
    <row r="1428" spans="3:3" x14ac:dyDescent="0.2">
      <c r="C1428" s="80"/>
    </row>
    <row r="1429" spans="3:3" x14ac:dyDescent="0.2">
      <c r="C1429" s="80"/>
    </row>
    <row r="1430" spans="3:3" x14ac:dyDescent="0.2">
      <c r="C1430" s="80"/>
    </row>
    <row r="1431" spans="3:3" x14ac:dyDescent="0.2">
      <c r="C1431" s="80"/>
    </row>
    <row r="1432" spans="3:3" x14ac:dyDescent="0.2">
      <c r="C1432" s="80"/>
    </row>
    <row r="1433" spans="3:3" x14ac:dyDescent="0.2">
      <c r="C1433" s="80"/>
    </row>
    <row r="1434" spans="3:3" x14ac:dyDescent="0.2">
      <c r="C1434" s="80"/>
    </row>
    <row r="1435" spans="3:3" x14ac:dyDescent="0.2">
      <c r="C1435" s="80"/>
    </row>
    <row r="1436" spans="3:3" x14ac:dyDescent="0.2">
      <c r="C1436" s="80"/>
    </row>
    <row r="1437" spans="3:3" x14ac:dyDescent="0.2">
      <c r="C1437" s="80"/>
    </row>
    <row r="1438" spans="3:3" x14ac:dyDescent="0.2">
      <c r="C1438" s="80"/>
    </row>
    <row r="1439" spans="3:3" x14ac:dyDescent="0.2">
      <c r="C1439" s="80"/>
    </row>
    <row r="1440" spans="3:3" x14ac:dyDescent="0.2">
      <c r="C1440" s="80"/>
    </row>
    <row r="1441" spans="3:3" x14ac:dyDescent="0.2">
      <c r="C1441" s="80"/>
    </row>
    <row r="1442" spans="3:3" x14ac:dyDescent="0.2">
      <c r="C1442" s="80"/>
    </row>
    <row r="1443" spans="3:3" x14ac:dyDescent="0.2">
      <c r="C1443" s="80"/>
    </row>
    <row r="1444" spans="3:3" x14ac:dyDescent="0.2">
      <c r="C1444" s="80"/>
    </row>
    <row r="1445" spans="3:3" x14ac:dyDescent="0.2">
      <c r="C1445" s="80"/>
    </row>
    <row r="1446" spans="3:3" x14ac:dyDescent="0.2">
      <c r="C1446" s="80"/>
    </row>
    <row r="1447" spans="3:3" x14ac:dyDescent="0.2">
      <c r="C1447" s="80"/>
    </row>
    <row r="1448" spans="3:3" x14ac:dyDescent="0.2">
      <c r="C1448" s="80"/>
    </row>
    <row r="1449" spans="3:3" x14ac:dyDescent="0.2">
      <c r="C1449" s="80"/>
    </row>
    <row r="1450" spans="3:3" x14ac:dyDescent="0.2">
      <c r="C1450" s="80"/>
    </row>
    <row r="1451" spans="3:3" x14ac:dyDescent="0.2">
      <c r="C1451" s="80"/>
    </row>
    <row r="1452" spans="3:3" x14ac:dyDescent="0.2">
      <c r="C1452" s="80"/>
    </row>
    <row r="1453" spans="3:3" x14ac:dyDescent="0.2">
      <c r="C1453" s="80"/>
    </row>
    <row r="1454" spans="3:3" x14ac:dyDescent="0.2">
      <c r="C1454" s="80"/>
    </row>
    <row r="1455" spans="3:3" x14ac:dyDescent="0.2">
      <c r="C1455" s="80"/>
    </row>
    <row r="1456" spans="3:3" x14ac:dyDescent="0.2">
      <c r="C1456" s="80"/>
    </row>
    <row r="1457" spans="3:3" x14ac:dyDescent="0.2">
      <c r="C1457" s="80"/>
    </row>
    <row r="1458" spans="3:3" x14ac:dyDescent="0.2">
      <c r="C1458" s="80"/>
    </row>
    <row r="1459" spans="3:3" x14ac:dyDescent="0.2">
      <c r="C1459" s="80"/>
    </row>
    <row r="1460" spans="3:3" x14ac:dyDescent="0.2">
      <c r="C1460" s="80"/>
    </row>
    <row r="1461" spans="3:3" x14ac:dyDescent="0.2">
      <c r="C1461" s="80"/>
    </row>
    <row r="1462" spans="3:3" x14ac:dyDescent="0.2">
      <c r="C1462" s="80"/>
    </row>
    <row r="1463" spans="3:3" x14ac:dyDescent="0.2">
      <c r="C1463" s="80"/>
    </row>
    <row r="1464" spans="3:3" x14ac:dyDescent="0.2">
      <c r="C1464" s="80"/>
    </row>
    <row r="1465" spans="3:3" x14ac:dyDescent="0.2">
      <c r="C1465" s="80"/>
    </row>
    <row r="1466" spans="3:3" x14ac:dyDescent="0.2">
      <c r="C1466" s="80"/>
    </row>
    <row r="1467" spans="3:3" x14ac:dyDescent="0.2">
      <c r="C1467" s="80"/>
    </row>
    <row r="1468" spans="3:3" x14ac:dyDescent="0.2">
      <c r="C1468" s="80"/>
    </row>
    <row r="1469" spans="3:3" x14ac:dyDescent="0.2">
      <c r="C1469" s="80"/>
    </row>
    <row r="1470" spans="3:3" x14ac:dyDescent="0.2">
      <c r="C1470" s="80"/>
    </row>
    <row r="1471" spans="3:3" x14ac:dyDescent="0.2">
      <c r="C1471" s="80"/>
    </row>
    <row r="1472" spans="3:3" x14ac:dyDescent="0.2">
      <c r="C1472" s="80"/>
    </row>
    <row r="1473" spans="3:3" x14ac:dyDescent="0.2">
      <c r="C1473" s="80"/>
    </row>
    <row r="1474" spans="3:3" x14ac:dyDescent="0.2">
      <c r="C1474" s="80"/>
    </row>
    <row r="1475" spans="3:3" x14ac:dyDescent="0.2">
      <c r="C1475" s="80"/>
    </row>
    <row r="1476" spans="3:3" x14ac:dyDescent="0.2">
      <c r="C1476" s="80"/>
    </row>
    <row r="1477" spans="3:3" x14ac:dyDescent="0.2">
      <c r="C1477" s="80"/>
    </row>
    <row r="1478" spans="3:3" x14ac:dyDescent="0.2">
      <c r="C1478" s="80"/>
    </row>
    <row r="1479" spans="3:3" x14ac:dyDescent="0.2">
      <c r="C1479" s="80"/>
    </row>
    <row r="1480" spans="3:3" x14ac:dyDescent="0.2">
      <c r="C1480" s="80"/>
    </row>
    <row r="1481" spans="3:3" x14ac:dyDescent="0.2">
      <c r="C1481" s="80"/>
    </row>
    <row r="1482" spans="3:3" x14ac:dyDescent="0.2">
      <c r="C1482" s="80"/>
    </row>
    <row r="1483" spans="3:3" x14ac:dyDescent="0.2">
      <c r="C1483" s="80"/>
    </row>
    <row r="1484" spans="3:3" x14ac:dyDescent="0.2">
      <c r="C1484" s="80"/>
    </row>
    <row r="1485" spans="3:3" x14ac:dyDescent="0.2">
      <c r="C1485" s="80"/>
    </row>
    <row r="1486" spans="3:3" x14ac:dyDescent="0.2">
      <c r="C1486" s="80"/>
    </row>
    <row r="1487" spans="3:3" x14ac:dyDescent="0.2">
      <c r="C1487" s="80"/>
    </row>
    <row r="1488" spans="3:3" x14ac:dyDescent="0.2">
      <c r="C1488" s="80"/>
    </row>
    <row r="1489" spans="3:3" x14ac:dyDescent="0.2">
      <c r="C1489" s="80"/>
    </row>
    <row r="1490" spans="3:3" x14ac:dyDescent="0.2">
      <c r="C1490" s="80"/>
    </row>
    <row r="1491" spans="3:3" x14ac:dyDescent="0.2">
      <c r="C1491" s="80"/>
    </row>
    <row r="1492" spans="3:3" x14ac:dyDescent="0.2">
      <c r="C1492" s="80"/>
    </row>
    <row r="1493" spans="3:3" x14ac:dyDescent="0.2">
      <c r="C1493" s="80"/>
    </row>
    <row r="1494" spans="3:3" x14ac:dyDescent="0.2">
      <c r="C1494" s="80"/>
    </row>
    <row r="1495" spans="3:3" x14ac:dyDescent="0.2">
      <c r="C1495" s="80"/>
    </row>
    <row r="1496" spans="3:3" x14ac:dyDescent="0.2">
      <c r="C1496" s="80"/>
    </row>
    <row r="1497" spans="3:3" x14ac:dyDescent="0.2">
      <c r="C1497" s="80"/>
    </row>
    <row r="1498" spans="3:3" x14ac:dyDescent="0.2">
      <c r="C1498" s="80"/>
    </row>
    <row r="1499" spans="3:3" x14ac:dyDescent="0.2">
      <c r="C1499" s="80"/>
    </row>
    <row r="1500" spans="3:3" x14ac:dyDescent="0.2">
      <c r="C1500" s="80"/>
    </row>
    <row r="1501" spans="3:3" x14ac:dyDescent="0.2">
      <c r="C1501" s="80"/>
    </row>
    <row r="1502" spans="3:3" x14ac:dyDescent="0.2">
      <c r="C1502" s="80"/>
    </row>
    <row r="1503" spans="3:3" x14ac:dyDescent="0.2">
      <c r="C1503" s="80"/>
    </row>
    <row r="1504" spans="3:3" x14ac:dyDescent="0.2">
      <c r="C1504" s="80"/>
    </row>
    <row r="1505" spans="3:3" x14ac:dyDescent="0.2">
      <c r="C1505" s="80"/>
    </row>
    <row r="1506" spans="3:3" x14ac:dyDescent="0.2">
      <c r="C1506" s="80"/>
    </row>
    <row r="1507" spans="3:3" x14ac:dyDescent="0.2">
      <c r="C1507" s="80"/>
    </row>
    <row r="1508" spans="3:3" x14ac:dyDescent="0.2">
      <c r="C1508" s="80"/>
    </row>
    <row r="1509" spans="3:3" x14ac:dyDescent="0.2">
      <c r="C1509" s="80"/>
    </row>
    <row r="1510" spans="3:3" x14ac:dyDescent="0.2">
      <c r="C1510" s="80"/>
    </row>
    <row r="1511" spans="3:3" x14ac:dyDescent="0.2">
      <c r="C1511" s="80"/>
    </row>
    <row r="1512" spans="3:3" x14ac:dyDescent="0.2">
      <c r="C1512" s="80"/>
    </row>
    <row r="1513" spans="3:3" x14ac:dyDescent="0.2">
      <c r="C1513" s="80"/>
    </row>
    <row r="1514" spans="3:3" x14ac:dyDescent="0.2">
      <c r="C1514" s="80"/>
    </row>
    <row r="1515" spans="3:3" x14ac:dyDescent="0.2">
      <c r="C1515" s="80"/>
    </row>
    <row r="1516" spans="3:3" x14ac:dyDescent="0.2">
      <c r="C1516" s="80"/>
    </row>
    <row r="1517" spans="3:3" x14ac:dyDescent="0.2">
      <c r="C1517" s="80"/>
    </row>
    <row r="1518" spans="3:3" x14ac:dyDescent="0.2">
      <c r="C1518" s="80"/>
    </row>
    <row r="1519" spans="3:3" x14ac:dyDescent="0.2">
      <c r="C1519" s="80"/>
    </row>
    <row r="1520" spans="3:3" x14ac:dyDescent="0.2">
      <c r="C1520" s="80"/>
    </row>
    <row r="1521" spans="3:3" x14ac:dyDescent="0.2">
      <c r="C1521" s="80"/>
    </row>
    <row r="1522" spans="3:3" x14ac:dyDescent="0.2">
      <c r="C1522" s="80"/>
    </row>
    <row r="1523" spans="3:3" x14ac:dyDescent="0.2">
      <c r="C1523" s="80"/>
    </row>
    <row r="1524" spans="3:3" x14ac:dyDescent="0.2">
      <c r="C1524" s="80"/>
    </row>
    <row r="1525" spans="3:3" x14ac:dyDescent="0.2">
      <c r="C1525" s="80"/>
    </row>
    <row r="1526" spans="3:3" x14ac:dyDescent="0.2">
      <c r="C1526" s="80"/>
    </row>
    <row r="1527" spans="3:3" x14ac:dyDescent="0.2">
      <c r="C1527" s="80"/>
    </row>
    <row r="1528" spans="3:3" x14ac:dyDescent="0.2">
      <c r="C1528" s="80"/>
    </row>
    <row r="1529" spans="3:3" x14ac:dyDescent="0.2">
      <c r="C1529" s="80"/>
    </row>
    <row r="1530" spans="3:3" x14ac:dyDescent="0.2">
      <c r="C1530" s="80"/>
    </row>
    <row r="1531" spans="3:3" x14ac:dyDescent="0.2">
      <c r="C1531" s="80"/>
    </row>
    <row r="1532" spans="3:3" x14ac:dyDescent="0.2">
      <c r="C1532" s="80"/>
    </row>
    <row r="1533" spans="3:3" x14ac:dyDescent="0.2">
      <c r="C1533" s="80"/>
    </row>
    <row r="1534" spans="3:3" x14ac:dyDescent="0.2">
      <c r="C1534" s="80"/>
    </row>
    <row r="1535" spans="3:3" x14ac:dyDescent="0.2">
      <c r="C1535" s="80"/>
    </row>
    <row r="1536" spans="3:3" x14ac:dyDescent="0.2">
      <c r="C1536" s="80"/>
    </row>
    <row r="1537" spans="3:3" x14ac:dyDescent="0.2">
      <c r="C1537" s="80"/>
    </row>
    <row r="1538" spans="3:3" x14ac:dyDescent="0.2">
      <c r="C1538" s="80"/>
    </row>
    <row r="1539" spans="3:3" x14ac:dyDescent="0.2">
      <c r="C1539" s="80"/>
    </row>
    <row r="1540" spans="3:3" x14ac:dyDescent="0.2">
      <c r="C1540" s="80"/>
    </row>
    <row r="1541" spans="3:3" x14ac:dyDescent="0.2">
      <c r="C1541" s="80"/>
    </row>
    <row r="1542" spans="3:3" x14ac:dyDescent="0.2">
      <c r="C1542" s="80"/>
    </row>
    <row r="1543" spans="3:3" x14ac:dyDescent="0.2">
      <c r="C1543" s="80"/>
    </row>
    <row r="1544" spans="3:3" x14ac:dyDescent="0.2">
      <c r="C1544" s="80"/>
    </row>
    <row r="1545" spans="3:3" x14ac:dyDescent="0.2">
      <c r="C1545" s="80"/>
    </row>
    <row r="1546" spans="3:3" x14ac:dyDescent="0.2">
      <c r="C1546" s="80"/>
    </row>
    <row r="1547" spans="3:3" x14ac:dyDescent="0.2">
      <c r="C1547" s="80"/>
    </row>
    <row r="1548" spans="3:3" x14ac:dyDescent="0.2">
      <c r="C1548" s="80"/>
    </row>
    <row r="1549" spans="3:3" x14ac:dyDescent="0.2">
      <c r="C1549" s="80"/>
    </row>
    <row r="1550" spans="3:3" x14ac:dyDescent="0.2">
      <c r="C1550" s="80"/>
    </row>
    <row r="1551" spans="3:3" x14ac:dyDescent="0.2">
      <c r="C1551" s="80"/>
    </row>
    <row r="1552" spans="3:3" x14ac:dyDescent="0.2">
      <c r="C1552" s="80"/>
    </row>
    <row r="1553" spans="3:3" x14ac:dyDescent="0.2">
      <c r="C1553" s="80"/>
    </row>
    <row r="1554" spans="3:3" x14ac:dyDescent="0.2">
      <c r="C1554" s="80"/>
    </row>
    <row r="1555" spans="3:3" x14ac:dyDescent="0.2">
      <c r="C1555" s="80"/>
    </row>
    <row r="1556" spans="3:3" x14ac:dyDescent="0.2">
      <c r="C1556" s="80"/>
    </row>
    <row r="1557" spans="3:3" x14ac:dyDescent="0.2">
      <c r="C1557" s="80"/>
    </row>
    <row r="1558" spans="3:3" x14ac:dyDescent="0.2">
      <c r="C1558" s="80"/>
    </row>
    <row r="1559" spans="3:3" x14ac:dyDescent="0.2">
      <c r="C1559" s="80"/>
    </row>
    <row r="1560" spans="3:3" x14ac:dyDescent="0.2">
      <c r="C1560" s="80"/>
    </row>
    <row r="1561" spans="3:3" x14ac:dyDescent="0.2">
      <c r="C1561" s="80"/>
    </row>
    <row r="1562" spans="3:3" x14ac:dyDescent="0.2">
      <c r="C1562" s="80"/>
    </row>
    <row r="1563" spans="3:3" x14ac:dyDescent="0.2">
      <c r="C1563" s="80"/>
    </row>
    <row r="1564" spans="3:3" x14ac:dyDescent="0.2">
      <c r="C1564" s="80"/>
    </row>
    <row r="1565" spans="3:3" x14ac:dyDescent="0.2">
      <c r="C1565" s="80"/>
    </row>
    <row r="1566" spans="3:3" x14ac:dyDescent="0.2">
      <c r="C1566" s="80"/>
    </row>
    <row r="1567" spans="3:3" x14ac:dyDescent="0.2">
      <c r="C1567" s="80"/>
    </row>
    <row r="1568" spans="3:3" x14ac:dyDescent="0.2">
      <c r="C1568" s="80"/>
    </row>
    <row r="1569" spans="3:3" x14ac:dyDescent="0.2">
      <c r="C1569" s="80"/>
    </row>
    <row r="1570" spans="3:3" x14ac:dyDescent="0.2">
      <c r="C1570" s="80"/>
    </row>
    <row r="1571" spans="3:3" x14ac:dyDescent="0.2">
      <c r="C1571" s="80"/>
    </row>
    <row r="1572" spans="3:3" x14ac:dyDescent="0.2">
      <c r="C1572" s="80"/>
    </row>
    <row r="1573" spans="3:3" x14ac:dyDescent="0.2">
      <c r="C1573" s="80"/>
    </row>
    <row r="1574" spans="3:3" x14ac:dyDescent="0.2">
      <c r="C1574" s="80"/>
    </row>
    <row r="1575" spans="3:3" x14ac:dyDescent="0.2">
      <c r="C1575" s="80"/>
    </row>
    <row r="1576" spans="3:3" x14ac:dyDescent="0.2">
      <c r="C1576" s="80"/>
    </row>
    <row r="1577" spans="3:3" x14ac:dyDescent="0.2">
      <c r="C1577" s="80"/>
    </row>
    <row r="1578" spans="3:3" x14ac:dyDescent="0.2">
      <c r="C1578" s="80"/>
    </row>
    <row r="1579" spans="3:3" x14ac:dyDescent="0.2">
      <c r="C1579" s="80"/>
    </row>
    <row r="1580" spans="3:3" x14ac:dyDescent="0.2">
      <c r="C1580" s="80"/>
    </row>
    <row r="1581" spans="3:3" x14ac:dyDescent="0.2">
      <c r="C1581" s="80"/>
    </row>
    <row r="1582" spans="3:3" x14ac:dyDescent="0.2">
      <c r="C1582" s="80"/>
    </row>
    <row r="1583" spans="3:3" x14ac:dyDescent="0.2">
      <c r="C1583" s="80"/>
    </row>
    <row r="1584" spans="3:3" x14ac:dyDescent="0.2">
      <c r="C1584" s="80"/>
    </row>
    <row r="1585" spans="3:3" x14ac:dyDescent="0.2">
      <c r="C1585" s="80"/>
    </row>
    <row r="1586" spans="3:3" x14ac:dyDescent="0.2">
      <c r="C1586" s="80"/>
    </row>
    <row r="1587" spans="3:3" x14ac:dyDescent="0.2">
      <c r="C1587" s="80"/>
    </row>
    <row r="1588" spans="3:3" x14ac:dyDescent="0.2">
      <c r="C1588" s="80"/>
    </row>
    <row r="1589" spans="3:3" x14ac:dyDescent="0.2">
      <c r="C1589" s="80"/>
    </row>
    <row r="1590" spans="3:3" x14ac:dyDescent="0.2">
      <c r="C1590" s="80"/>
    </row>
    <row r="1591" spans="3:3" x14ac:dyDescent="0.2">
      <c r="C1591" s="80"/>
    </row>
    <row r="1592" spans="3:3" x14ac:dyDescent="0.2">
      <c r="C1592" s="80"/>
    </row>
    <row r="1593" spans="3:3" x14ac:dyDescent="0.2">
      <c r="C1593" s="80"/>
    </row>
    <row r="1594" spans="3:3" x14ac:dyDescent="0.2">
      <c r="C1594" s="80"/>
    </row>
    <row r="1595" spans="3:3" x14ac:dyDescent="0.2">
      <c r="C1595" s="80"/>
    </row>
    <row r="1596" spans="3:3" x14ac:dyDescent="0.2">
      <c r="C1596" s="80"/>
    </row>
    <row r="1597" spans="3:3" x14ac:dyDescent="0.2">
      <c r="C1597" s="80"/>
    </row>
    <row r="1598" spans="3:3" x14ac:dyDescent="0.2">
      <c r="C1598" s="80"/>
    </row>
    <row r="1599" spans="3:3" x14ac:dyDescent="0.2">
      <c r="C1599" s="80"/>
    </row>
    <row r="1600" spans="3:3" x14ac:dyDescent="0.2">
      <c r="C1600" s="80"/>
    </row>
    <row r="1601" spans="3:3" x14ac:dyDescent="0.2">
      <c r="C1601" s="80"/>
    </row>
    <row r="1602" spans="3:3" x14ac:dyDescent="0.2">
      <c r="C1602" s="80"/>
    </row>
    <row r="1603" spans="3:3" x14ac:dyDescent="0.2">
      <c r="C1603" s="80"/>
    </row>
    <row r="1604" spans="3:3" x14ac:dyDescent="0.2">
      <c r="C1604" s="80"/>
    </row>
    <row r="1605" spans="3:3" x14ac:dyDescent="0.2">
      <c r="C1605" s="80"/>
    </row>
    <row r="1606" spans="3:3" x14ac:dyDescent="0.2">
      <c r="C1606" s="80"/>
    </row>
    <row r="1607" spans="3:3" x14ac:dyDescent="0.2">
      <c r="C1607" s="80"/>
    </row>
    <row r="1608" spans="3:3" x14ac:dyDescent="0.2">
      <c r="C1608" s="80"/>
    </row>
    <row r="1609" spans="3:3" x14ac:dyDescent="0.2">
      <c r="C1609" s="80"/>
    </row>
    <row r="1610" spans="3:3" x14ac:dyDescent="0.2">
      <c r="C1610" s="80"/>
    </row>
    <row r="1611" spans="3:3" x14ac:dyDescent="0.2">
      <c r="C1611" s="80"/>
    </row>
    <row r="1612" spans="3:3" x14ac:dyDescent="0.2">
      <c r="C1612" s="80"/>
    </row>
    <row r="1613" spans="3:3" x14ac:dyDescent="0.2">
      <c r="C1613" s="80"/>
    </row>
    <row r="1614" spans="3:3" x14ac:dyDescent="0.2">
      <c r="C1614" s="80"/>
    </row>
    <row r="1615" spans="3:3" x14ac:dyDescent="0.2">
      <c r="C1615" s="80"/>
    </row>
    <row r="1616" spans="3:3" x14ac:dyDescent="0.2">
      <c r="C1616" s="80"/>
    </row>
    <row r="1617" spans="3:3" x14ac:dyDescent="0.2">
      <c r="C1617" s="80"/>
    </row>
    <row r="1618" spans="3:3" x14ac:dyDescent="0.2">
      <c r="C1618" s="80"/>
    </row>
    <row r="1619" spans="3:3" x14ac:dyDescent="0.2">
      <c r="C1619" s="80"/>
    </row>
    <row r="1620" spans="3:3" x14ac:dyDescent="0.2">
      <c r="C1620" s="80"/>
    </row>
    <row r="1621" spans="3:3" x14ac:dyDescent="0.2">
      <c r="C1621" s="80"/>
    </row>
    <row r="1622" spans="3:3" x14ac:dyDescent="0.2">
      <c r="C1622" s="80"/>
    </row>
    <row r="1623" spans="3:3" x14ac:dyDescent="0.2">
      <c r="C1623" s="80"/>
    </row>
    <row r="1624" spans="3:3" x14ac:dyDescent="0.2">
      <c r="C1624" s="80"/>
    </row>
    <row r="1625" spans="3:3" x14ac:dyDescent="0.2">
      <c r="C1625" s="80"/>
    </row>
    <row r="1626" spans="3:3" x14ac:dyDescent="0.2">
      <c r="C1626" s="80"/>
    </row>
    <row r="1627" spans="3:3" x14ac:dyDescent="0.2">
      <c r="C1627" s="80"/>
    </row>
    <row r="1628" spans="3:3" x14ac:dyDescent="0.2">
      <c r="C1628" s="80"/>
    </row>
    <row r="1629" spans="3:3" x14ac:dyDescent="0.2">
      <c r="C1629" s="80"/>
    </row>
    <row r="1630" spans="3:3" x14ac:dyDescent="0.2">
      <c r="C1630" s="80"/>
    </row>
    <row r="1631" spans="3:3" x14ac:dyDescent="0.2">
      <c r="C1631" s="80"/>
    </row>
    <row r="1632" spans="3:3" x14ac:dyDescent="0.2">
      <c r="C1632" s="80"/>
    </row>
    <row r="1633" spans="3:3" x14ac:dyDescent="0.2">
      <c r="C1633" s="80"/>
    </row>
    <row r="1634" spans="3:3" x14ac:dyDescent="0.2">
      <c r="C1634" s="80"/>
    </row>
    <row r="1635" spans="3:3" x14ac:dyDescent="0.2">
      <c r="C1635" s="80"/>
    </row>
    <row r="1636" spans="3:3" x14ac:dyDescent="0.2">
      <c r="C1636" s="80"/>
    </row>
    <row r="1637" spans="3:3" x14ac:dyDescent="0.2">
      <c r="C1637" s="80"/>
    </row>
    <row r="1638" spans="3:3" x14ac:dyDescent="0.2">
      <c r="C1638" s="80"/>
    </row>
    <row r="1639" spans="3:3" x14ac:dyDescent="0.2">
      <c r="C1639" s="80"/>
    </row>
    <row r="1640" spans="3:3" x14ac:dyDescent="0.2">
      <c r="C1640" s="80"/>
    </row>
    <row r="1641" spans="3:3" x14ac:dyDescent="0.2">
      <c r="C1641" s="80"/>
    </row>
    <row r="1642" spans="3:3" x14ac:dyDescent="0.2">
      <c r="C1642" s="80"/>
    </row>
    <row r="1643" spans="3:3" x14ac:dyDescent="0.2">
      <c r="C1643" s="80"/>
    </row>
    <row r="1644" spans="3:3" x14ac:dyDescent="0.2">
      <c r="C1644" s="80"/>
    </row>
    <row r="1645" spans="3:3" x14ac:dyDescent="0.2">
      <c r="C1645" s="80"/>
    </row>
    <row r="1646" spans="3:3" x14ac:dyDescent="0.2">
      <c r="C1646" s="80"/>
    </row>
    <row r="1647" spans="3:3" x14ac:dyDescent="0.2">
      <c r="C1647" s="80"/>
    </row>
    <row r="1648" spans="3:3" x14ac:dyDescent="0.2">
      <c r="C1648" s="80"/>
    </row>
    <row r="1649" spans="3:3" x14ac:dyDescent="0.2">
      <c r="C1649" s="80"/>
    </row>
    <row r="1650" spans="3:3" x14ac:dyDescent="0.2">
      <c r="C1650" s="80"/>
    </row>
    <row r="1651" spans="3:3" x14ac:dyDescent="0.2">
      <c r="C1651" s="80"/>
    </row>
    <row r="1652" spans="3:3" x14ac:dyDescent="0.2">
      <c r="C1652" s="80"/>
    </row>
    <row r="1653" spans="3:3" x14ac:dyDescent="0.2">
      <c r="C1653" s="80"/>
    </row>
    <row r="1654" spans="3:3" x14ac:dyDescent="0.2">
      <c r="C1654" s="80"/>
    </row>
    <row r="1655" spans="3:3" x14ac:dyDescent="0.2">
      <c r="C1655" s="80"/>
    </row>
    <row r="1656" spans="3:3" x14ac:dyDescent="0.2">
      <c r="C1656" s="80"/>
    </row>
    <row r="1657" spans="3:3" x14ac:dyDescent="0.2">
      <c r="C1657" s="80"/>
    </row>
    <row r="1658" spans="3:3" x14ac:dyDescent="0.2">
      <c r="C1658" s="80"/>
    </row>
    <row r="1659" spans="3:3" x14ac:dyDescent="0.2">
      <c r="C1659" s="80"/>
    </row>
    <row r="1660" spans="3:3" x14ac:dyDescent="0.2">
      <c r="C1660" s="80"/>
    </row>
    <row r="1661" spans="3:3" x14ac:dyDescent="0.2">
      <c r="C1661" s="80"/>
    </row>
    <row r="1662" spans="3:3" x14ac:dyDescent="0.2">
      <c r="C1662" s="80"/>
    </row>
    <row r="1663" spans="3:3" x14ac:dyDescent="0.2">
      <c r="C1663" s="80"/>
    </row>
    <row r="1664" spans="3:3" x14ac:dyDescent="0.2">
      <c r="C1664" s="80"/>
    </row>
    <row r="1665" spans="3:3" x14ac:dyDescent="0.2">
      <c r="C1665" s="80"/>
    </row>
    <row r="1666" spans="3:3" x14ac:dyDescent="0.2">
      <c r="C1666" s="80"/>
    </row>
    <row r="1667" spans="3:3" x14ac:dyDescent="0.2">
      <c r="C1667" s="80"/>
    </row>
    <row r="1668" spans="3:3" x14ac:dyDescent="0.2">
      <c r="C1668" s="80"/>
    </row>
    <row r="1669" spans="3:3" x14ac:dyDescent="0.2">
      <c r="C1669" s="80"/>
    </row>
    <row r="1670" spans="3:3" x14ac:dyDescent="0.2">
      <c r="C1670" s="80"/>
    </row>
    <row r="1671" spans="3:3" x14ac:dyDescent="0.2">
      <c r="C1671" s="80"/>
    </row>
    <row r="1672" spans="3:3" x14ac:dyDescent="0.2">
      <c r="C1672" s="80"/>
    </row>
    <row r="1673" spans="3:3" x14ac:dyDescent="0.2">
      <c r="C1673" s="80"/>
    </row>
    <row r="1674" spans="3:3" x14ac:dyDescent="0.2">
      <c r="C1674" s="80"/>
    </row>
    <row r="1675" spans="3:3" x14ac:dyDescent="0.2">
      <c r="C1675" s="80"/>
    </row>
    <row r="1676" spans="3:3" x14ac:dyDescent="0.2">
      <c r="C1676" s="80"/>
    </row>
    <row r="1677" spans="3:3" x14ac:dyDescent="0.2">
      <c r="C1677" s="80"/>
    </row>
    <row r="1678" spans="3:3" x14ac:dyDescent="0.2">
      <c r="C1678" s="80"/>
    </row>
    <row r="1679" spans="3:3" x14ac:dyDescent="0.2">
      <c r="C1679" s="80"/>
    </row>
    <row r="1680" spans="3:3" x14ac:dyDescent="0.2">
      <c r="C1680" s="80"/>
    </row>
    <row r="1681" spans="3:3" x14ac:dyDescent="0.2">
      <c r="C1681" s="80"/>
    </row>
    <row r="1682" spans="3:3" x14ac:dyDescent="0.2">
      <c r="C1682" s="80"/>
    </row>
    <row r="1683" spans="3:3" x14ac:dyDescent="0.2">
      <c r="C1683" s="80"/>
    </row>
    <row r="1684" spans="3:3" x14ac:dyDescent="0.2">
      <c r="C1684" s="80"/>
    </row>
    <row r="1685" spans="3:3" x14ac:dyDescent="0.2">
      <c r="C1685" s="80"/>
    </row>
    <row r="1686" spans="3:3" x14ac:dyDescent="0.2">
      <c r="C1686" s="80"/>
    </row>
    <row r="1687" spans="3:3" x14ac:dyDescent="0.2">
      <c r="C1687" s="80"/>
    </row>
    <row r="1688" spans="3:3" x14ac:dyDescent="0.2">
      <c r="C1688" s="80"/>
    </row>
    <row r="1689" spans="3:3" x14ac:dyDescent="0.2">
      <c r="C1689" s="80"/>
    </row>
    <row r="1690" spans="3:3" x14ac:dyDescent="0.2">
      <c r="C1690" s="80"/>
    </row>
    <row r="1691" spans="3:3" x14ac:dyDescent="0.2">
      <c r="C1691" s="80"/>
    </row>
    <row r="1692" spans="3:3" x14ac:dyDescent="0.2">
      <c r="C1692" s="80"/>
    </row>
    <row r="1693" spans="3:3" x14ac:dyDescent="0.2">
      <c r="C1693" s="80"/>
    </row>
    <row r="1694" spans="3:3" x14ac:dyDescent="0.2">
      <c r="C1694" s="80"/>
    </row>
    <row r="1695" spans="3:3" x14ac:dyDescent="0.2">
      <c r="C1695" s="80"/>
    </row>
    <row r="1696" spans="3:3" x14ac:dyDescent="0.2">
      <c r="C1696" s="80"/>
    </row>
    <row r="1697" spans="3:3" x14ac:dyDescent="0.2">
      <c r="C1697" s="80"/>
    </row>
    <row r="1698" spans="3:3" x14ac:dyDescent="0.2">
      <c r="C1698" s="80"/>
    </row>
    <row r="1699" spans="3:3" x14ac:dyDescent="0.2">
      <c r="C1699" s="80"/>
    </row>
    <row r="1700" spans="3:3" x14ac:dyDescent="0.2">
      <c r="C1700" s="80"/>
    </row>
    <row r="1701" spans="3:3" x14ac:dyDescent="0.2">
      <c r="C1701" s="80"/>
    </row>
    <row r="1702" spans="3:3" x14ac:dyDescent="0.2">
      <c r="C1702" s="80"/>
    </row>
    <row r="1703" spans="3:3" x14ac:dyDescent="0.2">
      <c r="C1703" s="80"/>
    </row>
    <row r="1704" spans="3:3" x14ac:dyDescent="0.2">
      <c r="C1704" s="80"/>
    </row>
    <row r="1705" spans="3:3" x14ac:dyDescent="0.2">
      <c r="C1705" s="80"/>
    </row>
  </sheetData>
  <sheetProtection password="91E6" sheet="1" autoFilter="0" pivotTables="0"/>
  <autoFilter ref="A9:V568">
    <sortState ref="A11:U646">
      <sortCondition descending="1" ref="H9:H568"/>
    </sortState>
  </autoFilter>
  <mergeCells count="6">
    <mergeCell ref="T4:U4"/>
    <mergeCell ref="J4:M4"/>
    <mergeCell ref="F4:I4"/>
    <mergeCell ref="P4:Q4"/>
    <mergeCell ref="R4:S4"/>
    <mergeCell ref="N4:O4"/>
  </mergeCells>
  <phoneticPr fontId="2" type="noConversion"/>
  <conditionalFormatting sqref="G11:G1000">
    <cfRule type="iconSet" priority="10">
      <iconSet>
        <cfvo type="percent" val="0"/>
        <cfvo type="percentile" val="33"/>
        <cfvo type="percentile" val="67"/>
      </iconSet>
    </cfRule>
  </conditionalFormatting>
  <conditionalFormatting sqref="H11:H1000">
    <cfRule type="iconSet" priority="9">
      <iconSet>
        <cfvo type="percent" val="0"/>
        <cfvo type="percentile" val="50"/>
        <cfvo type="percentile" val="75"/>
      </iconSet>
    </cfRule>
  </conditionalFormatting>
  <conditionalFormatting sqref="K11:K1000">
    <cfRule type="iconSet" priority="8">
      <iconSet>
        <cfvo type="percent" val="0"/>
        <cfvo type="percentile" val="33"/>
        <cfvo type="percentile" val="67"/>
      </iconSet>
    </cfRule>
  </conditionalFormatting>
  <conditionalFormatting sqref="P11:P1000">
    <cfRule type="iconSet" priority="7">
      <iconSet reverse="1">
        <cfvo type="percent" val="0"/>
        <cfvo type="percentile" val="33"/>
        <cfvo type="percentile" val="67"/>
      </iconSet>
    </cfRule>
  </conditionalFormatting>
  <conditionalFormatting sqref="R11:R1000">
    <cfRule type="iconSet" priority="6">
      <iconSet>
        <cfvo type="percent" val="0"/>
        <cfvo type="percentile" val="33"/>
        <cfvo type="percentile" val="67"/>
      </iconSet>
    </cfRule>
  </conditionalFormatting>
  <conditionalFormatting sqref="T11:T1000">
    <cfRule type="iconSet" priority="5">
      <iconSet>
        <cfvo type="percent" val="0"/>
        <cfvo type="percentile" val="33"/>
        <cfvo type="percentile" val="67"/>
      </iconSet>
    </cfRule>
  </conditionalFormatting>
  <conditionalFormatting sqref="K1:L3">
    <cfRule type="iconSet" priority="4">
      <iconSet>
        <cfvo type="percent" val="0"/>
        <cfvo type="percent" val="33"/>
        <cfvo type="percent" val="67"/>
      </iconSet>
    </cfRule>
  </conditionalFormatting>
  <conditionalFormatting sqref="N11:N1000">
    <cfRule type="iconSet" priority="3">
      <iconSet reverse="1">
        <cfvo type="percent" val="0"/>
        <cfvo type="percentile" val="33"/>
        <cfvo type="percentile" val="67"/>
      </iconSet>
    </cfRule>
  </conditionalFormatting>
  <conditionalFormatting sqref="L11:L1000">
    <cfRule type="iconSet" priority="2">
      <iconSet>
        <cfvo type="percent" val="0"/>
        <cfvo type="percent" val="33"/>
        <cfvo type="percent" val="67"/>
      </iconSet>
    </cfRule>
  </conditionalFormatting>
  <conditionalFormatting sqref="M11:M1000">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1</vt:i4>
      </vt:variant>
    </vt:vector>
  </HeadingPairs>
  <TitlesOfParts>
    <vt:vector size="4" baseType="lpstr">
      <vt:lpstr>Leer</vt:lpstr>
      <vt:lpstr>tabhatos</vt:lpstr>
      <vt:lpstr>datos</vt:lpstr>
      <vt:lpstr>GráfHatos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2014-09-15T21:42:41Z</dcterms:modified>
</cp:coreProperties>
</file>