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16740" windowHeight="5115" tabRatio="595" activeTab="2"/>
  </bookViews>
  <sheets>
    <sheet name="Leer" sheetId="14" r:id="rId1"/>
    <sheet name="tabhatos" sheetId="29" state="hidden" r:id="rId2"/>
    <sheet name="datos" sheetId="1" r:id="rId3"/>
    <sheet name="GráfHatos" sheetId="30" r:id="rId4"/>
    <sheet name="KGxDA" sheetId="31" r:id="rId5"/>
  </sheets>
  <definedNames>
    <definedName name="_xlnm._FilterDatabase" localSheetId="2" hidden="1">datos!$A$9:$V$672</definedName>
  </definedNames>
  <calcPr calcId="145621"/>
  <pivotCaches>
    <pivotCache cacheId="54" r:id="rId6"/>
  </pivotCaches>
</workbook>
</file>

<file path=xl/calcChain.xml><?xml version="1.0" encoding="utf-8"?>
<calcChain xmlns="http://schemas.openxmlformats.org/spreadsheetml/2006/main">
  <c r="L8" i="1" l="1"/>
  <c r="L7" i="1"/>
  <c r="L6" i="1"/>
  <c r="L5" i="1"/>
  <c r="O8" i="1"/>
  <c r="O7" i="1"/>
  <c r="O6" i="1"/>
  <c r="O5" i="1"/>
  <c r="N8" i="1"/>
  <c r="N7" i="1"/>
  <c r="N6" i="1"/>
  <c r="N5" i="1"/>
  <c r="U6" i="1"/>
  <c r="T6" i="1"/>
  <c r="S6" i="1"/>
  <c r="R6" i="1"/>
  <c r="Q6" i="1"/>
  <c r="P6" i="1"/>
  <c r="M6" i="1"/>
  <c r="K6" i="1"/>
  <c r="J6" i="1"/>
  <c r="I6" i="1"/>
  <c r="H6" i="1"/>
  <c r="G6" i="1"/>
  <c r="F6" i="1"/>
  <c r="E6" i="1"/>
  <c r="U8" i="1"/>
  <c r="T8" i="1"/>
  <c r="U7" i="1"/>
  <c r="T7" i="1"/>
  <c r="U5" i="1"/>
  <c r="T5" i="1"/>
  <c r="E5" i="1"/>
  <c r="P5" i="1"/>
  <c r="Q5" i="1"/>
  <c r="R5" i="1"/>
  <c r="S5" i="1"/>
  <c r="P7" i="1"/>
  <c r="Q7" i="1"/>
  <c r="R7" i="1"/>
  <c r="S7" i="1"/>
  <c r="P8" i="1"/>
  <c r="Q8" i="1"/>
  <c r="R8" i="1"/>
  <c r="S8" i="1"/>
  <c r="M8" i="1"/>
  <c r="K8" i="1"/>
  <c r="J8" i="1"/>
  <c r="I8" i="1"/>
  <c r="H8" i="1"/>
  <c r="G8" i="1"/>
  <c r="F8" i="1"/>
  <c r="E8" i="1"/>
  <c r="M7" i="1"/>
  <c r="K7" i="1"/>
  <c r="J7" i="1"/>
  <c r="I7" i="1"/>
  <c r="H7" i="1"/>
  <c r="G7" i="1"/>
  <c r="F7" i="1"/>
  <c r="E7" i="1"/>
  <c r="M5" i="1"/>
  <c r="K5" i="1"/>
  <c r="J5" i="1"/>
  <c r="I5" i="1"/>
  <c r="H5" i="1"/>
  <c r="G5" i="1"/>
  <c r="F5" i="1"/>
</calcChain>
</file>

<file path=xl/comments1.xml><?xml version="1.0" encoding="utf-8"?>
<comments xmlns="http://schemas.openxmlformats.org/spreadsheetml/2006/main">
  <authors>
    <author xml:space="preserve"> Bernardo Vargas</author>
  </authors>
  <commentList>
    <comment ref="D5" authorId="0">
      <text>
        <r>
          <rPr>
            <sz val="8"/>
            <color indexed="81"/>
            <rFont val="Tahoma"/>
            <family val="2"/>
          </rPr>
          <t xml:space="preserve">PROMEDIO DEL GRUPO SELECCIONADO ABAJO SEGUN LOS CRITERIOS DEFINIDOS
</t>
        </r>
      </text>
    </comment>
    <comment ref="D7" authorId="0">
      <text>
        <r>
          <rPr>
            <sz val="8"/>
            <color indexed="81"/>
            <rFont val="Tahoma"/>
            <family val="2"/>
          </rPr>
          <t xml:space="preserve">VALOR MINIMO ENTRE EL  GRUPO SELECCIONADO ABAJO SEGUN LOS CRITERIOS DEFINIDOS
</t>
        </r>
      </text>
    </comment>
    <comment ref="D8" authorId="0">
      <text>
        <r>
          <rPr>
            <sz val="8"/>
            <color indexed="81"/>
            <rFont val="Tahoma"/>
            <family val="2"/>
          </rPr>
          <t xml:space="preserve">VALOR MAXIMO ENTRE EL  GRUPO SELECCIONADO ABAJO SEGUN LOS CRITERIOS DEFINIDOS
</t>
        </r>
      </text>
    </comment>
    <comment ref="B9" authorId="0">
      <text>
        <r>
          <rPr>
            <b/>
            <sz val="8"/>
            <color indexed="81"/>
            <rFont val="Tahoma"/>
            <family val="2"/>
          </rPr>
          <t xml:space="preserve"> Zona de Vida  en que se ubica la finca </t>
        </r>
      </text>
    </comment>
    <comment ref="C9" authorId="0">
      <text>
        <r>
          <rPr>
            <b/>
            <sz val="8"/>
            <color indexed="81"/>
            <rFont val="Tahoma"/>
            <family val="2"/>
          </rPr>
          <t xml:space="preserve"> Código de la finca</t>
        </r>
      </text>
    </comment>
    <comment ref="D9" authorId="0">
      <text>
        <r>
          <rPr>
            <b/>
            <sz val="8"/>
            <color indexed="81"/>
            <rFont val="Tahoma"/>
            <family val="2"/>
          </rPr>
          <t xml:space="preserve"> Fecha de actualización de la finca en VAMPP</t>
        </r>
      </text>
    </comment>
    <comment ref="E9" authorId="0">
      <text>
        <r>
          <rPr>
            <b/>
            <sz val="8"/>
            <color indexed="81"/>
            <rFont val="Tahoma"/>
            <family val="2"/>
          </rPr>
          <t xml:space="preserve"> % de consanguinidad promedio de la finca</t>
        </r>
      </text>
    </comment>
    <comment ref="F9" authorId="0">
      <text>
        <r>
          <rPr>
            <b/>
            <sz val="8"/>
            <color indexed="10"/>
            <rFont val="Tahoma"/>
            <family val="2"/>
          </rPr>
          <t xml:space="preserve"> Número de vacas sobre las que se calculó el promedio de PC305</t>
        </r>
      </text>
    </comment>
    <comment ref="G9" authorId="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9" authorId="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9" authorId="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9" authorId="0">
      <text>
        <r>
          <rPr>
            <b/>
            <sz val="8"/>
            <color indexed="10"/>
            <rFont val="Tahoma"/>
            <family val="2"/>
          </rPr>
          <t xml:space="preserve"> Número de vacas sobre las cuales se calculó el promedio de GRASA
</t>
        </r>
      </text>
    </comment>
    <comment ref="K9" authorId="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9" authorId="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9" authorId="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9" authorId="0">
      <text>
        <r>
          <rPr>
            <b/>
            <sz val="8"/>
            <color indexed="10"/>
            <rFont val="Tahoma"/>
            <family val="2"/>
          </rPr>
          <t xml:space="preserve">SCCS: </t>
        </r>
        <r>
          <rPr>
            <sz val="8"/>
            <color indexed="81"/>
            <rFont val="Tahoma"/>
            <family val="2"/>
          </rPr>
          <t xml:space="preserve">Score de células somáticas. Se calcula como SCCS= log(CCS/1000) 
Equivalencias:
SCCS   CCS (cel/ml)
5          32000
6          64000
7         128000
8         256000
9         512000
10       1024000
</t>
        </r>
      </text>
    </comment>
    <comment ref="O9" authorId="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9" authorId="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9" authorId="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9" authorId="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9" authorId="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9" authorId="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9" authorId="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<sst xmlns="http://schemas.openxmlformats.org/spreadsheetml/2006/main" count="1400" uniqueCount="80">
  <si>
    <t>Raza</t>
  </si>
  <si>
    <t>Finca</t>
  </si>
  <si>
    <t>Actual</t>
  </si>
  <si>
    <t>►</t>
  </si>
  <si>
    <t>J8</t>
  </si>
  <si>
    <t>min==&gt;</t>
  </si>
  <si>
    <t>max==&gt;</t>
  </si>
  <si>
    <t>%Cons</t>
  </si>
  <si>
    <t>H8</t>
  </si>
  <si>
    <t>bp-mb</t>
  </si>
  <si>
    <t>bmh-mb</t>
  </si>
  <si>
    <t>bh-p</t>
  </si>
  <si>
    <t>bmh-t</t>
  </si>
  <si>
    <t>bmh-p</t>
  </si>
  <si>
    <t>bh-mb</t>
  </si>
  <si>
    <t>bh-t</t>
  </si>
  <si>
    <t>bmh-m</t>
  </si>
  <si>
    <t>bs-t</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</si>
  <si>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</si>
  <si>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</si>
  <si>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</si>
  <si>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</si>
  <si>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</si>
  <si>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</si>
  <si>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</si>
  <si>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</si>
  <si>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</si>
  <si>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</si>
  <si>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</si>
  <si>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</si>
  <si>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</si>
  <si>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</si>
  <si>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</si>
  <si>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</si>
  <si>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</si>
  <si>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</si>
  <si>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</si>
  <si>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</si>
  <si>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</si>
  <si>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</si>
  <si>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</si>
  <si>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</si>
  <si>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</si>
  <si>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</si>
  <si>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</si>
  <si>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HXJ</t>
  </si>
  <si>
    <t>HXPS</t>
  </si>
  <si>
    <t>PS8</t>
  </si>
  <si>
    <t>JXPS</t>
  </si>
  <si>
    <t>G8</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</si>
  <si>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</si>
  <si>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</si>
  <si>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</si>
  <si>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</si>
  <si>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</si>
  <si>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</si>
  <si>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</si>
  <si>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</si>
  <si>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</si>
  <si>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</si>
  <si>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%_Consanguinidad_Promedio</t>
  </si>
  <si>
    <t>Kg_Producción de Leche Corregida_305d</t>
  </si>
  <si>
    <t>Valor de Cría_Leche_305K</t>
  </si>
  <si>
    <t>Margen de Error para Valor de Cría Leche</t>
  </si>
  <si>
    <t>Kg_Producción de Grasa_305d</t>
  </si>
  <si>
    <t>Kg_Producción de Proteína_305d</t>
  </si>
  <si>
    <t>Kg_Producción de Sólidos_305d</t>
  </si>
  <si>
    <t>Score de Células Somáticas</t>
  </si>
  <si>
    <t>Margen de Error para Score Células Somáticas</t>
  </si>
  <si>
    <t>Días Abiertos</t>
  </si>
  <si>
    <t>Margen de Error para Días Abiertos</t>
  </si>
  <si>
    <t>Vida Productiva</t>
  </si>
  <si>
    <t>Margen de Error para Vida Productiva</t>
  </si>
  <si>
    <t>$Mérito Económico Relativo</t>
  </si>
  <si>
    <t>Margen de Error para Mérito Económico Relativo</t>
  </si>
  <si>
    <t>Total bmh-p</t>
  </si>
  <si>
    <t>Promedio de Kg_Producción de Leche Corregida_305d</t>
  </si>
  <si>
    <t>Cantidad de Vacas con datos de componentes</t>
  </si>
  <si>
    <t>Cantidad_de_vacas con datos de producción</t>
  </si>
  <si>
    <t>Hato debe tener información actualizada al menos durante los últimos 18 meses previos a la evaluación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</si>
</sst>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
    <numFmt numFmtId="166" formatCode="000000000"/>
    <numFmt numFmtId="167" formatCode="mmm\-yyyy"/>
    <numFmt numFmtId="168" formatCode="[$-C0A]mmmm\-yyyy;@"/>
  </numFmts>
  <fonts count="22"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b/>
      <sz val="10"/>
      <color indexed="9"/>
      <name val="Calibri"/>
      <family val="2"/>
    </font>
    <font>
      <i/>
      <sz val="10"/>
      <color indexed="12"/>
      <name val="Calibri"/>
      <family val="2"/>
    </font>
    <font>
      <b/>
      <u/>
      <sz val="10"/>
      <name val="Calibri"/>
      <family val="2"/>
    </font>
    <font>
      <u/>
      <sz val="10"/>
      <name val="Calibri"/>
      <family val="2"/>
    </font>
    <font>
      <b/>
      <sz val="10"/>
      <name val="Calibri"/>
      <family val="2"/>
    </font>
    <font>
      <b/>
      <i/>
      <sz val="10"/>
      <name val="Calibri"/>
      <family val="2"/>
    </font>
    <font>
      <b/>
      <sz val="9"/>
      <color indexed="12"/>
      <name val="Calibri"/>
      <family val="2"/>
    </font>
    <font>
      <b/>
      <sz val="9"/>
      <color indexed="9"/>
      <name val="Calibri"/>
      <family val="2"/>
    </font>
    <font>
      <sz val="10"/>
      <color indexed="10"/>
      <name val="Arial"/>
      <family val="2"/>
    </font>
    <font>
      <sz val="10"/>
      <color theme="0"/>
      <name val="Calibri"/>
      <family val="2"/>
    </font>
  </fonts>
  <fills count="13">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10"/>
        <bgColor indexed="64"/>
      </patternFill>
    </fill>
    <fill>
      <patternFill patternType="solid">
        <fgColor indexed="43"/>
        <bgColor indexed="64"/>
      </patternFill>
    </fill>
    <fill>
      <patternFill patternType="solid">
        <fgColor indexed="41"/>
        <bgColor indexed="64"/>
      </patternFill>
    </fill>
    <fill>
      <patternFill patternType="solid">
        <fgColor indexed="49"/>
        <bgColor indexed="64"/>
      </patternFill>
    </fill>
    <fill>
      <patternFill patternType="solid">
        <fgColor rgb="FFFFC000"/>
        <bgColor indexed="64"/>
      </patternFill>
    </fill>
    <fill>
      <patternFill patternType="solid">
        <fgColor rgb="FFFF00FF"/>
        <bgColor indexed="64"/>
      </patternFill>
    </fill>
    <fill>
      <patternFill patternType="solid">
        <fgColor theme="0"/>
        <bgColor indexed="64"/>
      </patternFill>
    </fill>
    <fill>
      <patternFill patternType="solid">
        <fgColor rgb="FFFFFF99"/>
        <bgColor indexed="64"/>
      </patternFill>
    </fill>
  </fills>
  <borders count="22">
    <border>
      <left/>
      <right/>
      <top/>
      <bottom/>
      <diagonal/>
    </border>
    <border>
      <left style="double">
        <color indexed="64"/>
      </left>
      <right/>
      <top/>
      <bottom/>
      <diagonal/>
    </border>
    <border>
      <left/>
      <right style="double">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double">
        <color indexed="64"/>
      </left>
      <right style="double">
        <color indexed="64"/>
      </right>
      <top/>
      <bottom/>
      <diagonal/>
    </border>
  </borders>
  <cellStyleXfs count="1">
    <xf numFmtId="0" fontId="0" fillId="0" borderId="0"/>
  </cellStyleXfs>
  <cellXfs count="125">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10" fillId="2" borderId="0" xfId="0" applyFont="1" applyFill="1" applyBorder="1" applyAlignment="1"/>
    <xf numFmtId="0" fontId="10" fillId="2" borderId="0" xfId="0" applyFont="1" applyFill="1" applyBorder="1" applyAlignment="1">
      <alignment horizontal="left"/>
    </xf>
    <xf numFmtId="0" fontId="11" fillId="2" borderId="0" xfId="0" applyFont="1" applyFill="1" applyBorder="1" applyAlignment="1">
      <alignment horizontal="right"/>
    </xf>
    <xf numFmtId="17" fontId="10" fillId="2" borderId="0" xfId="0" applyNumberFormat="1" applyFont="1" applyFill="1" applyBorder="1" applyAlignment="1">
      <alignment horizontal="right"/>
    </xf>
    <xf numFmtId="164" fontId="12" fillId="2" borderId="0" xfId="0" applyNumberFormat="1" applyFont="1" applyFill="1" applyBorder="1" applyAlignment="1">
      <alignment horizontal="right"/>
    </xf>
    <xf numFmtId="164" fontId="11" fillId="2" borderId="0" xfId="0" applyNumberFormat="1" applyFont="1" applyFill="1" applyBorder="1" applyAlignment="1">
      <alignment horizontal="right"/>
    </xf>
    <xf numFmtId="0" fontId="11" fillId="2" borderId="0" xfId="0" applyFont="1" applyFill="1" applyBorder="1" applyAlignment="1"/>
    <xf numFmtId="0" fontId="13" fillId="2" borderId="0" xfId="0" applyFont="1" applyFill="1" applyAlignment="1"/>
    <xf numFmtId="0" fontId="13" fillId="2" borderId="0" xfId="0" applyFont="1" applyFill="1" applyAlignment="1">
      <alignment horizontal="left"/>
    </xf>
    <xf numFmtId="0" fontId="11" fillId="2" borderId="0" xfId="0" applyFont="1" applyFill="1" applyAlignment="1">
      <alignment horizontal="right"/>
    </xf>
    <xf numFmtId="17" fontId="11" fillId="2" borderId="0" xfId="0" applyNumberFormat="1" applyFont="1" applyFill="1" applyAlignment="1">
      <alignment horizontal="right"/>
    </xf>
    <xf numFmtId="0" fontId="11" fillId="2" borderId="1" xfId="0" applyFont="1" applyFill="1" applyBorder="1" applyAlignment="1">
      <alignment horizontal="right"/>
    </xf>
    <xf numFmtId="0" fontId="13" fillId="3" borderId="0" xfId="0" applyFont="1" applyFill="1" applyAlignment="1"/>
    <xf numFmtId="0" fontId="13" fillId="3" borderId="0" xfId="0" applyFont="1" applyFill="1" applyAlignment="1">
      <alignment horizontal="left"/>
    </xf>
    <xf numFmtId="0" fontId="11" fillId="3" borderId="0" xfId="0" applyFont="1" applyFill="1" applyAlignment="1"/>
    <xf numFmtId="17" fontId="17" fillId="3" borderId="0" xfId="0" applyNumberFormat="1" applyFont="1" applyFill="1" applyBorder="1" applyAlignment="1">
      <alignment horizontal="right"/>
    </xf>
    <xf numFmtId="164" fontId="17" fillId="3" borderId="1" xfId="0" applyNumberFormat="1" applyFont="1" applyFill="1" applyBorder="1" applyAlignment="1"/>
    <xf numFmtId="1" fontId="17" fillId="3" borderId="0" xfId="0" applyNumberFormat="1" applyFont="1" applyFill="1" applyBorder="1" applyAlignment="1"/>
    <xf numFmtId="164" fontId="17" fillId="3" borderId="0" xfId="0" applyNumberFormat="1" applyFont="1" applyFill="1" applyBorder="1" applyAlignment="1"/>
    <xf numFmtId="164" fontId="17" fillId="3" borderId="2" xfId="0" applyNumberFormat="1" applyFont="1" applyFill="1" applyBorder="1" applyAlignment="1"/>
    <xf numFmtId="0" fontId="17" fillId="3" borderId="1" xfId="0" applyFont="1" applyFill="1" applyBorder="1" applyAlignment="1"/>
    <xf numFmtId="0" fontId="18" fillId="4" borderId="0" xfId="0" applyFont="1" applyFill="1" applyAlignment="1"/>
    <xf numFmtId="0" fontId="18" fillId="4" borderId="0" xfId="0" applyFont="1" applyFill="1" applyAlignment="1">
      <alignment horizontal="left"/>
    </xf>
    <xf numFmtId="17" fontId="18" fillId="4" borderId="0" xfId="0" applyNumberFormat="1" applyFont="1" applyFill="1" applyAlignment="1">
      <alignment horizontal="center"/>
    </xf>
    <xf numFmtId="0" fontId="18" fillId="2" borderId="1" xfId="0" applyFont="1" applyFill="1" applyBorder="1" applyAlignment="1">
      <alignment horizontal="center"/>
    </xf>
    <xf numFmtId="0" fontId="18" fillId="2" borderId="0" xfId="0" applyFont="1" applyFill="1" applyBorder="1" applyAlignment="1">
      <alignment horizontal="center"/>
    </xf>
    <xf numFmtId="164" fontId="19" fillId="5" borderId="0" xfId="0" applyNumberFormat="1" applyFont="1" applyFill="1" applyBorder="1" applyAlignment="1">
      <alignment horizontal="center"/>
    </xf>
    <xf numFmtId="164" fontId="18" fillId="2" borderId="0" xfId="0" applyNumberFormat="1" applyFont="1" applyFill="1" applyAlignment="1">
      <alignment horizontal="left"/>
    </xf>
    <xf numFmtId="0" fontId="18" fillId="6" borderId="1" xfId="0" applyFont="1" applyFill="1" applyBorder="1" applyAlignment="1">
      <alignment horizontal="center"/>
    </xf>
    <xf numFmtId="164" fontId="18" fillId="6" borderId="0" xfId="0" applyNumberFormat="1" applyFont="1" applyFill="1" applyBorder="1" applyAlignment="1">
      <alignment horizontal="center"/>
    </xf>
    <xf numFmtId="164" fontId="18" fillId="7" borderId="0" xfId="0" applyNumberFormat="1" applyFont="1" applyFill="1" applyAlignment="1">
      <alignment horizontal="center"/>
    </xf>
    <xf numFmtId="164" fontId="18" fillId="8" borderId="0" xfId="0" applyNumberFormat="1" applyFont="1" applyFill="1" applyAlignment="1">
      <alignment horizontal="center"/>
    </xf>
    <xf numFmtId="0" fontId="18" fillId="2" borderId="0" xfId="0" applyFont="1" applyFill="1" applyAlignment="1">
      <alignment horizontal="center"/>
    </xf>
    <xf numFmtId="0" fontId="11" fillId="4" borderId="0" xfId="0" applyFont="1" applyFill="1" applyAlignment="1"/>
    <xf numFmtId="49" fontId="11" fillId="4" borderId="0" xfId="0" applyNumberFormat="1" applyFont="1" applyFill="1" applyAlignment="1">
      <alignment horizontal="left"/>
    </xf>
    <xf numFmtId="17" fontId="11" fillId="4" borderId="0" xfId="0" applyNumberFormat="1" applyFont="1" applyFill="1" applyAlignment="1">
      <alignment horizontal="right"/>
    </xf>
    <xf numFmtId="1" fontId="11" fillId="2" borderId="0" xfId="0" applyNumberFormat="1" applyFont="1" applyFill="1" applyAlignment="1">
      <alignment horizontal="right"/>
    </xf>
    <xf numFmtId="164" fontId="12" fillId="5" borderId="0" xfId="0" applyNumberFormat="1" applyFont="1" applyFill="1" applyAlignment="1">
      <alignment horizontal="right"/>
    </xf>
    <xf numFmtId="164" fontId="11" fillId="2" borderId="0" xfId="0" applyNumberFormat="1" applyFont="1" applyFill="1" applyAlignment="1">
      <alignment horizontal="right"/>
    </xf>
    <xf numFmtId="0" fontId="11" fillId="6" borderId="1" xfId="0" applyFont="1" applyFill="1" applyBorder="1" applyAlignment="1">
      <alignment horizontal="right"/>
    </xf>
    <xf numFmtId="164" fontId="11" fillId="6" borderId="0" xfId="0" applyNumberFormat="1" applyFont="1" applyFill="1" applyAlignment="1">
      <alignment horizontal="right"/>
    </xf>
    <xf numFmtId="164" fontId="11" fillId="6" borderId="2" xfId="0" applyNumberFormat="1" applyFont="1" applyFill="1" applyBorder="1" applyAlignment="1">
      <alignment horizontal="right"/>
    </xf>
    <xf numFmtId="164" fontId="11" fillId="7" borderId="2" xfId="0" applyNumberFormat="1" applyFont="1" applyFill="1" applyBorder="1" applyAlignment="1">
      <alignment horizontal="right"/>
    </xf>
    <xf numFmtId="164" fontId="11" fillId="8" borderId="0" xfId="0" applyNumberFormat="1" applyFont="1" applyFill="1"/>
    <xf numFmtId="164" fontId="11" fillId="8" borderId="2" xfId="0" applyNumberFormat="1" applyFont="1" applyFill="1" applyBorder="1"/>
    <xf numFmtId="0" fontId="11" fillId="4" borderId="0" xfId="0" applyFont="1" applyFill="1" applyAlignment="1">
      <alignment horizontal="left"/>
    </xf>
    <xf numFmtId="164" fontId="11" fillId="8" borderId="0" xfId="0" applyNumberFormat="1" applyFont="1" applyFill="1" applyAlignment="1">
      <alignment horizontal="right"/>
    </xf>
    <xf numFmtId="164" fontId="18" fillId="6" borderId="0" xfId="0" applyNumberFormat="1" applyFont="1" applyFill="1" applyBorder="1" applyAlignment="1">
      <alignment horizontal="left"/>
    </xf>
    <xf numFmtId="164" fontId="18" fillId="6" borderId="2" xfId="0" applyNumberFormat="1" applyFont="1" applyFill="1" applyBorder="1" applyAlignment="1">
      <alignment horizontal="right"/>
    </xf>
    <xf numFmtId="164" fontId="11" fillId="7" borderId="0" xfId="0" applyNumberFormat="1" applyFont="1" applyFill="1" applyAlignment="1">
      <alignment horizontal="right"/>
    </xf>
    <xf numFmtId="164" fontId="11" fillId="2" borderId="2" xfId="0" applyNumberFormat="1" applyFont="1" applyFill="1" applyBorder="1" applyAlignment="1">
      <alignment horizontal="right"/>
    </xf>
    <xf numFmtId="164" fontId="18" fillId="4" borderId="0" xfId="0" applyNumberFormat="1" applyFont="1" applyFill="1" applyAlignment="1">
      <alignment horizontal="center"/>
    </xf>
    <xf numFmtId="164" fontId="11" fillId="4" borderId="0" xfId="0" applyNumberFormat="1" applyFont="1" applyFill="1" applyAlignment="1">
      <alignment horizontal="right"/>
    </xf>
    <xf numFmtId="1" fontId="17" fillId="3" borderId="1" xfId="0" applyNumberFormat="1" applyFont="1" applyFill="1" applyBorder="1" applyAlignment="1"/>
    <xf numFmtId="1" fontId="17" fillId="3" borderId="2" xfId="0" applyNumberFormat="1" applyFont="1" applyFill="1" applyBorder="1" applyAlignment="1"/>
    <xf numFmtId="166" fontId="11" fillId="2" borderId="0" xfId="0" applyNumberFormat="1" applyFont="1" applyFill="1" applyBorder="1" applyAlignment="1">
      <alignment horizontal="right"/>
    </xf>
    <xf numFmtId="166" fontId="11" fillId="2" borderId="0" xfId="0" applyNumberFormat="1" applyFont="1" applyFill="1" applyAlignment="1">
      <alignment horizontal="right"/>
    </xf>
    <xf numFmtId="166" fontId="11" fillId="3" borderId="0" xfId="0" applyNumberFormat="1" applyFont="1" applyFill="1" applyAlignment="1"/>
    <xf numFmtId="166" fontId="18" fillId="4" borderId="0" xfId="0" applyNumberFormat="1" applyFont="1" applyFill="1" applyAlignment="1">
      <alignment horizontal="center"/>
    </xf>
    <xf numFmtId="166" fontId="11" fillId="4" borderId="0" xfId="0" applyNumberFormat="1" applyFont="1" applyFill="1" applyAlignment="1">
      <alignment horizontal="right"/>
    </xf>
    <xf numFmtId="0" fontId="9" fillId="6" borderId="3" xfId="0" applyFont="1" applyFill="1" applyBorder="1"/>
    <xf numFmtId="0" fontId="8" fillId="6" borderId="3" xfId="0" applyFont="1" applyFill="1" applyBorder="1"/>
    <xf numFmtId="0" fontId="9" fillId="6" borderId="4" xfId="0" applyFont="1" applyFill="1" applyBorder="1"/>
    <xf numFmtId="0" fontId="9" fillId="6" borderId="5" xfId="0" applyFont="1" applyFill="1" applyBorder="1" applyAlignment="1">
      <alignment horizontal="left" indent="1"/>
    </xf>
    <xf numFmtId="0" fontId="9" fillId="6" borderId="0" xfId="0" applyFont="1" applyFill="1" applyBorder="1"/>
    <xf numFmtId="0" fontId="9" fillId="6" borderId="6" xfId="0" applyFont="1" applyFill="1" applyBorder="1"/>
    <xf numFmtId="0" fontId="9" fillId="6" borderId="5" xfId="0" applyFont="1" applyFill="1" applyBorder="1"/>
    <xf numFmtId="0" fontId="7" fillId="6" borderId="5" xfId="0" applyFont="1" applyFill="1" applyBorder="1" applyAlignment="1">
      <alignment horizontal="right"/>
    </xf>
    <xf numFmtId="0" fontId="9" fillId="6" borderId="0" xfId="0" applyFont="1" applyFill="1" applyBorder="1" applyAlignment="1">
      <alignment horizontal="left" indent="1"/>
    </xf>
    <xf numFmtId="0" fontId="9" fillId="6" borderId="7" xfId="0" applyFont="1" applyFill="1" applyBorder="1"/>
    <xf numFmtId="0" fontId="9" fillId="6" borderId="8" xfId="0" applyFont="1" applyFill="1" applyBorder="1"/>
    <xf numFmtId="0" fontId="9" fillId="6" borderId="9" xfId="0" applyFont="1" applyFill="1" applyBorder="1"/>
    <xf numFmtId="0" fontId="20" fillId="6" borderId="0" xfId="0" applyFont="1" applyFill="1" applyBorder="1" applyAlignment="1">
      <alignment horizontal="left" indent="1"/>
    </xf>
    <xf numFmtId="0" fontId="20" fillId="6" borderId="0" xfId="0" applyFont="1" applyFill="1" applyBorder="1"/>
    <xf numFmtId="0" fontId="20" fillId="6" borderId="6" xfId="0" applyFont="1" applyFill="1" applyBorder="1"/>
    <xf numFmtId="165" fontId="11" fillId="4" borderId="0" xfId="0" applyNumberFormat="1" applyFont="1" applyFill="1" applyAlignment="1">
      <alignment horizontal="right"/>
    </xf>
    <xf numFmtId="0" fontId="11" fillId="2" borderId="0" xfId="0" applyFont="1" applyFill="1" applyBorder="1" applyAlignment="1">
      <alignment horizontal="left"/>
    </xf>
    <xf numFmtId="0" fontId="11" fillId="2" borderId="0" xfId="0" applyFont="1" applyFill="1" applyAlignment="1">
      <alignment horizontal="left"/>
    </xf>
    <xf numFmtId="0" fontId="21" fillId="2" borderId="0" xfId="0" applyFont="1" applyFill="1" applyBorder="1" applyAlignment="1"/>
    <xf numFmtId="0" fontId="21" fillId="2" borderId="0" xfId="0" applyFont="1" applyFill="1" applyAlignment="1"/>
    <xf numFmtId="167" fontId="10" fillId="2" borderId="0" xfId="0" applyNumberFormat="1" applyFont="1" applyFill="1" applyBorder="1" applyAlignment="1">
      <alignment horizontal="left"/>
    </xf>
    <xf numFmtId="164" fontId="18" fillId="9" borderId="0" xfId="0" applyNumberFormat="1" applyFont="1" applyFill="1" applyBorder="1" applyAlignment="1">
      <alignment horizontal="center"/>
    </xf>
    <xf numFmtId="164" fontId="18" fillId="9" borderId="2" xfId="0" applyNumberFormat="1" applyFont="1" applyFill="1" applyBorder="1" applyAlignment="1">
      <alignment horizontal="center"/>
    </xf>
    <xf numFmtId="164" fontId="11" fillId="9" borderId="0" xfId="0" applyNumberFormat="1" applyFont="1" applyFill="1" applyBorder="1" applyAlignment="1">
      <alignment horizontal="right"/>
    </xf>
    <xf numFmtId="164" fontId="11" fillId="9" borderId="2" xfId="0" applyNumberFormat="1" applyFont="1" applyFill="1" applyBorder="1" applyAlignment="1">
      <alignment horizontal="right"/>
    </xf>
    <xf numFmtId="164" fontId="17" fillId="10" borderId="0" xfId="0" applyNumberFormat="1" applyFont="1" applyFill="1" applyBorder="1" applyAlignment="1"/>
    <xf numFmtId="164" fontId="17" fillId="10" borderId="2" xfId="0" applyNumberFormat="1" applyFont="1" applyFill="1" applyBorder="1" applyAlignment="1"/>
    <xf numFmtId="1" fontId="17" fillId="10" borderId="0" xfId="0" applyNumberFormat="1" applyFont="1" applyFill="1" applyBorder="1" applyAlignment="1"/>
    <xf numFmtId="1" fontId="17" fillId="10" borderId="2" xfId="0" applyNumberFormat="1" applyFont="1" applyFill="1" applyBorder="1" applyAlignment="1"/>
    <xf numFmtId="0" fontId="11" fillId="11" borderId="0" xfId="0" applyFont="1" applyFill="1" applyBorder="1" applyAlignment="1">
      <alignment horizontal="left"/>
    </xf>
    <xf numFmtId="0" fontId="11" fillId="11" borderId="0" xfId="0" applyFont="1" applyFill="1" applyAlignment="1">
      <alignment horizontal="left"/>
    </xf>
    <xf numFmtId="2" fontId="11" fillId="9" borderId="2" xfId="0" applyNumberFormat="1" applyFont="1" applyFill="1" applyBorder="1" applyAlignment="1">
      <alignment horizontal="right"/>
    </xf>
    <xf numFmtId="168" fontId="6" fillId="6" borderId="10" xfId="0" applyNumberFormat="1" applyFont="1" applyFill="1" applyBorder="1" applyAlignment="1">
      <alignment horizontal="right"/>
    </xf>
    <xf numFmtId="0" fontId="0" fillId="0" borderId="11" xfId="0" applyBorder="1"/>
    <xf numFmtId="0" fontId="0" fillId="0" borderId="12" xfId="0" applyBorder="1"/>
    <xf numFmtId="0" fontId="0" fillId="0" borderId="13" xfId="0" applyBorder="1"/>
    <xf numFmtId="0" fontId="0" fillId="0" borderId="14" xfId="0" applyBorder="1"/>
    <xf numFmtId="0" fontId="0" fillId="0" borderId="11" xfId="0" pivotButton="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1" xfId="0" applyNumberFormat="1" applyBorder="1"/>
    <xf numFmtId="0" fontId="0" fillId="0" borderId="18" xfId="0" applyNumberFormat="1" applyBorder="1"/>
    <xf numFmtId="0" fontId="0" fillId="0" borderId="15" xfId="0" applyNumberFormat="1" applyBorder="1"/>
    <xf numFmtId="0" fontId="0" fillId="0" borderId="19" xfId="0" applyNumberFormat="1" applyBorder="1"/>
    <xf numFmtId="0" fontId="0" fillId="0" borderId="16" xfId="0" applyNumberFormat="1" applyBorder="1"/>
    <xf numFmtId="0" fontId="0" fillId="0" borderId="20" xfId="0" applyNumberFormat="1" applyBorder="1"/>
    <xf numFmtId="164" fontId="16" fillId="12" borderId="1" xfId="0" applyNumberFormat="1" applyFont="1" applyFill="1" applyBorder="1" applyAlignment="1">
      <alignment horizontal="center"/>
    </xf>
    <xf numFmtId="164" fontId="16" fillId="12" borderId="0" xfId="0" applyNumberFormat="1" applyFont="1" applyFill="1" applyAlignment="1">
      <alignment horizontal="center"/>
    </xf>
    <xf numFmtId="0" fontId="14" fillId="12" borderId="2" xfId="0" applyFont="1" applyFill="1" applyBorder="1" applyAlignment="1">
      <alignment horizontal="center"/>
    </xf>
    <xf numFmtId="0" fontId="14" fillId="12" borderId="21" xfId="0" applyFont="1" applyFill="1" applyBorder="1" applyAlignment="1">
      <alignment horizontal="center"/>
    </xf>
    <xf numFmtId="0" fontId="14" fillId="2" borderId="2" xfId="0" applyFont="1" applyFill="1" applyBorder="1" applyAlignment="1">
      <alignment horizontal="center"/>
    </xf>
    <xf numFmtId="0" fontId="15" fillId="2" borderId="21" xfId="0" applyFont="1" applyFill="1" applyBorder="1" applyAlignment="1"/>
    <xf numFmtId="164" fontId="15" fillId="2" borderId="21" xfId="0" applyNumberFormat="1" applyFont="1" applyFill="1" applyBorder="1" applyAlignment="1"/>
    <xf numFmtId="164" fontId="14" fillId="7" borderId="0" xfId="0" applyNumberFormat="1" applyFont="1" applyFill="1" applyBorder="1" applyAlignment="1">
      <alignment horizontal="center"/>
    </xf>
    <xf numFmtId="164" fontId="14" fillId="8" borderId="1" xfId="0" applyNumberFormat="1" applyFont="1" applyFill="1" applyBorder="1" applyAlignment="1">
      <alignment horizontal="center"/>
    </xf>
    <xf numFmtId="164" fontId="14" fillId="8" borderId="2" xfId="0" applyNumberFormat="1" applyFont="1" applyFill="1" applyBorder="1" applyAlignment="1">
      <alignment horizontal="center"/>
    </xf>
    <xf numFmtId="0" fontId="14" fillId="9" borderId="1" xfId="0" applyFont="1" applyFill="1" applyBorder="1" applyAlignment="1">
      <alignment horizontal="center"/>
    </xf>
    <xf numFmtId="0" fontId="0" fillId="9" borderId="2"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[hatos1503.xlsx]tabhatos!Tabla dinámica1</c:name>
    <c:fmtId val="0"/>
  </c:pivotSource>
  <c:chart>
    <c:title>
      <c:overlay val="0"/>
    </c:title>
    <c:autoTitleDeleted val="0"/>
    <c:pivotFmts>
      <c:pivotFmt>
        <c:idx val="0"/>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tabhatos!$A$3:$B$54</c:f>
              <c:multiLvlStrCache>
                <c:ptCount val="50"/>
                <c:lvl>
                  <c:pt idx="0">
                    <c:v>130001</c:v>
                  </c:pt>
                  <c:pt idx="1">
                    <c:v>260106</c:v>
                  </c:pt>
                  <c:pt idx="2">
                    <c:v>440001</c:v>
                  </c:pt>
                  <c:pt idx="3">
                    <c:v>650001</c:v>
                  </c:pt>
                  <c:pt idx="4">
                    <c:v>760001</c:v>
                  </c:pt>
                  <c:pt idx="5">
                    <c:v>820001</c:v>
                  </c:pt>
                  <c:pt idx="6">
                    <c:v>1130001</c:v>
                  </c:pt>
                  <c:pt idx="7">
                    <c:v>1150001</c:v>
                  </c:pt>
                  <c:pt idx="8">
                    <c:v>1170028</c:v>
                  </c:pt>
                  <c:pt idx="9">
                    <c:v>1200001</c:v>
                  </c:pt>
                  <c:pt idx="10">
                    <c:v>1530001</c:v>
                  </c:pt>
                  <c:pt idx="11">
                    <c:v>1810003</c:v>
                  </c:pt>
                  <c:pt idx="12">
                    <c:v>1850001</c:v>
                  </c:pt>
                  <c:pt idx="13">
                    <c:v>1910015</c:v>
                  </c:pt>
                  <c:pt idx="14">
                    <c:v>1960002</c:v>
                  </c:pt>
                  <c:pt idx="15">
                    <c:v>1960003</c:v>
                  </c:pt>
                  <c:pt idx="16">
                    <c:v>1960012</c:v>
                  </c:pt>
                  <c:pt idx="17">
                    <c:v>1960022</c:v>
                  </c:pt>
                  <c:pt idx="18">
                    <c:v>1960025</c:v>
                  </c:pt>
                  <c:pt idx="19">
                    <c:v>1960026</c:v>
                  </c:pt>
                  <c:pt idx="20">
                    <c:v>1960035</c:v>
                  </c:pt>
                  <c:pt idx="21">
                    <c:v>1960107</c:v>
                  </c:pt>
                  <c:pt idx="22">
                    <c:v>1960110</c:v>
                  </c:pt>
                  <c:pt idx="23">
                    <c:v>1964390</c:v>
                  </c:pt>
                  <c:pt idx="24">
                    <c:v>2080001</c:v>
                  </c:pt>
                  <c:pt idx="25">
                    <c:v>2090001</c:v>
                  </c:pt>
                  <c:pt idx="26">
                    <c:v>2250001</c:v>
                  </c:pt>
                  <c:pt idx="27">
                    <c:v>2300002</c:v>
                  </c:pt>
                  <c:pt idx="28">
                    <c:v>2640001</c:v>
                  </c:pt>
                  <c:pt idx="29">
                    <c:v>2760001</c:v>
                  </c:pt>
                  <c:pt idx="30">
                    <c:v>2820005</c:v>
                  </c:pt>
                  <c:pt idx="31">
                    <c:v>2840001</c:v>
                  </c:pt>
                  <c:pt idx="32">
                    <c:v>2890001</c:v>
                  </c:pt>
                  <c:pt idx="33">
                    <c:v>2970007</c:v>
                  </c:pt>
                  <c:pt idx="34">
                    <c:v>3010001</c:v>
                  </c:pt>
                  <c:pt idx="35">
                    <c:v>3590001</c:v>
                  </c:pt>
                  <c:pt idx="36">
                    <c:v>3600001</c:v>
                  </c:pt>
                  <c:pt idx="37">
                    <c:v>100390001</c:v>
                  </c:pt>
                  <c:pt idx="38">
                    <c:v>100990003</c:v>
                  </c:pt>
                  <c:pt idx="39">
                    <c:v>101730001</c:v>
                  </c:pt>
                  <c:pt idx="40">
                    <c:v>102100001</c:v>
                  </c:pt>
                  <c:pt idx="41">
                    <c:v>102450001</c:v>
                  </c:pt>
                  <c:pt idx="42">
                    <c:v>102610002</c:v>
                  </c:pt>
                  <c:pt idx="43">
                    <c:v>102870001</c:v>
                  </c:pt>
                  <c:pt idx="44">
                    <c:v>102900001</c:v>
                  </c:pt>
                  <c:pt idx="45">
                    <c:v>103540002</c:v>
                  </c:pt>
                  <c:pt idx="46">
                    <c:v>104710001</c:v>
                  </c:pt>
                  <c:pt idx="47">
                    <c:v>109270001</c:v>
                  </c:pt>
                  <c:pt idx="48">
                    <c:v>109330001</c:v>
                  </c:pt>
                  <c:pt idx="49">
                    <c:v>101180001</c:v>
                  </c:pt>
                </c:lvl>
                <c:lvl>
                  <c:pt idx="0">
                    <c:v>bmh-p</c:v>
                  </c:pt>
                </c:lvl>
              </c:multiLvlStrCache>
            </c:multiLvlStrRef>
          </c:cat>
          <c:val>
            <c:numRef>
              <c:f>tabhatos!$C$3:$C$54</c:f>
              <c:numCache>
                <c:formatCode>General</c:formatCode>
                <c:ptCount val="50"/>
                <c:pt idx="0">
                  <c:v>6480.2673267</c:v>
                </c:pt>
                <c:pt idx="1">
                  <c:v>7485.0707965000001</c:v>
                </c:pt>
                <c:pt idx="2">
                  <c:v>6478.1538461999999</c:v>
                </c:pt>
                <c:pt idx="3">
                  <c:v>9522.6760563000007</c:v>
                </c:pt>
                <c:pt idx="4">
                  <c:v>10170.621451000001</c:v>
                </c:pt>
                <c:pt idx="5">
                  <c:v>6411</c:v>
                </c:pt>
                <c:pt idx="6">
                  <c:v>8491.3764259</c:v>
                </c:pt>
                <c:pt idx="7">
                  <c:v>3903.2222222</c:v>
                </c:pt>
                <c:pt idx="8">
                  <c:v>4212.9787233999996</c:v>
                </c:pt>
                <c:pt idx="9">
                  <c:v>7964.8284314000002</c:v>
                </c:pt>
                <c:pt idx="10">
                  <c:v>5829.2260597000004</c:v>
                </c:pt>
                <c:pt idx="11">
                  <c:v>3368.8476820999999</c:v>
                </c:pt>
                <c:pt idx="12">
                  <c:v>4602.8</c:v>
                </c:pt>
                <c:pt idx="13">
                  <c:v>6881.5555555999999</c:v>
                </c:pt>
                <c:pt idx="14">
                  <c:v>6613.9727891000002</c:v>
                </c:pt>
                <c:pt idx="15">
                  <c:v>9204.5660377000004</c:v>
                </c:pt>
                <c:pt idx="16">
                  <c:v>7419.6454544999997</c:v>
                </c:pt>
                <c:pt idx="17">
                  <c:v>7478.7073171000002</c:v>
                </c:pt>
                <c:pt idx="18">
                  <c:v>6131.5192307999996</c:v>
                </c:pt>
                <c:pt idx="19">
                  <c:v>7503.3846154000003</c:v>
                </c:pt>
                <c:pt idx="20">
                  <c:v>7784.6483515999998</c:v>
                </c:pt>
                <c:pt idx="21">
                  <c:v>7517.0772358000004</c:v>
                </c:pt>
                <c:pt idx="22">
                  <c:v>6934.9696970000005</c:v>
                </c:pt>
                <c:pt idx="23">
                  <c:v>5434.35</c:v>
                </c:pt>
                <c:pt idx="24">
                  <c:v>5662.2181817999999</c:v>
                </c:pt>
                <c:pt idx="25">
                  <c:v>7003.6853147000002</c:v>
                </c:pt>
                <c:pt idx="26">
                  <c:v>8600.9444444000001</c:v>
                </c:pt>
                <c:pt idx="27">
                  <c:v>4268.4516129000003</c:v>
                </c:pt>
                <c:pt idx="28">
                  <c:v>6104.6666667</c:v>
                </c:pt>
                <c:pt idx="29">
                  <c:v>6862.7189780999997</c:v>
                </c:pt>
                <c:pt idx="30">
                  <c:v>7373.5324675000002</c:v>
                </c:pt>
                <c:pt idx="31">
                  <c:v>7747.0140351</c:v>
                </c:pt>
                <c:pt idx="32">
                  <c:v>6616.7916667</c:v>
                </c:pt>
                <c:pt idx="33">
                  <c:v>7968.6389728000004</c:v>
                </c:pt>
                <c:pt idx="34">
                  <c:v>8462.8947368000008</c:v>
                </c:pt>
                <c:pt idx="35">
                  <c:v>5278.7234042999999</c:v>
                </c:pt>
                <c:pt idx="36">
                  <c:v>7344.9835165000004</c:v>
                </c:pt>
                <c:pt idx="37">
                  <c:v>5463.7037037</c:v>
                </c:pt>
                <c:pt idx="38">
                  <c:v>4753.3809523999998</c:v>
                </c:pt>
                <c:pt idx="39">
                  <c:v>5861.6301370000001</c:v>
                </c:pt>
                <c:pt idx="40">
                  <c:v>6610.2631578999999</c:v>
                </c:pt>
                <c:pt idx="41">
                  <c:v>5301.4285713999998</c:v>
                </c:pt>
                <c:pt idx="42">
                  <c:v>5451.8958333</c:v>
                </c:pt>
                <c:pt idx="43">
                  <c:v>7084.0806451999997</c:v>
                </c:pt>
                <c:pt idx="44">
                  <c:v>7313.5714286000002</c:v>
                </c:pt>
                <c:pt idx="45">
                  <c:v>6322.2714286</c:v>
                </c:pt>
                <c:pt idx="46">
                  <c:v>6331.3650793999996</c:v>
                </c:pt>
                <c:pt idx="47">
                  <c:v>11504.369565000001</c:v>
                </c:pt>
                <c:pt idx="48">
                  <c:v>6539.0784314000002</c:v>
                </c:pt>
                <c:pt idx="49">
                  <c:v>4375.5423729000004</c:v>
                </c:pt>
              </c:numCache>
            </c:numRef>
          </c:val>
        </c:ser>
        <c:dLbls>
          <c:showLegendKey val="0"/>
          <c:showVal val="0"/>
          <c:showCatName val="0"/>
          <c:showSerName val="0"/>
          <c:showPercent val="0"/>
          <c:showBubbleSize val="0"/>
        </c:dLbls>
        <c:gapWidth val="150"/>
        <c:axId val="115244416"/>
        <c:axId val="115274880"/>
      </c:barChart>
      <c:catAx>
        <c:axId val="115244416"/>
        <c:scaling>
          <c:orientation val="minMax"/>
        </c:scaling>
        <c:delete val="0"/>
        <c:axPos val="b"/>
        <c:numFmt formatCode="General" sourceLinked="1"/>
        <c:majorTickMark val="out"/>
        <c:minorTickMark val="none"/>
        <c:tickLblPos val="low"/>
        <c:txPr>
          <a:bodyPr/>
          <a:lstStyle/>
          <a:p>
            <a:pPr>
              <a:defRPr sz="900"/>
            </a:pPr>
            <a:endParaRPr lang="es-MX"/>
          </a:p>
        </c:txPr>
        <c:crossAx val="115274880"/>
        <c:crosses val="autoZero"/>
        <c:auto val="0"/>
        <c:lblAlgn val="ctr"/>
        <c:lblOffset val="100"/>
        <c:noMultiLvlLbl val="0"/>
      </c:catAx>
      <c:valAx>
        <c:axId val="115274880"/>
        <c:scaling>
          <c:orientation val="minMax"/>
        </c:scaling>
        <c:delete val="0"/>
        <c:axPos val="l"/>
        <c:majorGridlines/>
        <c:numFmt formatCode="General" sourceLinked="1"/>
        <c:majorTickMark val="out"/>
        <c:minorTickMark val="none"/>
        <c:tickLblPos val="nextTo"/>
        <c:crossAx val="115244416"/>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datos!$G$11:$G$672</c:f>
              <c:numCache>
                <c:formatCode>0</c:formatCode>
                <c:ptCount val="662"/>
                <c:pt idx="0">
                  <c:v>5981.5416667</c:v>
                </c:pt>
                <c:pt idx="1">
                  <c:v>5207.0769231000004</c:v>
                </c:pt>
                <c:pt idx="2">
                  <c:v>6484.2243243000003</c:v>
                </c:pt>
                <c:pt idx="3">
                  <c:v>6331.8825911000004</c:v>
                </c:pt>
                <c:pt idx="4">
                  <c:v>6295.0554561999998</c:v>
                </c:pt>
                <c:pt idx="5">
                  <c:v>5993.4634145999999</c:v>
                </c:pt>
                <c:pt idx="6">
                  <c:v>7264.5780731000004</c:v>
                </c:pt>
                <c:pt idx="7">
                  <c:v>6774.4433962000003</c:v>
                </c:pt>
                <c:pt idx="8">
                  <c:v>6008.0452674999997</c:v>
                </c:pt>
                <c:pt idx="9">
                  <c:v>5807.8548387000001</c:v>
                </c:pt>
                <c:pt idx="10">
                  <c:v>5827.8855291999998</c:v>
                </c:pt>
                <c:pt idx="11">
                  <c:v>5165.7818182000001</c:v>
                </c:pt>
                <c:pt idx="12">
                  <c:v>5759.2857143000001</c:v>
                </c:pt>
                <c:pt idx="13">
                  <c:v>5025.4878048999999</c:v>
                </c:pt>
                <c:pt idx="14">
                  <c:v>5376.7291667</c:v>
                </c:pt>
                <c:pt idx="15">
                  <c:v>4866.3333333</c:v>
                </c:pt>
                <c:pt idx="16">
                  <c:v>3284.3137255000001</c:v>
                </c:pt>
                <c:pt idx="17">
                  <c:v>6137.7548386999997</c:v>
                </c:pt>
                <c:pt idx="18">
                  <c:v>5212.6708860999997</c:v>
                </c:pt>
                <c:pt idx="19">
                  <c:v>7345.9575000000004</c:v>
                </c:pt>
                <c:pt idx="20">
                  <c:v>5550.4078946999998</c:v>
                </c:pt>
                <c:pt idx="21">
                  <c:v>5515.5338234999999</c:v>
                </c:pt>
                <c:pt idx="22">
                  <c:v>6466.9538462</c:v>
                </c:pt>
                <c:pt idx="23">
                  <c:v>4463.5396824999998</c:v>
                </c:pt>
                <c:pt idx="24">
                  <c:v>7156.7640449</c:v>
                </c:pt>
                <c:pt idx="25">
                  <c:v>4962.1071429000003</c:v>
                </c:pt>
                <c:pt idx="26">
                  <c:v>6412.4007220000003</c:v>
                </c:pt>
                <c:pt idx="27">
                  <c:v>4492.8367347000003</c:v>
                </c:pt>
                <c:pt idx="28">
                  <c:v>5948.1054421999997</c:v>
                </c:pt>
                <c:pt idx="29">
                  <c:v>4892.3630137</c:v>
                </c:pt>
                <c:pt idx="30">
                  <c:v>4724.8518518999999</c:v>
                </c:pt>
                <c:pt idx="31">
                  <c:v>5562.5354330999999</c:v>
                </c:pt>
                <c:pt idx="32">
                  <c:v>5267.75</c:v>
                </c:pt>
                <c:pt idx="33">
                  <c:v>6709.8235293999996</c:v>
                </c:pt>
                <c:pt idx="34">
                  <c:v>5074.9326424999999</c:v>
                </c:pt>
                <c:pt idx="35">
                  <c:v>5967.415</c:v>
                </c:pt>
                <c:pt idx="36">
                  <c:v>5377.9751072999998</c:v>
                </c:pt>
                <c:pt idx="37">
                  <c:v>5095.9620253000003</c:v>
                </c:pt>
                <c:pt idx="38">
                  <c:v>6115.4166667</c:v>
                </c:pt>
                <c:pt idx="39">
                  <c:v>6331.8131868</c:v>
                </c:pt>
                <c:pt idx="40">
                  <c:v>4728.4666667000001</c:v>
                </c:pt>
                <c:pt idx="41">
                  <c:v>3952.1513157999998</c:v>
                </c:pt>
                <c:pt idx="42">
                  <c:v>4076.9565216999999</c:v>
                </c:pt>
                <c:pt idx="43">
                  <c:v>4606.1466667000004</c:v>
                </c:pt>
                <c:pt idx="44">
                  <c:v>5571.5</c:v>
                </c:pt>
                <c:pt idx="45">
                  <c:v>5274.0571429000001</c:v>
                </c:pt>
                <c:pt idx="46">
                  <c:v>4360.0757575999996</c:v>
                </c:pt>
                <c:pt idx="47">
                  <c:v>4658.3961038999996</c:v>
                </c:pt>
                <c:pt idx="48">
                  <c:v>5206.2058823999996</c:v>
                </c:pt>
                <c:pt idx="49">
                  <c:v>6083.8333333</c:v>
                </c:pt>
                <c:pt idx="50">
                  <c:v>5733.2758621000003</c:v>
                </c:pt>
                <c:pt idx="51">
                  <c:v>2708.5714286000002</c:v>
                </c:pt>
                <c:pt idx="52">
                  <c:v>4704.9230768999996</c:v>
                </c:pt>
                <c:pt idx="53">
                  <c:v>5495.5892856999999</c:v>
                </c:pt>
                <c:pt idx="54">
                  <c:v>6546.7037037</c:v>
                </c:pt>
                <c:pt idx="55">
                  <c:v>5654.7476636000001</c:v>
                </c:pt>
                <c:pt idx="56">
                  <c:v>5284.45</c:v>
                </c:pt>
                <c:pt idx="57">
                  <c:v>4972.1000000000004</c:v>
                </c:pt>
                <c:pt idx="58">
                  <c:v>5815.3</c:v>
                </c:pt>
                <c:pt idx="59">
                  <c:v>5389.7692307999996</c:v>
                </c:pt>
                <c:pt idx="60">
                  <c:v>4106.1803278999996</c:v>
                </c:pt>
                <c:pt idx="61">
                  <c:v>4148.5161289999996</c:v>
                </c:pt>
                <c:pt idx="62">
                  <c:v>5811.8297872000003</c:v>
                </c:pt>
                <c:pt idx="63">
                  <c:v>4592.1911765000004</c:v>
                </c:pt>
                <c:pt idx="64">
                  <c:v>5717.4496854999998</c:v>
                </c:pt>
                <c:pt idx="65">
                  <c:v>6096.7368421000001</c:v>
                </c:pt>
                <c:pt idx="66">
                  <c:v>6090.5454545000002</c:v>
                </c:pt>
                <c:pt idx="67">
                  <c:v>3048.6363636000001</c:v>
                </c:pt>
                <c:pt idx="68">
                  <c:v>2973.9574468000001</c:v>
                </c:pt>
                <c:pt idx="69">
                  <c:v>5302.2698412999998</c:v>
                </c:pt>
                <c:pt idx="70">
                  <c:v>3038.375</c:v>
                </c:pt>
                <c:pt idx="71">
                  <c:v>5035.1071429000003</c:v>
                </c:pt>
                <c:pt idx="72">
                  <c:v>4627.2023810000001</c:v>
                </c:pt>
                <c:pt idx="73">
                  <c:v>4379.2816900999997</c:v>
                </c:pt>
                <c:pt idx="74">
                  <c:v>3601.9578947</c:v>
                </c:pt>
                <c:pt idx="75">
                  <c:v>5756.9642856999999</c:v>
                </c:pt>
                <c:pt idx="76">
                  <c:v>5134.3311688000003</c:v>
                </c:pt>
                <c:pt idx="77">
                  <c:v>6580.1176470999999</c:v>
                </c:pt>
                <c:pt idx="78">
                  <c:v>4319</c:v>
                </c:pt>
                <c:pt idx="79">
                  <c:v>6109.8352941000003</c:v>
                </c:pt>
                <c:pt idx="80">
                  <c:v>4019.8163933999999</c:v>
                </c:pt>
                <c:pt idx="81">
                  <c:v>5338.0923076999998</c:v>
                </c:pt>
                <c:pt idx="82">
                  <c:v>3064.4805194999999</c:v>
                </c:pt>
                <c:pt idx="83">
                  <c:v>5192.5</c:v>
                </c:pt>
                <c:pt idx="84">
                  <c:v>5464.0879120999998</c:v>
                </c:pt>
                <c:pt idx="85">
                  <c:v>2912.6451612999999</c:v>
                </c:pt>
                <c:pt idx="86">
                  <c:v>6639.7058823999996</c:v>
                </c:pt>
                <c:pt idx="87">
                  <c:v>5970.9202127999997</c:v>
                </c:pt>
                <c:pt idx="88">
                  <c:v>5703.0727273000002</c:v>
                </c:pt>
                <c:pt idx="89">
                  <c:v>4441.6086956999998</c:v>
                </c:pt>
                <c:pt idx="90">
                  <c:v>3826.4347825999998</c:v>
                </c:pt>
                <c:pt idx="91">
                  <c:v>4577.2888888999996</c:v>
                </c:pt>
                <c:pt idx="92">
                  <c:v>5437.2831858</c:v>
                </c:pt>
                <c:pt idx="93">
                  <c:v>6029.2592592999999</c:v>
                </c:pt>
                <c:pt idx="94">
                  <c:v>4474.7021277000003</c:v>
                </c:pt>
                <c:pt idx="95">
                  <c:v>5436.8055555999999</c:v>
                </c:pt>
                <c:pt idx="96">
                  <c:v>3758.5263157999998</c:v>
                </c:pt>
                <c:pt idx="97">
                  <c:v>4685.1780822000001</c:v>
                </c:pt>
                <c:pt idx="98">
                  <c:v>4859.7837837999996</c:v>
                </c:pt>
                <c:pt idx="99">
                  <c:v>4553.2317073000004</c:v>
                </c:pt>
                <c:pt idx="100">
                  <c:v>5357.8378377999998</c:v>
                </c:pt>
                <c:pt idx="101">
                  <c:v>4178.3035713999998</c:v>
                </c:pt>
                <c:pt idx="102">
                  <c:v>5114.7</c:v>
                </c:pt>
                <c:pt idx="103">
                  <c:v>5478.8627451000002</c:v>
                </c:pt>
                <c:pt idx="104">
                  <c:v>5048.1518986999999</c:v>
                </c:pt>
                <c:pt idx="105">
                  <c:v>5795.4</c:v>
                </c:pt>
                <c:pt idx="106">
                  <c:v>4196.9629629999999</c:v>
                </c:pt>
                <c:pt idx="107">
                  <c:v>4363.1212120999999</c:v>
                </c:pt>
                <c:pt idx="108">
                  <c:v>6625.0921409000002</c:v>
                </c:pt>
                <c:pt idx="109">
                  <c:v>3958.4615385000002</c:v>
                </c:pt>
                <c:pt idx="110">
                  <c:v>4063.4117646999998</c:v>
                </c:pt>
                <c:pt idx="111">
                  <c:v>4401.8333333</c:v>
                </c:pt>
                <c:pt idx="112">
                  <c:v>2879.1</c:v>
                </c:pt>
                <c:pt idx="113">
                  <c:v>4945.8319671999998</c:v>
                </c:pt>
                <c:pt idx="114">
                  <c:v>3390.6415093999999</c:v>
                </c:pt>
                <c:pt idx="115">
                  <c:v>5095.4470588000004</c:v>
                </c:pt>
                <c:pt idx="116">
                  <c:v>4064.8888889</c:v>
                </c:pt>
                <c:pt idx="117">
                  <c:v>3354.2272727</c:v>
                </c:pt>
                <c:pt idx="118">
                  <c:v>4435.4545454999998</c:v>
                </c:pt>
                <c:pt idx="119">
                  <c:v>4150.0322581</c:v>
                </c:pt>
                <c:pt idx="120">
                  <c:v>2952.2727273</c:v>
                </c:pt>
                <c:pt idx="121">
                  <c:v>3825.7714286</c:v>
                </c:pt>
                <c:pt idx="122">
                  <c:v>4621.0375000000004</c:v>
                </c:pt>
                <c:pt idx="123">
                  <c:v>4259.8620689999998</c:v>
                </c:pt>
                <c:pt idx="124">
                  <c:v>3885.8926829000002</c:v>
                </c:pt>
                <c:pt idx="125">
                  <c:v>4540.4367816000004</c:v>
                </c:pt>
                <c:pt idx="126">
                  <c:v>4741.3508771999996</c:v>
                </c:pt>
                <c:pt idx="127">
                  <c:v>3987.3571428999999</c:v>
                </c:pt>
                <c:pt idx="128">
                  <c:v>3914.6666667</c:v>
                </c:pt>
                <c:pt idx="129">
                  <c:v>5309.0256410000002</c:v>
                </c:pt>
                <c:pt idx="130">
                  <c:v>2734.6444443999999</c:v>
                </c:pt>
                <c:pt idx="131">
                  <c:v>6198.4074074</c:v>
                </c:pt>
                <c:pt idx="132">
                  <c:v>1369.1</c:v>
                </c:pt>
                <c:pt idx="133">
                  <c:v>4834.4556212999996</c:v>
                </c:pt>
                <c:pt idx="134">
                  <c:v>5201.5510204000002</c:v>
                </c:pt>
                <c:pt idx="135">
                  <c:v>3801.4230769000001</c:v>
                </c:pt>
                <c:pt idx="136">
                  <c:v>4445.5789474000003</c:v>
                </c:pt>
                <c:pt idx="137">
                  <c:v>4935.9242424000004</c:v>
                </c:pt>
                <c:pt idx="138">
                  <c:v>6291.5</c:v>
                </c:pt>
                <c:pt idx="139">
                  <c:v>3238.5142857000001</c:v>
                </c:pt>
                <c:pt idx="140">
                  <c:v>5267.9090908999997</c:v>
                </c:pt>
                <c:pt idx="141">
                  <c:v>5943.0547944999998</c:v>
                </c:pt>
                <c:pt idx="142">
                  <c:v>5655.0705882000002</c:v>
                </c:pt>
                <c:pt idx="143">
                  <c:v>4770.9444444000001</c:v>
                </c:pt>
                <c:pt idx="144">
                  <c:v>4999.6000000000004</c:v>
                </c:pt>
                <c:pt idx="145">
                  <c:v>3719.2307691999999</c:v>
                </c:pt>
                <c:pt idx="146">
                  <c:v>6461.3470319999997</c:v>
                </c:pt>
                <c:pt idx="147">
                  <c:v>4465.5294118000002</c:v>
                </c:pt>
                <c:pt idx="148">
                  <c:v>5396.371134</c:v>
                </c:pt>
                <c:pt idx="149">
                  <c:v>4414.5454545000002</c:v>
                </c:pt>
                <c:pt idx="150">
                  <c:v>3653.2836364</c:v>
                </c:pt>
                <c:pt idx="151">
                  <c:v>4711.9736842000002</c:v>
                </c:pt>
                <c:pt idx="152">
                  <c:v>3483.5681817999998</c:v>
                </c:pt>
                <c:pt idx="153">
                  <c:v>4156.7105263000003</c:v>
                </c:pt>
                <c:pt idx="154">
                  <c:v>5190.5178570999997</c:v>
                </c:pt>
                <c:pt idx="155">
                  <c:v>4509.3832167999999</c:v>
                </c:pt>
                <c:pt idx="156">
                  <c:v>4174.0175439000004</c:v>
                </c:pt>
                <c:pt idx="157">
                  <c:v>3819.2068966000002</c:v>
                </c:pt>
                <c:pt idx="158">
                  <c:v>4449.4307692000002</c:v>
                </c:pt>
                <c:pt idx="159">
                  <c:v>4540.5731707000004</c:v>
                </c:pt>
                <c:pt idx="160">
                  <c:v>3929.9666667000001</c:v>
                </c:pt>
                <c:pt idx="161">
                  <c:v>7452.6785713999998</c:v>
                </c:pt>
                <c:pt idx="162">
                  <c:v>2904.8125</c:v>
                </c:pt>
                <c:pt idx="163">
                  <c:v>3245.6666667</c:v>
                </c:pt>
                <c:pt idx="164">
                  <c:v>5883.3846154000003</c:v>
                </c:pt>
                <c:pt idx="165">
                  <c:v>4632.0294118000002</c:v>
                </c:pt>
                <c:pt idx="166">
                  <c:v>4310.7333332999997</c:v>
                </c:pt>
                <c:pt idx="167">
                  <c:v>4027.6934307000001</c:v>
                </c:pt>
                <c:pt idx="168">
                  <c:v>5834.3939393999999</c:v>
                </c:pt>
                <c:pt idx="169">
                  <c:v>4792.8249999999998</c:v>
                </c:pt>
                <c:pt idx="170">
                  <c:v>6335.5094339999996</c:v>
                </c:pt>
                <c:pt idx="171">
                  <c:v>4018.1760300000001</c:v>
                </c:pt>
                <c:pt idx="172">
                  <c:v>4504.1463414999998</c:v>
                </c:pt>
                <c:pt idx="173">
                  <c:v>4669.6750000000002</c:v>
                </c:pt>
                <c:pt idx="174">
                  <c:v>6811.1578946999998</c:v>
                </c:pt>
                <c:pt idx="175">
                  <c:v>4953.1153845999997</c:v>
                </c:pt>
                <c:pt idx="176">
                  <c:v>4418.9885057000001</c:v>
                </c:pt>
                <c:pt idx="177">
                  <c:v>3704.3181817999998</c:v>
                </c:pt>
                <c:pt idx="178">
                  <c:v>4236.6809651000003</c:v>
                </c:pt>
                <c:pt idx="179">
                  <c:v>5613.36</c:v>
                </c:pt>
                <c:pt idx="180">
                  <c:v>4404.6769230999998</c:v>
                </c:pt>
                <c:pt idx="181">
                  <c:v>6294.6875</c:v>
                </c:pt>
                <c:pt idx="182">
                  <c:v>7677.3125</c:v>
                </c:pt>
                <c:pt idx="183">
                  <c:v>6395.3043478</c:v>
                </c:pt>
                <c:pt idx="184">
                  <c:v>5840.9215685999998</c:v>
                </c:pt>
                <c:pt idx="185">
                  <c:v>5991.1752137000003</c:v>
                </c:pt>
                <c:pt idx="186">
                  <c:v>7234.4776118999998</c:v>
                </c:pt>
                <c:pt idx="187">
                  <c:v>7998.6558441999996</c:v>
                </c:pt>
                <c:pt idx="188">
                  <c:v>4805.7711864000003</c:v>
                </c:pt>
                <c:pt idx="189">
                  <c:v>5680.1377550999996</c:v>
                </c:pt>
                <c:pt idx="190">
                  <c:v>5564.5608695999999</c:v>
                </c:pt>
                <c:pt idx="191">
                  <c:v>5480.1145280999999</c:v>
                </c:pt>
                <c:pt idx="192">
                  <c:v>6601.2222222</c:v>
                </c:pt>
                <c:pt idx="193">
                  <c:v>5742.1263158000002</c:v>
                </c:pt>
                <c:pt idx="194">
                  <c:v>4307.1690140999999</c:v>
                </c:pt>
                <c:pt idx="195">
                  <c:v>5138.8916084000002</c:v>
                </c:pt>
                <c:pt idx="196">
                  <c:v>6114.9636363999998</c:v>
                </c:pt>
                <c:pt idx="197">
                  <c:v>5841.7250000000004</c:v>
                </c:pt>
                <c:pt idx="198">
                  <c:v>5576.6</c:v>
                </c:pt>
                <c:pt idx="199">
                  <c:v>5446.3125</c:v>
                </c:pt>
                <c:pt idx="200">
                  <c:v>5959.9306569</c:v>
                </c:pt>
                <c:pt idx="201">
                  <c:v>4141.1153845999997</c:v>
                </c:pt>
                <c:pt idx="202">
                  <c:v>6184.6029411999998</c:v>
                </c:pt>
                <c:pt idx="203">
                  <c:v>6401.9285713999998</c:v>
                </c:pt>
                <c:pt idx="204">
                  <c:v>4997.4110429000002</c:v>
                </c:pt>
                <c:pt idx="205">
                  <c:v>4918.2245614000003</c:v>
                </c:pt>
                <c:pt idx="206">
                  <c:v>7123.6328501999997</c:v>
                </c:pt>
                <c:pt idx="207">
                  <c:v>8205.4482759000002</c:v>
                </c:pt>
                <c:pt idx="208">
                  <c:v>5309.7428571</c:v>
                </c:pt>
                <c:pt idx="209">
                  <c:v>6807.9767442000002</c:v>
                </c:pt>
                <c:pt idx="210">
                  <c:v>6063.0322581</c:v>
                </c:pt>
                <c:pt idx="211">
                  <c:v>7441.9178081999999</c:v>
                </c:pt>
                <c:pt idx="212">
                  <c:v>7840.2758621000003</c:v>
                </c:pt>
                <c:pt idx="213">
                  <c:v>5150.1481481000001</c:v>
                </c:pt>
                <c:pt idx="214">
                  <c:v>7610.4032257999997</c:v>
                </c:pt>
                <c:pt idx="215">
                  <c:v>4835.6405796999998</c:v>
                </c:pt>
                <c:pt idx="216">
                  <c:v>5792.4766355000002</c:v>
                </c:pt>
                <c:pt idx="217">
                  <c:v>7481.4851484999999</c:v>
                </c:pt>
                <c:pt idx="218">
                  <c:v>3367.3428570999999</c:v>
                </c:pt>
                <c:pt idx="219" formatCode="0.0">
                  <c:v>5821.7692307999996</c:v>
                </c:pt>
                <c:pt idx="220" formatCode="0.0">
                  <c:v>5036.6393442999997</c:v>
                </c:pt>
                <c:pt idx="221" formatCode="0.0">
                  <c:v>8091.6153845999997</c:v>
                </c:pt>
                <c:pt idx="222" formatCode="0.0">
                  <c:v>4136.9090908999997</c:v>
                </c:pt>
                <c:pt idx="223" formatCode="0.0">
                  <c:v>6796.8114603000004</c:v>
                </c:pt>
                <c:pt idx="224" formatCode="0.0">
                  <c:v>6395.6896551999998</c:v>
                </c:pt>
                <c:pt idx="225" formatCode="0.0">
                  <c:v>5471.8974359000003</c:v>
                </c:pt>
                <c:pt idx="226">
                  <c:v>4504.8084111999997</c:v>
                </c:pt>
                <c:pt idx="227">
                  <c:v>6283.1875</c:v>
                </c:pt>
                <c:pt idx="228">
                  <c:v>5338.2727273</c:v>
                </c:pt>
                <c:pt idx="229">
                  <c:v>6058.7741935000004</c:v>
                </c:pt>
                <c:pt idx="230">
                  <c:v>3658.7441859999999</c:v>
                </c:pt>
                <c:pt idx="231">
                  <c:v>4513.9148936000001</c:v>
                </c:pt>
                <c:pt idx="232">
                  <c:v>5579.4</c:v>
                </c:pt>
                <c:pt idx="233">
                  <c:v>5753.9107143000001</c:v>
                </c:pt>
                <c:pt idx="234">
                  <c:v>5153.2830188999997</c:v>
                </c:pt>
                <c:pt idx="235">
                  <c:v>4986.8709676999997</c:v>
                </c:pt>
                <c:pt idx="236">
                  <c:v>3716.5740741</c:v>
                </c:pt>
                <c:pt idx="237">
                  <c:v>4554.0740741</c:v>
                </c:pt>
                <c:pt idx="238">
                  <c:v>7153.2074468000001</c:v>
                </c:pt>
                <c:pt idx="239">
                  <c:v>6609.2068965999997</c:v>
                </c:pt>
                <c:pt idx="240">
                  <c:v>4891.0973451</c:v>
                </c:pt>
                <c:pt idx="241">
                  <c:v>6520.3770492000003</c:v>
                </c:pt>
                <c:pt idx="242">
                  <c:v>5682.5581394999999</c:v>
                </c:pt>
                <c:pt idx="243">
                  <c:v>4513</c:v>
                </c:pt>
                <c:pt idx="244">
                  <c:v>5318.1392404999997</c:v>
                </c:pt>
                <c:pt idx="245">
                  <c:v>3639.0930232999999</c:v>
                </c:pt>
                <c:pt idx="246">
                  <c:v>4307.7256097999998</c:v>
                </c:pt>
                <c:pt idx="247">
                  <c:v>6302.3409091000003</c:v>
                </c:pt>
                <c:pt idx="248">
                  <c:v>3067.4230769000001</c:v>
                </c:pt>
                <c:pt idx="249">
                  <c:v>4544.1666667</c:v>
                </c:pt>
                <c:pt idx="250">
                  <c:v>3714.625</c:v>
                </c:pt>
                <c:pt idx="251">
                  <c:v>3687.8173077000001</c:v>
                </c:pt>
                <c:pt idx="252">
                  <c:v>5076.7115384999997</c:v>
                </c:pt>
                <c:pt idx="253">
                  <c:v>3902.3571428999999</c:v>
                </c:pt>
                <c:pt idx="254">
                  <c:v>5886.4285713999998</c:v>
                </c:pt>
                <c:pt idx="255">
                  <c:v>3947.0465116</c:v>
                </c:pt>
                <c:pt idx="256">
                  <c:v>4511.2650602000003</c:v>
                </c:pt>
                <c:pt idx="257">
                  <c:v>6754.2272727</c:v>
                </c:pt>
                <c:pt idx="258">
                  <c:v>3194.8953488000002</c:v>
                </c:pt>
                <c:pt idx="259">
                  <c:v>3923.3559322000001</c:v>
                </c:pt>
                <c:pt idx="260">
                  <c:v>4888.05</c:v>
                </c:pt>
                <c:pt idx="261">
                  <c:v>5031.0833333</c:v>
                </c:pt>
                <c:pt idx="262">
                  <c:v>6094.2941176000004</c:v>
                </c:pt>
                <c:pt idx="263">
                  <c:v>5785.2886597999996</c:v>
                </c:pt>
                <c:pt idx="264">
                  <c:v>5342.4925372999996</c:v>
                </c:pt>
                <c:pt idx="265">
                  <c:v>2714.6216215999998</c:v>
                </c:pt>
                <c:pt idx="266">
                  <c:v>4883.7663550999996</c:v>
                </c:pt>
                <c:pt idx="267">
                  <c:v>5479.7586207000004</c:v>
                </c:pt>
                <c:pt idx="268">
                  <c:v>6952.0222222000002</c:v>
                </c:pt>
                <c:pt idx="269">
                  <c:v>7722.1475410000003</c:v>
                </c:pt>
                <c:pt idx="270">
                  <c:v>4776.7122301999998</c:v>
                </c:pt>
                <c:pt idx="271">
                  <c:v>6668.6219511999998</c:v>
                </c:pt>
                <c:pt idx="272">
                  <c:v>5996.1538461999999</c:v>
                </c:pt>
                <c:pt idx="273">
                  <c:v>5087.6697248</c:v>
                </c:pt>
                <c:pt idx="274">
                  <c:v>5028.4949495000001</c:v>
                </c:pt>
                <c:pt idx="275">
                  <c:v>5726.9302325999997</c:v>
                </c:pt>
                <c:pt idx="276">
                  <c:v>4672.0666666999996</c:v>
                </c:pt>
                <c:pt idx="277">
                  <c:v>3936.1176470999999</c:v>
                </c:pt>
                <c:pt idx="278">
                  <c:v>4234.3945782999999</c:v>
                </c:pt>
                <c:pt idx="279">
                  <c:v>5546.0559006000003</c:v>
                </c:pt>
                <c:pt idx="280">
                  <c:v>4425.9268292999996</c:v>
                </c:pt>
                <c:pt idx="281">
                  <c:v>5289.3076922999999</c:v>
                </c:pt>
                <c:pt idx="282">
                  <c:v>5131.9032257999997</c:v>
                </c:pt>
                <c:pt idx="283">
                  <c:v>3558.8285713999999</c:v>
                </c:pt>
                <c:pt idx="284">
                  <c:v>6063.1935483999996</c:v>
                </c:pt>
                <c:pt idx="285">
                  <c:v>3752.5789473999998</c:v>
                </c:pt>
                <c:pt idx="286">
                  <c:v>5654</c:v>
                </c:pt>
                <c:pt idx="287">
                  <c:v>4015.9803922000001</c:v>
                </c:pt>
                <c:pt idx="288">
                  <c:v>5138.7096774000001</c:v>
                </c:pt>
                <c:pt idx="289">
                  <c:v>6092.1481481000001</c:v>
                </c:pt>
                <c:pt idx="290">
                  <c:v>5011.3953487999997</c:v>
                </c:pt>
                <c:pt idx="291">
                  <c:v>4936.6511627999998</c:v>
                </c:pt>
                <c:pt idx="292">
                  <c:v>3876.7403846000002</c:v>
                </c:pt>
                <c:pt idx="293">
                  <c:v>5323.7586207000004</c:v>
                </c:pt>
                <c:pt idx="294">
                  <c:v>3789.3823529000001</c:v>
                </c:pt>
                <c:pt idx="295">
                  <c:v>5946</c:v>
                </c:pt>
                <c:pt idx="296">
                  <c:v>5277.4444444000001</c:v>
                </c:pt>
                <c:pt idx="297">
                  <c:v>4605.8684211</c:v>
                </c:pt>
                <c:pt idx="298">
                  <c:v>4567.4653465000001</c:v>
                </c:pt>
                <c:pt idx="299">
                  <c:v>4120.2903225999999</c:v>
                </c:pt>
                <c:pt idx="300">
                  <c:v>5475.0270270000001</c:v>
                </c:pt>
                <c:pt idx="301">
                  <c:v>3877.9705881999998</c:v>
                </c:pt>
                <c:pt idx="302">
                  <c:v>5632.0344827999998</c:v>
                </c:pt>
                <c:pt idx="303">
                  <c:v>4749.5737705000001</c:v>
                </c:pt>
                <c:pt idx="304">
                  <c:v>7111.5686274999998</c:v>
                </c:pt>
                <c:pt idx="305">
                  <c:v>3790.46875</c:v>
                </c:pt>
                <c:pt idx="306">
                  <c:v>4462.0606060999999</c:v>
                </c:pt>
                <c:pt idx="307">
                  <c:v>4697.9487178999998</c:v>
                </c:pt>
                <c:pt idx="308">
                  <c:v>4202.7195122000003</c:v>
                </c:pt>
                <c:pt idx="309">
                  <c:v>4117.5322581</c:v>
                </c:pt>
                <c:pt idx="310">
                  <c:v>4875.9387754999998</c:v>
                </c:pt>
                <c:pt idx="311">
                  <c:v>5872.5692307999998</c:v>
                </c:pt>
                <c:pt idx="312">
                  <c:v>5832.03125</c:v>
                </c:pt>
                <c:pt idx="313">
                  <c:v>3808.8039216000002</c:v>
                </c:pt>
                <c:pt idx="314">
                  <c:v>4008.2266666999999</c:v>
                </c:pt>
                <c:pt idx="315">
                  <c:v>4057.0886076000002</c:v>
                </c:pt>
                <c:pt idx="316">
                  <c:v>3255.7922078000001</c:v>
                </c:pt>
                <c:pt idx="317">
                  <c:v>4486.3046875</c:v>
                </c:pt>
                <c:pt idx="318">
                  <c:v>5090.5057471</c:v>
                </c:pt>
                <c:pt idx="319">
                  <c:v>5001.6476190000003</c:v>
                </c:pt>
                <c:pt idx="320">
                  <c:v>3975.2758620999998</c:v>
                </c:pt>
                <c:pt idx="321">
                  <c:v>3833.7826086999999</c:v>
                </c:pt>
                <c:pt idx="322">
                  <c:v>4328.7294118</c:v>
                </c:pt>
                <c:pt idx="323">
                  <c:v>2842.6071428999999</c:v>
                </c:pt>
                <c:pt idx="324">
                  <c:v>6441.7222222</c:v>
                </c:pt>
                <c:pt idx="325">
                  <c:v>4973.7127659999996</c:v>
                </c:pt>
                <c:pt idx="326">
                  <c:v>2947.2650601999999</c:v>
                </c:pt>
                <c:pt idx="327">
                  <c:v>5948.0909091000003</c:v>
                </c:pt>
                <c:pt idx="328">
                  <c:v>4189.9322033999997</c:v>
                </c:pt>
                <c:pt idx="329">
                  <c:v>4033.8409090999999</c:v>
                </c:pt>
                <c:pt idx="330">
                  <c:v>7004.2307692000004</c:v>
                </c:pt>
                <c:pt idx="331">
                  <c:v>4563.3142857000003</c:v>
                </c:pt>
                <c:pt idx="332">
                  <c:v>2960.2798164999999</c:v>
                </c:pt>
                <c:pt idx="333">
                  <c:v>4034.1525424000001</c:v>
                </c:pt>
                <c:pt idx="334">
                  <c:v>4340.546875</c:v>
                </c:pt>
                <c:pt idx="335">
                  <c:v>3092.1</c:v>
                </c:pt>
                <c:pt idx="336">
                  <c:v>3632.75</c:v>
                </c:pt>
                <c:pt idx="337">
                  <c:v>4209.2040815999999</c:v>
                </c:pt>
                <c:pt idx="338">
                  <c:v>3808.4629629999999</c:v>
                </c:pt>
                <c:pt idx="339">
                  <c:v>3619.2372881000001</c:v>
                </c:pt>
                <c:pt idx="340">
                  <c:v>5010.6666667</c:v>
                </c:pt>
                <c:pt idx="341">
                  <c:v>4338.5333332999999</c:v>
                </c:pt>
                <c:pt idx="342">
                  <c:v>4781.5166667000003</c:v>
                </c:pt>
                <c:pt idx="343">
                  <c:v>4993.8603604</c:v>
                </c:pt>
                <c:pt idx="344">
                  <c:v>4111.7741935000004</c:v>
                </c:pt>
                <c:pt idx="345">
                  <c:v>3986.7615384999999</c:v>
                </c:pt>
                <c:pt idx="346">
                  <c:v>4225.4464286000002</c:v>
                </c:pt>
                <c:pt idx="347">
                  <c:v>3994.5882353000002</c:v>
                </c:pt>
                <c:pt idx="348">
                  <c:v>4340.1481481000001</c:v>
                </c:pt>
                <c:pt idx="349">
                  <c:v>4750.8478261</c:v>
                </c:pt>
                <c:pt idx="350">
                  <c:v>3129.2439024</c:v>
                </c:pt>
                <c:pt idx="351">
                  <c:v>3196.0972222</c:v>
                </c:pt>
                <c:pt idx="352">
                  <c:v>5206.4084506999998</c:v>
                </c:pt>
                <c:pt idx="353">
                  <c:v>5453.9</c:v>
                </c:pt>
                <c:pt idx="354">
                  <c:v>5480.2058823999996</c:v>
                </c:pt>
                <c:pt idx="355">
                  <c:v>4615.90625</c:v>
                </c:pt>
                <c:pt idx="356">
                  <c:v>4945.3076922999999</c:v>
                </c:pt>
                <c:pt idx="357">
                  <c:v>3475.1153846000002</c:v>
                </c:pt>
                <c:pt idx="358">
                  <c:v>2564.4629629999999</c:v>
                </c:pt>
                <c:pt idx="359">
                  <c:v>3041</c:v>
                </c:pt>
                <c:pt idx="360">
                  <c:v>4743.3084111999997</c:v>
                </c:pt>
                <c:pt idx="361">
                  <c:v>4309.1086956999998</c:v>
                </c:pt>
                <c:pt idx="362">
                  <c:v>5339.2195122000003</c:v>
                </c:pt>
                <c:pt idx="363">
                  <c:v>3692.6666667</c:v>
                </c:pt>
                <c:pt idx="364">
                  <c:v>3769.4242423999999</c:v>
                </c:pt>
                <c:pt idx="365">
                  <c:v>4503.8571429000003</c:v>
                </c:pt>
                <c:pt idx="366">
                  <c:v>2976.6421052999999</c:v>
                </c:pt>
                <c:pt idx="367">
                  <c:v>5377.3896103999996</c:v>
                </c:pt>
                <c:pt idx="368">
                  <c:v>4995</c:v>
                </c:pt>
                <c:pt idx="369">
                  <c:v>4302.2879999999996</c:v>
                </c:pt>
                <c:pt idx="370">
                  <c:v>3556.1018518999999</c:v>
                </c:pt>
                <c:pt idx="371">
                  <c:v>4422.8421053000002</c:v>
                </c:pt>
                <c:pt idx="372">
                  <c:v>4226.4713376</c:v>
                </c:pt>
                <c:pt idx="373">
                  <c:v>5063.09375</c:v>
                </c:pt>
                <c:pt idx="374">
                  <c:v>5161.7441859999999</c:v>
                </c:pt>
                <c:pt idx="375">
                  <c:v>4813.7837837999996</c:v>
                </c:pt>
                <c:pt idx="376">
                  <c:v>4685.2909091000001</c:v>
                </c:pt>
                <c:pt idx="377">
                  <c:v>3561.1944444000001</c:v>
                </c:pt>
                <c:pt idx="378">
                  <c:v>4056.53125</c:v>
                </c:pt>
                <c:pt idx="379">
                  <c:v>4834.5393258000004</c:v>
                </c:pt>
                <c:pt idx="380">
                  <c:v>5698.5287355999999</c:v>
                </c:pt>
                <c:pt idx="381">
                  <c:v>5161.1153845999997</c:v>
                </c:pt>
                <c:pt idx="382">
                  <c:v>6869.5172413999999</c:v>
                </c:pt>
                <c:pt idx="383">
                  <c:v>4346.8297872000003</c:v>
                </c:pt>
                <c:pt idx="384">
                  <c:v>4246.4255319000004</c:v>
                </c:pt>
                <c:pt idx="385">
                  <c:v>3709.5185185</c:v>
                </c:pt>
                <c:pt idx="386">
                  <c:v>6526.1851852</c:v>
                </c:pt>
                <c:pt idx="387">
                  <c:v>5507.6887416999998</c:v>
                </c:pt>
                <c:pt idx="388">
                  <c:v>4313.7111111000004</c:v>
                </c:pt>
                <c:pt idx="389">
                  <c:v>5733.6923077000001</c:v>
                </c:pt>
                <c:pt idx="390">
                  <c:v>6058.0370370000001</c:v>
                </c:pt>
                <c:pt idx="391">
                  <c:v>6337.09375</c:v>
                </c:pt>
                <c:pt idx="392">
                  <c:v>5013.5483870999997</c:v>
                </c:pt>
                <c:pt idx="393">
                  <c:v>6556.5303029999995</c:v>
                </c:pt>
                <c:pt idx="394">
                  <c:v>6746</c:v>
                </c:pt>
                <c:pt idx="395">
                  <c:v>5605.3333333</c:v>
                </c:pt>
                <c:pt idx="396">
                  <c:v>8724.1318680999993</c:v>
                </c:pt>
                <c:pt idx="397">
                  <c:v>8082.9082569000002</c:v>
                </c:pt>
                <c:pt idx="398">
                  <c:v>6337.4021739</c:v>
                </c:pt>
                <c:pt idx="399">
                  <c:v>9385.5199202999993</c:v>
                </c:pt>
                <c:pt idx="400">
                  <c:v>5569.7777778</c:v>
                </c:pt>
                <c:pt idx="401">
                  <c:v>7300.5348837000001</c:v>
                </c:pt>
                <c:pt idx="402">
                  <c:v>7503.3846154000003</c:v>
                </c:pt>
                <c:pt idx="403">
                  <c:v>7344.9835165000004</c:v>
                </c:pt>
                <c:pt idx="404">
                  <c:v>7784.6483515999998</c:v>
                </c:pt>
                <c:pt idx="405">
                  <c:v>8462.8947368000008</c:v>
                </c:pt>
                <c:pt idx="406">
                  <c:v>8848.4358974000006</c:v>
                </c:pt>
                <c:pt idx="407">
                  <c:v>8631.8125</c:v>
                </c:pt>
                <c:pt idx="408">
                  <c:v>6030.2908163000002</c:v>
                </c:pt>
                <c:pt idx="409">
                  <c:v>7539.1451612999999</c:v>
                </c:pt>
                <c:pt idx="410">
                  <c:v>9240.3987914999998</c:v>
                </c:pt>
                <c:pt idx="411">
                  <c:v>8066.4308942999996</c:v>
                </c:pt>
                <c:pt idx="412">
                  <c:v>7517.0772358000004</c:v>
                </c:pt>
                <c:pt idx="413">
                  <c:v>8036.2519684999997</c:v>
                </c:pt>
                <c:pt idx="414">
                  <c:v>6708.4465240999998</c:v>
                </c:pt>
                <c:pt idx="415">
                  <c:v>8546.7821781999992</c:v>
                </c:pt>
                <c:pt idx="416">
                  <c:v>9522.6760563000007</c:v>
                </c:pt>
                <c:pt idx="417">
                  <c:v>7747.0140351</c:v>
                </c:pt>
                <c:pt idx="418">
                  <c:v>8260.7492354999995</c:v>
                </c:pt>
                <c:pt idx="419">
                  <c:v>5904.1282050999998</c:v>
                </c:pt>
                <c:pt idx="420">
                  <c:v>5829.2260597000004</c:v>
                </c:pt>
                <c:pt idx="421">
                  <c:v>7889.8461538000001</c:v>
                </c:pt>
                <c:pt idx="422">
                  <c:v>6607.375</c:v>
                </c:pt>
                <c:pt idx="423">
                  <c:v>9605.8625953999999</c:v>
                </c:pt>
                <c:pt idx="424" formatCode="0.0">
                  <c:v>7956.8545455000003</c:v>
                </c:pt>
                <c:pt idx="425" formatCode="0.0">
                  <c:v>6106.0561496999999</c:v>
                </c:pt>
                <c:pt idx="426" formatCode="0.0">
                  <c:v>8014.1054851999997</c:v>
                </c:pt>
                <c:pt idx="427" formatCode="0.0">
                  <c:v>8542.2295082000001</c:v>
                </c:pt>
                <c:pt idx="428" formatCode="0.0">
                  <c:v>6849.1854598999998</c:v>
                </c:pt>
                <c:pt idx="429" formatCode="0.0">
                  <c:v>8491.3764259</c:v>
                </c:pt>
                <c:pt idx="430" formatCode="0.0">
                  <c:v>8818.2158808999993</c:v>
                </c:pt>
                <c:pt idx="431" formatCode="0.0">
                  <c:v>5662.2181817999999</c:v>
                </c:pt>
                <c:pt idx="432" formatCode="0.0">
                  <c:v>7924.2405062999997</c:v>
                </c:pt>
                <c:pt idx="433" formatCode="0.0">
                  <c:v>10170.621451000001</c:v>
                </c:pt>
                <c:pt idx="434" formatCode="0.0">
                  <c:v>9287.6896551999998</c:v>
                </c:pt>
                <c:pt idx="435" formatCode="0.0">
                  <c:v>7178.1855670000004</c:v>
                </c:pt>
                <c:pt idx="436" formatCode="0.0">
                  <c:v>6212.5148515000001</c:v>
                </c:pt>
                <c:pt idx="437" formatCode="0.0">
                  <c:v>6840.2363636</c:v>
                </c:pt>
                <c:pt idx="438" formatCode="0.0">
                  <c:v>6510.3866667000002</c:v>
                </c:pt>
                <c:pt idx="439" formatCode="0.0">
                  <c:v>8412.3109540999994</c:v>
                </c:pt>
                <c:pt idx="440">
                  <c:v>7468.5188679000003</c:v>
                </c:pt>
                <c:pt idx="441">
                  <c:v>7964.8284314000002</c:v>
                </c:pt>
                <c:pt idx="442">
                  <c:v>8600.9444444000001</c:v>
                </c:pt>
                <c:pt idx="443">
                  <c:v>10094</c:v>
                </c:pt>
                <c:pt idx="444">
                  <c:v>6725.5555555999999</c:v>
                </c:pt>
                <c:pt idx="445">
                  <c:v>6355.9705881999998</c:v>
                </c:pt>
                <c:pt idx="446">
                  <c:v>6478.1538461999999</c:v>
                </c:pt>
                <c:pt idx="447">
                  <c:v>6812.8620689999998</c:v>
                </c:pt>
                <c:pt idx="448">
                  <c:v>7840.5121951000001</c:v>
                </c:pt>
                <c:pt idx="449">
                  <c:v>6539.0784314000002</c:v>
                </c:pt>
                <c:pt idx="450">
                  <c:v>7289.8879310000002</c:v>
                </c:pt>
                <c:pt idx="451">
                  <c:v>7365.7192981999997</c:v>
                </c:pt>
                <c:pt idx="452">
                  <c:v>6878.5583333000004</c:v>
                </c:pt>
                <c:pt idx="453">
                  <c:v>11504.369565000001</c:v>
                </c:pt>
                <c:pt idx="454">
                  <c:v>8228.5641025999994</c:v>
                </c:pt>
                <c:pt idx="455">
                  <c:v>7240.5744680999996</c:v>
                </c:pt>
                <c:pt idx="456">
                  <c:v>4602.8</c:v>
                </c:pt>
                <c:pt idx="457">
                  <c:v>8275.6176470999999</c:v>
                </c:pt>
                <c:pt idx="458">
                  <c:v>8463.2935780000007</c:v>
                </c:pt>
                <c:pt idx="459">
                  <c:v>6854.6871166000001</c:v>
                </c:pt>
                <c:pt idx="460">
                  <c:v>5322.4514563000002</c:v>
                </c:pt>
                <c:pt idx="461">
                  <c:v>7968.6389728000004</c:v>
                </c:pt>
                <c:pt idx="462">
                  <c:v>6846.6538461999999</c:v>
                </c:pt>
                <c:pt idx="463">
                  <c:v>6411</c:v>
                </c:pt>
                <c:pt idx="464">
                  <c:v>7450.0314961000004</c:v>
                </c:pt>
                <c:pt idx="465">
                  <c:v>6610.2631578999999</c:v>
                </c:pt>
                <c:pt idx="466">
                  <c:v>6554.0666666999996</c:v>
                </c:pt>
                <c:pt idx="467">
                  <c:v>7706.3870968000001</c:v>
                </c:pt>
                <c:pt idx="468">
                  <c:v>7626.2173912999997</c:v>
                </c:pt>
                <c:pt idx="469">
                  <c:v>6881.5555555999999</c:v>
                </c:pt>
                <c:pt idx="470">
                  <c:v>8359.5306122000002</c:v>
                </c:pt>
                <c:pt idx="471">
                  <c:v>8075.375</c:v>
                </c:pt>
                <c:pt idx="472">
                  <c:v>7648.7562500000004</c:v>
                </c:pt>
                <c:pt idx="473">
                  <c:v>7512.0533333000003</c:v>
                </c:pt>
                <c:pt idx="474">
                  <c:v>7668.8211921000002</c:v>
                </c:pt>
                <c:pt idx="475">
                  <c:v>8920.4230769000005</c:v>
                </c:pt>
                <c:pt idx="476">
                  <c:v>7591.3571429000003</c:v>
                </c:pt>
                <c:pt idx="477">
                  <c:v>7255.3709676999997</c:v>
                </c:pt>
                <c:pt idx="478">
                  <c:v>7796.5819671999998</c:v>
                </c:pt>
                <c:pt idx="479">
                  <c:v>7400.9493671</c:v>
                </c:pt>
                <c:pt idx="480">
                  <c:v>5391.0561797999999</c:v>
                </c:pt>
                <c:pt idx="481">
                  <c:v>7189.1276595999998</c:v>
                </c:pt>
                <c:pt idx="482">
                  <c:v>7662.7647059000001</c:v>
                </c:pt>
                <c:pt idx="483">
                  <c:v>6267.8461538000001</c:v>
                </c:pt>
                <c:pt idx="484">
                  <c:v>5885.1578946999998</c:v>
                </c:pt>
                <c:pt idx="485">
                  <c:v>7389.2405062999997</c:v>
                </c:pt>
                <c:pt idx="486">
                  <c:v>5117.7728758000003</c:v>
                </c:pt>
                <c:pt idx="487">
                  <c:v>7022.1881187999998</c:v>
                </c:pt>
                <c:pt idx="488">
                  <c:v>6570.1521739</c:v>
                </c:pt>
                <c:pt idx="489">
                  <c:v>7701.0112360000003</c:v>
                </c:pt>
                <c:pt idx="490">
                  <c:v>5706.6989247000001</c:v>
                </c:pt>
                <c:pt idx="491">
                  <c:v>8535.0490195999992</c:v>
                </c:pt>
                <c:pt idx="492">
                  <c:v>6255.5357143000001</c:v>
                </c:pt>
                <c:pt idx="493">
                  <c:v>7912.9024390000004</c:v>
                </c:pt>
                <c:pt idx="494">
                  <c:v>6331.3650793999996</c:v>
                </c:pt>
                <c:pt idx="495">
                  <c:v>7485.0707965000001</c:v>
                </c:pt>
                <c:pt idx="496">
                  <c:v>7481.1666667</c:v>
                </c:pt>
                <c:pt idx="497">
                  <c:v>6938.9933110000002</c:v>
                </c:pt>
                <c:pt idx="498">
                  <c:v>5629.0914285999997</c:v>
                </c:pt>
                <c:pt idx="499">
                  <c:v>7419.6454544999997</c:v>
                </c:pt>
                <c:pt idx="500">
                  <c:v>6862.7189780999997</c:v>
                </c:pt>
                <c:pt idx="501">
                  <c:v>4772.9750000000004</c:v>
                </c:pt>
                <c:pt idx="502">
                  <c:v>7126.2272727</c:v>
                </c:pt>
                <c:pt idx="503">
                  <c:v>7269.0897435999996</c:v>
                </c:pt>
                <c:pt idx="504">
                  <c:v>8531.7431192999993</c:v>
                </c:pt>
                <c:pt idx="505">
                  <c:v>5463.7037037</c:v>
                </c:pt>
                <c:pt idx="506">
                  <c:v>6385.4836065999998</c:v>
                </c:pt>
                <c:pt idx="507">
                  <c:v>9204.5660377000004</c:v>
                </c:pt>
                <c:pt idx="508">
                  <c:v>7373.5324675000002</c:v>
                </c:pt>
                <c:pt idx="509">
                  <c:v>4222.1379310000002</c:v>
                </c:pt>
                <c:pt idx="510">
                  <c:v>5839.0357143000001</c:v>
                </c:pt>
                <c:pt idx="511">
                  <c:v>7570</c:v>
                </c:pt>
                <c:pt idx="512">
                  <c:v>6550.6750000000002</c:v>
                </c:pt>
                <c:pt idx="513">
                  <c:v>6613.9727891000002</c:v>
                </c:pt>
                <c:pt idx="514">
                  <c:v>5969.1515152000002</c:v>
                </c:pt>
                <c:pt idx="515">
                  <c:v>5993.4186047000003</c:v>
                </c:pt>
                <c:pt idx="516">
                  <c:v>5849.5238095000004</c:v>
                </c:pt>
                <c:pt idx="517">
                  <c:v>5826.9872881000001</c:v>
                </c:pt>
                <c:pt idx="518">
                  <c:v>6287.4929577000003</c:v>
                </c:pt>
                <c:pt idx="519">
                  <c:v>7262.8789473999996</c:v>
                </c:pt>
                <c:pt idx="520">
                  <c:v>5722.8713449999996</c:v>
                </c:pt>
                <c:pt idx="521">
                  <c:v>6387.8108107999997</c:v>
                </c:pt>
                <c:pt idx="522">
                  <c:v>5028.0980392000001</c:v>
                </c:pt>
                <c:pt idx="523">
                  <c:v>5278.7234042999999</c:v>
                </c:pt>
                <c:pt idx="524">
                  <c:v>9397</c:v>
                </c:pt>
                <c:pt idx="525">
                  <c:v>5852.8524589999997</c:v>
                </c:pt>
                <c:pt idx="526">
                  <c:v>8078.5714286000002</c:v>
                </c:pt>
                <c:pt idx="527">
                  <c:v>7084.0806451999997</c:v>
                </c:pt>
                <c:pt idx="528">
                  <c:v>8183.3870968000001</c:v>
                </c:pt>
                <c:pt idx="529">
                  <c:v>4939.7796609999996</c:v>
                </c:pt>
                <c:pt idx="530">
                  <c:v>7063.4561403999996</c:v>
                </c:pt>
                <c:pt idx="531">
                  <c:v>6781.6779661</c:v>
                </c:pt>
                <c:pt idx="532">
                  <c:v>7370.7959184000001</c:v>
                </c:pt>
                <c:pt idx="533">
                  <c:v>6820.5</c:v>
                </c:pt>
                <c:pt idx="534">
                  <c:v>6616.7916667</c:v>
                </c:pt>
                <c:pt idx="535">
                  <c:v>6731.0259740000001</c:v>
                </c:pt>
                <c:pt idx="536">
                  <c:v>4650.0163934000002</c:v>
                </c:pt>
                <c:pt idx="537">
                  <c:v>9502.4146340999996</c:v>
                </c:pt>
                <c:pt idx="538">
                  <c:v>6915.0232557999998</c:v>
                </c:pt>
                <c:pt idx="539">
                  <c:v>5723.2749999999996</c:v>
                </c:pt>
                <c:pt idx="540">
                  <c:v>6543.9655172000002</c:v>
                </c:pt>
                <c:pt idx="541">
                  <c:v>8169.2413792999996</c:v>
                </c:pt>
                <c:pt idx="542">
                  <c:v>7313.5714286000002</c:v>
                </c:pt>
                <c:pt idx="543">
                  <c:v>7888.3692308</c:v>
                </c:pt>
                <c:pt idx="544">
                  <c:v>6131.5192307999996</c:v>
                </c:pt>
                <c:pt idx="545">
                  <c:v>6934.9696970000005</c:v>
                </c:pt>
                <c:pt idx="546">
                  <c:v>7079.3428571000004</c:v>
                </c:pt>
                <c:pt idx="547">
                  <c:v>8325.9560440000005</c:v>
                </c:pt>
                <c:pt idx="548">
                  <c:v>5434.35</c:v>
                </c:pt>
                <c:pt idx="549">
                  <c:v>4546.6024096000001</c:v>
                </c:pt>
                <c:pt idx="550">
                  <c:v>6073.8793102999998</c:v>
                </c:pt>
                <c:pt idx="551">
                  <c:v>5861.6301370000001</c:v>
                </c:pt>
                <c:pt idx="552">
                  <c:v>6181.2459016000003</c:v>
                </c:pt>
                <c:pt idx="553">
                  <c:v>5340.4626865999999</c:v>
                </c:pt>
                <c:pt idx="554">
                  <c:v>5979.5087719000003</c:v>
                </c:pt>
                <c:pt idx="555">
                  <c:v>7192.4545454999998</c:v>
                </c:pt>
                <c:pt idx="556">
                  <c:v>6480.2673267</c:v>
                </c:pt>
                <c:pt idx="557">
                  <c:v>5765.0909091000003</c:v>
                </c:pt>
                <c:pt idx="558">
                  <c:v>5451.8958333</c:v>
                </c:pt>
                <c:pt idx="559">
                  <c:v>5904.0909091000003</c:v>
                </c:pt>
                <c:pt idx="560">
                  <c:v>3903.2222222</c:v>
                </c:pt>
                <c:pt idx="561">
                  <c:v>3561.7209302000001</c:v>
                </c:pt>
                <c:pt idx="562">
                  <c:v>8046.3636364000004</c:v>
                </c:pt>
                <c:pt idx="563">
                  <c:v>4136.2285714</c:v>
                </c:pt>
                <c:pt idx="564">
                  <c:v>6352.6136364000004</c:v>
                </c:pt>
                <c:pt idx="565">
                  <c:v>7478.7073171000002</c:v>
                </c:pt>
                <c:pt idx="566">
                  <c:v>6873.4565216999999</c:v>
                </c:pt>
                <c:pt idx="567">
                  <c:v>5643.3181818000003</c:v>
                </c:pt>
                <c:pt idx="568">
                  <c:v>5440.5322581</c:v>
                </c:pt>
                <c:pt idx="569">
                  <c:v>6322.2714286</c:v>
                </c:pt>
                <c:pt idx="570">
                  <c:v>6322.5128205000001</c:v>
                </c:pt>
                <c:pt idx="571">
                  <c:v>8547.8656716000005</c:v>
                </c:pt>
                <c:pt idx="572">
                  <c:v>5523.1923077000001</c:v>
                </c:pt>
                <c:pt idx="573">
                  <c:v>4712.7</c:v>
                </c:pt>
                <c:pt idx="574">
                  <c:v>7003.6853147000002</c:v>
                </c:pt>
                <c:pt idx="575">
                  <c:v>4316.0740741</c:v>
                </c:pt>
                <c:pt idx="576">
                  <c:v>4356.0681818000003</c:v>
                </c:pt>
                <c:pt idx="577">
                  <c:v>6038.1590908999997</c:v>
                </c:pt>
                <c:pt idx="578">
                  <c:v>7164.6896551999998</c:v>
                </c:pt>
                <c:pt idx="579">
                  <c:v>6601.4793387999998</c:v>
                </c:pt>
                <c:pt idx="580">
                  <c:v>4756.2764084999999</c:v>
                </c:pt>
                <c:pt idx="581">
                  <c:v>3985.9285713999998</c:v>
                </c:pt>
                <c:pt idx="582">
                  <c:v>3765.9512195000002</c:v>
                </c:pt>
                <c:pt idx="583">
                  <c:v>5593.1764706000004</c:v>
                </c:pt>
                <c:pt idx="584">
                  <c:v>5148.7297296999996</c:v>
                </c:pt>
                <c:pt idx="585">
                  <c:v>5312.6944444000001</c:v>
                </c:pt>
                <c:pt idx="586">
                  <c:v>3311.1379310000002</c:v>
                </c:pt>
                <c:pt idx="587">
                  <c:v>7670.1153845999997</c:v>
                </c:pt>
                <c:pt idx="588">
                  <c:v>3986.3859649000001</c:v>
                </c:pt>
                <c:pt idx="589">
                  <c:v>4928.7727273</c:v>
                </c:pt>
                <c:pt idx="590">
                  <c:v>4959</c:v>
                </c:pt>
                <c:pt idx="591">
                  <c:v>2969.7272727</c:v>
                </c:pt>
                <c:pt idx="592">
                  <c:v>6246.6393442999997</c:v>
                </c:pt>
                <c:pt idx="593">
                  <c:v>3760.3928571000001</c:v>
                </c:pt>
                <c:pt idx="594">
                  <c:v>3368.8476820999999</c:v>
                </c:pt>
                <c:pt idx="595">
                  <c:v>5308.4</c:v>
                </c:pt>
                <c:pt idx="596">
                  <c:v>5301.4285713999998</c:v>
                </c:pt>
                <c:pt idx="597">
                  <c:v>5570.1472868000001</c:v>
                </c:pt>
                <c:pt idx="598">
                  <c:v>9090.2682927000005</c:v>
                </c:pt>
                <c:pt idx="599">
                  <c:v>5907.6307692</c:v>
                </c:pt>
                <c:pt idx="600">
                  <c:v>4954.5757575999996</c:v>
                </c:pt>
                <c:pt idx="601">
                  <c:v>5531.4666667000001</c:v>
                </c:pt>
                <c:pt idx="602">
                  <c:v>4375.5423729000004</c:v>
                </c:pt>
                <c:pt idx="603">
                  <c:v>4877.5833333</c:v>
                </c:pt>
                <c:pt idx="604">
                  <c:v>4374.3055555999999</c:v>
                </c:pt>
                <c:pt idx="605">
                  <c:v>6104.6666667</c:v>
                </c:pt>
                <c:pt idx="606">
                  <c:v>4158.2162162000004</c:v>
                </c:pt>
                <c:pt idx="607">
                  <c:v>7577.1910111999996</c:v>
                </c:pt>
                <c:pt idx="608">
                  <c:v>3081.4285713999998</c:v>
                </c:pt>
                <c:pt idx="609">
                  <c:v>5996.6734693999997</c:v>
                </c:pt>
                <c:pt idx="610">
                  <c:v>5228.5</c:v>
                </c:pt>
                <c:pt idx="611">
                  <c:v>4268.4516129000003</c:v>
                </c:pt>
                <c:pt idx="612">
                  <c:v>5040.6101694999998</c:v>
                </c:pt>
                <c:pt idx="613">
                  <c:v>7554.0553505999997</c:v>
                </c:pt>
                <c:pt idx="614">
                  <c:v>4212.9787233999996</c:v>
                </c:pt>
                <c:pt idx="615">
                  <c:v>5614.9696970000005</c:v>
                </c:pt>
                <c:pt idx="616">
                  <c:v>4753.3809523999998</c:v>
                </c:pt>
                <c:pt idx="617" formatCode="0.0">
                  <c:v>2804.9615385000002</c:v>
                </c:pt>
                <c:pt idx="618" formatCode="0.0">
                  <c:v>4611.5565217000003</c:v>
                </c:pt>
                <c:pt idx="619" formatCode="0.0">
                  <c:v>4763.8085105999999</c:v>
                </c:pt>
                <c:pt idx="620" formatCode="0.0">
                  <c:v>4622.5</c:v>
                </c:pt>
                <c:pt idx="621" formatCode="0.0">
                  <c:v>5373.1</c:v>
                </c:pt>
                <c:pt idx="622" formatCode="0.0">
                  <c:v>6117.9323308000003</c:v>
                </c:pt>
                <c:pt idx="623" formatCode="0.0">
                  <c:v>5767.9512194999998</c:v>
                </c:pt>
                <c:pt idx="624" formatCode="0.0">
                  <c:v>5430.4814815</c:v>
                </c:pt>
                <c:pt idx="625" formatCode="0.0">
                  <c:v>5861.1578946999998</c:v>
                </c:pt>
                <c:pt idx="626" formatCode="0.0">
                  <c:v>4597.4954545000001</c:v>
                </c:pt>
                <c:pt idx="627" formatCode="0.0">
                  <c:v>4810.3673468999996</c:v>
                </c:pt>
                <c:pt idx="628" formatCode="0.0">
                  <c:v>3432.9636363999998</c:v>
                </c:pt>
                <c:pt idx="629" formatCode="0.0">
                  <c:v>5603.5357143000001</c:v>
                </c:pt>
                <c:pt idx="630" formatCode="0.0">
                  <c:v>4652.1777777999996</c:v>
                </c:pt>
                <c:pt idx="631" formatCode="0.0">
                  <c:v>3766.9032258000002</c:v>
                </c:pt>
                <c:pt idx="632" formatCode="0.0">
                  <c:v>3652.8846153999998</c:v>
                </c:pt>
                <c:pt idx="633" formatCode="0.0">
                  <c:v>5511.2033898</c:v>
                </c:pt>
                <c:pt idx="634" formatCode="0.0">
                  <c:v>3267.7931033999998</c:v>
                </c:pt>
                <c:pt idx="635" formatCode="0.0">
                  <c:v>6191.0769231000004</c:v>
                </c:pt>
                <c:pt idx="636" formatCode="0.0">
                  <c:v>5330.3076922999999</c:v>
                </c:pt>
                <c:pt idx="637" formatCode="0.0">
                  <c:v>4581.7971014000004</c:v>
                </c:pt>
                <c:pt idx="638" formatCode="0.0">
                  <c:v>7279.0476189999999</c:v>
                </c:pt>
                <c:pt idx="639" formatCode="0.0">
                  <c:v>5772.3098591999997</c:v>
                </c:pt>
                <c:pt idx="640" formatCode="0.0">
                  <c:v>4514.7279411999998</c:v>
                </c:pt>
                <c:pt idx="641" formatCode="0.0">
                  <c:v>3075.7872339999999</c:v>
                </c:pt>
                <c:pt idx="642" formatCode="0.0">
                  <c:v>2782.9059406000001</c:v>
                </c:pt>
                <c:pt idx="643" formatCode="0.0">
                  <c:v>3202.0909090999999</c:v>
                </c:pt>
                <c:pt idx="644" formatCode="0.0">
                  <c:v>2753.6774194</c:v>
                </c:pt>
                <c:pt idx="645" formatCode="0.0">
                  <c:v>4060.9230769000001</c:v>
                </c:pt>
                <c:pt idx="646" formatCode="0.0">
                  <c:v>4916.7073171000002</c:v>
                </c:pt>
                <c:pt idx="647" formatCode="0.0">
                  <c:v>5337.2307692000004</c:v>
                </c:pt>
                <c:pt idx="648" formatCode="0.0">
                  <c:v>3281.5862069</c:v>
                </c:pt>
                <c:pt idx="649" formatCode="0.0">
                  <c:v>4927.2222222</c:v>
                </c:pt>
                <c:pt idx="650" formatCode="0.0">
                  <c:v>5209.0270270000001</c:v>
                </c:pt>
                <c:pt idx="651" formatCode="0.0">
                  <c:v>5795.2820512999997</c:v>
                </c:pt>
                <c:pt idx="652" formatCode="0.0">
                  <c:v>5572.9259259</c:v>
                </c:pt>
                <c:pt idx="653" formatCode="0.0">
                  <c:v>4079.7802197999999</c:v>
                </c:pt>
                <c:pt idx="654" formatCode="0.0">
                  <c:v>5453.3873874000001</c:v>
                </c:pt>
                <c:pt idx="655" formatCode="0.0">
                  <c:v>4449.8500000000004</c:v>
                </c:pt>
                <c:pt idx="656" formatCode="0.0">
                  <c:v>3821.5555555999999</c:v>
                </c:pt>
                <c:pt idx="657" formatCode="0.0">
                  <c:v>3782</c:v>
                </c:pt>
                <c:pt idx="658" formatCode="0.0">
                  <c:v>4124.0740741</c:v>
                </c:pt>
                <c:pt idx="659" formatCode="0.0">
                  <c:v>3941.55</c:v>
                </c:pt>
                <c:pt idx="660" formatCode="0.0">
                  <c:v>6847.7263157999996</c:v>
                </c:pt>
                <c:pt idx="661" formatCode="0.0">
                  <c:v>6775.8630952000003</c:v>
                </c:pt>
              </c:numCache>
            </c:numRef>
          </c:xVal>
          <c:yVal>
            <c:numRef>
              <c:f>datos!$P$11:$P$672</c:f>
              <c:numCache>
                <c:formatCode>0.0</c:formatCode>
                <c:ptCount val="662"/>
                <c:pt idx="0">
                  <c:v>140</c:v>
                </c:pt>
                <c:pt idx="1">
                  <c:v>113</c:v>
                </c:pt>
                <c:pt idx="2">
                  <c:v>101</c:v>
                </c:pt>
                <c:pt idx="3">
                  <c:v>112</c:v>
                </c:pt>
                <c:pt idx="4">
                  <c:v>112</c:v>
                </c:pt>
                <c:pt idx="5">
                  <c:v>99</c:v>
                </c:pt>
                <c:pt idx="6">
                  <c:v>113</c:v>
                </c:pt>
                <c:pt idx="7">
                  <c:v>118</c:v>
                </c:pt>
                <c:pt idx="8">
                  <c:v>102</c:v>
                </c:pt>
                <c:pt idx="9">
                  <c:v>124</c:v>
                </c:pt>
                <c:pt idx="10">
                  <c:v>110</c:v>
                </c:pt>
                <c:pt idx="11">
                  <c:v>116</c:v>
                </c:pt>
                <c:pt idx="12">
                  <c:v>126</c:v>
                </c:pt>
                <c:pt idx="13">
                  <c:v>189</c:v>
                </c:pt>
                <c:pt idx="14">
                  <c:v>112</c:v>
                </c:pt>
                <c:pt idx="15">
                  <c:v>120</c:v>
                </c:pt>
                <c:pt idx="16">
                  <c:v>120</c:v>
                </c:pt>
                <c:pt idx="17">
                  <c:v>102</c:v>
                </c:pt>
                <c:pt idx="18">
                  <c:v>118</c:v>
                </c:pt>
                <c:pt idx="19">
                  <c:v>136</c:v>
                </c:pt>
                <c:pt idx="20">
                  <c:v>133</c:v>
                </c:pt>
                <c:pt idx="21">
                  <c:v>109</c:v>
                </c:pt>
                <c:pt idx="22">
                  <c:v>132</c:v>
                </c:pt>
                <c:pt idx="23">
                  <c:v>108</c:v>
                </c:pt>
                <c:pt idx="24">
                  <c:v>123</c:v>
                </c:pt>
                <c:pt idx="25">
                  <c:v>124</c:v>
                </c:pt>
                <c:pt idx="26">
                  <c:v>117</c:v>
                </c:pt>
                <c:pt idx="27">
                  <c:v>130</c:v>
                </c:pt>
                <c:pt idx="28">
                  <c:v>134</c:v>
                </c:pt>
                <c:pt idx="29">
                  <c:v>127</c:v>
                </c:pt>
                <c:pt idx="30">
                  <c:v>107</c:v>
                </c:pt>
                <c:pt idx="31">
                  <c:v>145</c:v>
                </c:pt>
                <c:pt idx="32">
                  <c:v>118</c:v>
                </c:pt>
                <c:pt idx="33">
                  <c:v>131</c:v>
                </c:pt>
                <c:pt idx="34">
                  <c:v>141</c:v>
                </c:pt>
                <c:pt idx="35">
                  <c:v>136</c:v>
                </c:pt>
                <c:pt idx="36">
                  <c:v>125</c:v>
                </c:pt>
                <c:pt idx="37">
                  <c:v>127</c:v>
                </c:pt>
                <c:pt idx="38">
                  <c:v>98</c:v>
                </c:pt>
                <c:pt idx="39">
                  <c:v>125</c:v>
                </c:pt>
                <c:pt idx="40">
                  <c:v>100</c:v>
                </c:pt>
                <c:pt idx="41">
                  <c:v>186</c:v>
                </c:pt>
                <c:pt idx="42">
                  <c:v>119</c:v>
                </c:pt>
                <c:pt idx="43">
                  <c:v>123</c:v>
                </c:pt>
                <c:pt idx="44">
                  <c:v>132</c:v>
                </c:pt>
                <c:pt idx="45">
                  <c:v>113</c:v>
                </c:pt>
                <c:pt idx="46">
                  <c:v>141</c:v>
                </c:pt>
                <c:pt idx="47">
                  <c:v>113</c:v>
                </c:pt>
                <c:pt idx="48">
                  <c:v>120</c:v>
                </c:pt>
                <c:pt idx="49">
                  <c:v>107</c:v>
                </c:pt>
                <c:pt idx="50">
                  <c:v>110</c:v>
                </c:pt>
                <c:pt idx="51">
                  <c:v>136</c:v>
                </c:pt>
                <c:pt idx="52">
                  <c:v>127</c:v>
                </c:pt>
                <c:pt idx="53">
                  <c:v>136</c:v>
                </c:pt>
                <c:pt idx="54">
                  <c:v>108</c:v>
                </c:pt>
                <c:pt idx="55">
                  <c:v>137</c:v>
                </c:pt>
                <c:pt idx="56">
                  <c:v>121</c:v>
                </c:pt>
                <c:pt idx="57">
                  <c:v>151</c:v>
                </c:pt>
                <c:pt idx="58">
                  <c:v>120</c:v>
                </c:pt>
                <c:pt idx="59">
                  <c:v>121</c:v>
                </c:pt>
                <c:pt idx="60">
                  <c:v>154</c:v>
                </c:pt>
                <c:pt idx="61">
                  <c:v>147</c:v>
                </c:pt>
                <c:pt idx="62">
                  <c:v>137</c:v>
                </c:pt>
                <c:pt idx="63">
                  <c:v>112</c:v>
                </c:pt>
                <c:pt idx="64">
                  <c:v>135</c:v>
                </c:pt>
                <c:pt idx="65">
                  <c:v>106</c:v>
                </c:pt>
                <c:pt idx="66">
                  <c:v>78</c:v>
                </c:pt>
                <c:pt idx="67">
                  <c:v>149</c:v>
                </c:pt>
                <c:pt idx="68">
                  <c:v>137</c:v>
                </c:pt>
                <c:pt idx="69">
                  <c:v>130</c:v>
                </c:pt>
                <c:pt idx="70">
                  <c:v>193</c:v>
                </c:pt>
                <c:pt idx="71">
                  <c:v>145</c:v>
                </c:pt>
                <c:pt idx="72">
                  <c:v>116</c:v>
                </c:pt>
                <c:pt idx="73">
                  <c:v>111</c:v>
                </c:pt>
                <c:pt idx="74">
                  <c:v>116</c:v>
                </c:pt>
                <c:pt idx="75">
                  <c:v>154</c:v>
                </c:pt>
                <c:pt idx="76">
                  <c:v>109</c:v>
                </c:pt>
                <c:pt idx="77">
                  <c:v>119</c:v>
                </c:pt>
                <c:pt idx="78">
                  <c:v>146</c:v>
                </c:pt>
                <c:pt idx="79">
                  <c:v>120</c:v>
                </c:pt>
                <c:pt idx="80">
                  <c:v>132</c:v>
                </c:pt>
                <c:pt idx="81">
                  <c:v>166</c:v>
                </c:pt>
                <c:pt idx="82">
                  <c:v>111</c:v>
                </c:pt>
                <c:pt idx="83">
                  <c:v>108</c:v>
                </c:pt>
                <c:pt idx="84">
                  <c:v>108</c:v>
                </c:pt>
                <c:pt idx="85">
                  <c:v>95</c:v>
                </c:pt>
                <c:pt idx="86">
                  <c:v>128</c:v>
                </c:pt>
                <c:pt idx="87">
                  <c:v>123</c:v>
                </c:pt>
                <c:pt idx="88">
                  <c:v>106</c:v>
                </c:pt>
                <c:pt idx="89">
                  <c:v>131</c:v>
                </c:pt>
                <c:pt idx="90">
                  <c:v>140</c:v>
                </c:pt>
                <c:pt idx="91">
                  <c:v>138</c:v>
                </c:pt>
                <c:pt idx="92">
                  <c:v>111</c:v>
                </c:pt>
                <c:pt idx="93">
                  <c:v>97</c:v>
                </c:pt>
                <c:pt idx="94">
                  <c:v>110</c:v>
                </c:pt>
                <c:pt idx="95">
                  <c:v>132</c:v>
                </c:pt>
                <c:pt idx="96">
                  <c:v>175</c:v>
                </c:pt>
                <c:pt idx="97">
                  <c:v>125</c:v>
                </c:pt>
                <c:pt idx="98">
                  <c:v>160</c:v>
                </c:pt>
                <c:pt idx="99">
                  <c:v>109</c:v>
                </c:pt>
                <c:pt idx="100">
                  <c:v>116</c:v>
                </c:pt>
                <c:pt idx="101">
                  <c:v>125</c:v>
                </c:pt>
                <c:pt idx="102">
                  <c:v>136</c:v>
                </c:pt>
                <c:pt idx="103">
                  <c:v>104</c:v>
                </c:pt>
                <c:pt idx="104">
                  <c:v>112</c:v>
                </c:pt>
                <c:pt idx="105">
                  <c:v>110</c:v>
                </c:pt>
                <c:pt idx="106">
                  <c:v>89</c:v>
                </c:pt>
                <c:pt idx="107">
                  <c:v>113</c:v>
                </c:pt>
                <c:pt idx="108">
                  <c:v>108</c:v>
                </c:pt>
                <c:pt idx="109">
                  <c:v>144</c:v>
                </c:pt>
                <c:pt idx="110">
                  <c:v>100</c:v>
                </c:pt>
                <c:pt idx="111">
                  <c:v>182</c:v>
                </c:pt>
                <c:pt idx="112">
                  <c:v>183</c:v>
                </c:pt>
                <c:pt idx="113">
                  <c:v>130</c:v>
                </c:pt>
                <c:pt idx="114">
                  <c:v>167</c:v>
                </c:pt>
                <c:pt idx="115">
                  <c:v>118</c:v>
                </c:pt>
                <c:pt idx="116">
                  <c:v>175</c:v>
                </c:pt>
                <c:pt idx="117">
                  <c:v>103</c:v>
                </c:pt>
                <c:pt idx="118">
                  <c:v>132</c:v>
                </c:pt>
                <c:pt idx="119">
                  <c:v>153</c:v>
                </c:pt>
                <c:pt idx="120">
                  <c:v>137</c:v>
                </c:pt>
                <c:pt idx="121">
                  <c:v>147</c:v>
                </c:pt>
                <c:pt idx="122">
                  <c:v>164</c:v>
                </c:pt>
                <c:pt idx="123">
                  <c:v>104</c:v>
                </c:pt>
                <c:pt idx="124">
                  <c:v>154</c:v>
                </c:pt>
                <c:pt idx="125">
                  <c:v>127</c:v>
                </c:pt>
                <c:pt idx="126">
                  <c:v>109</c:v>
                </c:pt>
                <c:pt idx="127">
                  <c:v>100</c:v>
                </c:pt>
                <c:pt idx="128">
                  <c:v>128</c:v>
                </c:pt>
                <c:pt idx="129">
                  <c:v>134</c:v>
                </c:pt>
                <c:pt idx="130">
                  <c:v>196</c:v>
                </c:pt>
                <c:pt idx="131">
                  <c:v>93</c:v>
                </c:pt>
                <c:pt idx="132">
                  <c:v>208</c:v>
                </c:pt>
                <c:pt idx="133">
                  <c:v>124</c:v>
                </c:pt>
                <c:pt idx="134">
                  <c:v>116</c:v>
                </c:pt>
                <c:pt idx="135">
                  <c:v>148</c:v>
                </c:pt>
                <c:pt idx="136">
                  <c:v>137</c:v>
                </c:pt>
                <c:pt idx="137">
                  <c:v>108</c:v>
                </c:pt>
                <c:pt idx="138">
                  <c:v>117</c:v>
                </c:pt>
                <c:pt idx="139">
                  <c:v>163</c:v>
                </c:pt>
                <c:pt idx="140">
                  <c:v>117</c:v>
                </c:pt>
                <c:pt idx="141">
                  <c:v>145</c:v>
                </c:pt>
                <c:pt idx="142">
                  <c:v>131</c:v>
                </c:pt>
                <c:pt idx="143">
                  <c:v>135</c:v>
                </c:pt>
                <c:pt idx="144">
                  <c:v>218</c:v>
                </c:pt>
                <c:pt idx="145">
                  <c:v>81</c:v>
                </c:pt>
                <c:pt idx="146">
                  <c:v>117</c:v>
                </c:pt>
                <c:pt idx="147">
                  <c:v>119</c:v>
                </c:pt>
                <c:pt idx="148">
                  <c:v>131</c:v>
                </c:pt>
                <c:pt idx="149">
                  <c:v>134</c:v>
                </c:pt>
                <c:pt idx="150">
                  <c:v>173</c:v>
                </c:pt>
                <c:pt idx="151">
                  <c:v>131</c:v>
                </c:pt>
                <c:pt idx="152">
                  <c:v>93</c:v>
                </c:pt>
                <c:pt idx="153">
                  <c:v>139</c:v>
                </c:pt>
                <c:pt idx="154">
                  <c:v>113</c:v>
                </c:pt>
                <c:pt idx="155">
                  <c:v>114</c:v>
                </c:pt>
                <c:pt idx="156">
                  <c:v>127</c:v>
                </c:pt>
                <c:pt idx="157">
                  <c:v>156</c:v>
                </c:pt>
                <c:pt idx="158">
                  <c:v>142</c:v>
                </c:pt>
                <c:pt idx="159">
                  <c:v>130</c:v>
                </c:pt>
                <c:pt idx="160">
                  <c:v>112</c:v>
                </c:pt>
                <c:pt idx="161">
                  <c:v>141</c:v>
                </c:pt>
                <c:pt idx="162">
                  <c:v>165</c:v>
                </c:pt>
                <c:pt idx="163">
                  <c:v>117</c:v>
                </c:pt>
                <c:pt idx="164">
                  <c:v>108</c:v>
                </c:pt>
                <c:pt idx="165">
                  <c:v>94</c:v>
                </c:pt>
                <c:pt idx="166">
                  <c:v>117</c:v>
                </c:pt>
                <c:pt idx="167">
                  <c:v>127</c:v>
                </c:pt>
                <c:pt idx="168">
                  <c:v>116</c:v>
                </c:pt>
                <c:pt idx="169">
                  <c:v>123</c:v>
                </c:pt>
                <c:pt idx="170">
                  <c:v>135</c:v>
                </c:pt>
                <c:pt idx="171">
                  <c:v>159</c:v>
                </c:pt>
                <c:pt idx="172">
                  <c:v>136</c:v>
                </c:pt>
                <c:pt idx="173">
                  <c:v>158</c:v>
                </c:pt>
                <c:pt idx="174">
                  <c:v>116</c:v>
                </c:pt>
                <c:pt idx="175">
                  <c:v>119</c:v>
                </c:pt>
                <c:pt idx="176">
                  <c:v>121</c:v>
                </c:pt>
                <c:pt idx="177">
                  <c:v>118</c:v>
                </c:pt>
                <c:pt idx="178">
                  <c:v>131</c:v>
                </c:pt>
                <c:pt idx="179">
                  <c:v>129</c:v>
                </c:pt>
                <c:pt idx="180">
                  <c:v>142</c:v>
                </c:pt>
                <c:pt idx="181">
                  <c:v>133</c:v>
                </c:pt>
                <c:pt idx="182">
                  <c:v>121</c:v>
                </c:pt>
                <c:pt idx="183">
                  <c:v>134</c:v>
                </c:pt>
                <c:pt idx="184">
                  <c:v>101</c:v>
                </c:pt>
                <c:pt idx="185">
                  <c:v>129</c:v>
                </c:pt>
                <c:pt idx="186">
                  <c:v>103</c:v>
                </c:pt>
                <c:pt idx="187">
                  <c:v>116</c:v>
                </c:pt>
                <c:pt idx="188">
                  <c:v>119</c:v>
                </c:pt>
                <c:pt idx="189">
                  <c:v>118</c:v>
                </c:pt>
                <c:pt idx="190">
                  <c:v>119</c:v>
                </c:pt>
                <c:pt idx="191">
                  <c:v>126</c:v>
                </c:pt>
                <c:pt idx="192">
                  <c:v>107</c:v>
                </c:pt>
                <c:pt idx="193">
                  <c:v>133</c:v>
                </c:pt>
                <c:pt idx="194">
                  <c:v>125</c:v>
                </c:pt>
                <c:pt idx="195">
                  <c:v>126</c:v>
                </c:pt>
                <c:pt idx="196">
                  <c:v>136</c:v>
                </c:pt>
                <c:pt idx="197">
                  <c:v>120</c:v>
                </c:pt>
                <c:pt idx="198">
                  <c:v>130</c:v>
                </c:pt>
                <c:pt idx="199">
                  <c:v>127</c:v>
                </c:pt>
                <c:pt idx="200">
                  <c:v>111</c:v>
                </c:pt>
                <c:pt idx="201">
                  <c:v>141</c:v>
                </c:pt>
                <c:pt idx="202">
                  <c:v>113</c:v>
                </c:pt>
                <c:pt idx="203">
                  <c:v>122</c:v>
                </c:pt>
                <c:pt idx="204">
                  <c:v>157</c:v>
                </c:pt>
                <c:pt idx="205">
                  <c:v>111</c:v>
                </c:pt>
                <c:pt idx="206">
                  <c:v>96</c:v>
                </c:pt>
                <c:pt idx="207">
                  <c:v>103</c:v>
                </c:pt>
                <c:pt idx="208">
                  <c:v>98</c:v>
                </c:pt>
                <c:pt idx="209">
                  <c:v>136</c:v>
                </c:pt>
                <c:pt idx="210">
                  <c:v>147</c:v>
                </c:pt>
                <c:pt idx="211">
                  <c:v>114</c:v>
                </c:pt>
                <c:pt idx="212">
                  <c:v>122</c:v>
                </c:pt>
                <c:pt idx="213">
                  <c:v>128</c:v>
                </c:pt>
                <c:pt idx="214">
                  <c:v>114</c:v>
                </c:pt>
                <c:pt idx="215">
                  <c:v>122</c:v>
                </c:pt>
                <c:pt idx="216">
                  <c:v>150</c:v>
                </c:pt>
                <c:pt idx="217">
                  <c:v>125</c:v>
                </c:pt>
                <c:pt idx="218">
                  <c:v>116</c:v>
                </c:pt>
                <c:pt idx="219">
                  <c:v>94</c:v>
                </c:pt>
                <c:pt idx="220">
                  <c:v>177</c:v>
                </c:pt>
                <c:pt idx="221">
                  <c:v>109</c:v>
                </c:pt>
                <c:pt idx="222">
                  <c:v>158</c:v>
                </c:pt>
                <c:pt idx="223">
                  <c:v>101</c:v>
                </c:pt>
                <c:pt idx="224">
                  <c:v>126</c:v>
                </c:pt>
                <c:pt idx="225">
                  <c:v>125</c:v>
                </c:pt>
                <c:pt idx="226">
                  <c:v>181</c:v>
                </c:pt>
                <c:pt idx="227">
                  <c:v>105</c:v>
                </c:pt>
                <c:pt idx="228">
                  <c:v>84</c:v>
                </c:pt>
                <c:pt idx="229">
                  <c:v>115</c:v>
                </c:pt>
                <c:pt idx="230">
                  <c:v>128</c:v>
                </c:pt>
                <c:pt idx="231">
                  <c:v>104</c:v>
                </c:pt>
                <c:pt idx="232">
                  <c:v>125</c:v>
                </c:pt>
                <c:pt idx="233">
                  <c:v>109</c:v>
                </c:pt>
                <c:pt idx="234">
                  <c:v>112</c:v>
                </c:pt>
                <c:pt idx="235">
                  <c:v>155</c:v>
                </c:pt>
                <c:pt idx="236">
                  <c:v>107</c:v>
                </c:pt>
                <c:pt idx="237">
                  <c:v>143</c:v>
                </c:pt>
                <c:pt idx="238">
                  <c:v>129</c:v>
                </c:pt>
                <c:pt idx="239">
                  <c:v>120</c:v>
                </c:pt>
                <c:pt idx="240">
                  <c:v>135</c:v>
                </c:pt>
                <c:pt idx="241">
                  <c:v>132</c:v>
                </c:pt>
                <c:pt idx="242">
                  <c:v>117</c:v>
                </c:pt>
                <c:pt idx="243">
                  <c:v>159</c:v>
                </c:pt>
                <c:pt idx="244">
                  <c:v>120</c:v>
                </c:pt>
                <c:pt idx="245">
                  <c:v>119</c:v>
                </c:pt>
                <c:pt idx="246">
                  <c:v>165</c:v>
                </c:pt>
                <c:pt idx="247">
                  <c:v>125</c:v>
                </c:pt>
                <c:pt idx="248">
                  <c:v>127</c:v>
                </c:pt>
                <c:pt idx="249">
                  <c:v>135</c:v>
                </c:pt>
                <c:pt idx="250">
                  <c:v>163</c:v>
                </c:pt>
                <c:pt idx="251">
                  <c:v>138</c:v>
                </c:pt>
                <c:pt idx="252">
                  <c:v>158</c:v>
                </c:pt>
                <c:pt idx="253">
                  <c:v>136</c:v>
                </c:pt>
                <c:pt idx="254">
                  <c:v>99</c:v>
                </c:pt>
                <c:pt idx="255">
                  <c:v>125</c:v>
                </c:pt>
                <c:pt idx="256">
                  <c:v>124</c:v>
                </c:pt>
                <c:pt idx="257">
                  <c:v>102</c:v>
                </c:pt>
                <c:pt idx="258">
                  <c:v>179</c:v>
                </c:pt>
                <c:pt idx="259">
                  <c:v>170</c:v>
                </c:pt>
                <c:pt idx="260">
                  <c:v>113</c:v>
                </c:pt>
                <c:pt idx="261">
                  <c:v>113</c:v>
                </c:pt>
                <c:pt idx="262">
                  <c:v>101</c:v>
                </c:pt>
                <c:pt idx="263">
                  <c:v>98</c:v>
                </c:pt>
                <c:pt idx="264">
                  <c:v>144</c:v>
                </c:pt>
                <c:pt idx="265">
                  <c:v>96</c:v>
                </c:pt>
                <c:pt idx="266">
                  <c:v>148</c:v>
                </c:pt>
                <c:pt idx="267">
                  <c:v>120</c:v>
                </c:pt>
                <c:pt idx="268">
                  <c:v>131</c:v>
                </c:pt>
                <c:pt idx="269">
                  <c:v>120</c:v>
                </c:pt>
                <c:pt idx="270">
                  <c:v>112</c:v>
                </c:pt>
                <c:pt idx="271">
                  <c:v>86</c:v>
                </c:pt>
                <c:pt idx="272">
                  <c:v>107</c:v>
                </c:pt>
                <c:pt idx="273">
                  <c:v>144</c:v>
                </c:pt>
                <c:pt idx="274">
                  <c:v>132</c:v>
                </c:pt>
                <c:pt idx="275">
                  <c:v>165</c:v>
                </c:pt>
                <c:pt idx="276">
                  <c:v>159</c:v>
                </c:pt>
                <c:pt idx="277">
                  <c:v>90</c:v>
                </c:pt>
                <c:pt idx="278">
                  <c:v>158</c:v>
                </c:pt>
                <c:pt idx="279">
                  <c:v>106</c:v>
                </c:pt>
                <c:pt idx="280">
                  <c:v>144</c:v>
                </c:pt>
                <c:pt idx="281">
                  <c:v>114</c:v>
                </c:pt>
                <c:pt idx="282">
                  <c:v>132</c:v>
                </c:pt>
                <c:pt idx="283">
                  <c:v>143</c:v>
                </c:pt>
                <c:pt idx="284">
                  <c:v>128</c:v>
                </c:pt>
                <c:pt idx="285">
                  <c:v>128</c:v>
                </c:pt>
                <c:pt idx="286">
                  <c:v>123</c:v>
                </c:pt>
                <c:pt idx="287">
                  <c:v>136</c:v>
                </c:pt>
                <c:pt idx="288">
                  <c:v>170</c:v>
                </c:pt>
                <c:pt idx="289">
                  <c:v>151</c:v>
                </c:pt>
                <c:pt idx="290">
                  <c:v>137</c:v>
                </c:pt>
                <c:pt idx="291">
                  <c:v>116</c:v>
                </c:pt>
                <c:pt idx="292">
                  <c:v>129</c:v>
                </c:pt>
                <c:pt idx="293">
                  <c:v>104</c:v>
                </c:pt>
                <c:pt idx="294">
                  <c:v>115</c:v>
                </c:pt>
                <c:pt idx="295">
                  <c:v>128</c:v>
                </c:pt>
                <c:pt idx="296">
                  <c:v>90</c:v>
                </c:pt>
                <c:pt idx="297">
                  <c:v>120</c:v>
                </c:pt>
                <c:pt idx="298">
                  <c:v>119</c:v>
                </c:pt>
                <c:pt idx="299">
                  <c:v>125</c:v>
                </c:pt>
                <c:pt idx="300">
                  <c:v>83</c:v>
                </c:pt>
                <c:pt idx="301">
                  <c:v>134</c:v>
                </c:pt>
                <c:pt idx="302">
                  <c:v>91</c:v>
                </c:pt>
                <c:pt idx="303">
                  <c:v>130</c:v>
                </c:pt>
                <c:pt idx="304">
                  <c:v>105</c:v>
                </c:pt>
                <c:pt idx="305">
                  <c:v>98</c:v>
                </c:pt>
                <c:pt idx="306">
                  <c:v>118</c:v>
                </c:pt>
                <c:pt idx="307">
                  <c:v>137</c:v>
                </c:pt>
                <c:pt idx="308">
                  <c:v>84</c:v>
                </c:pt>
                <c:pt idx="309">
                  <c:v>85</c:v>
                </c:pt>
                <c:pt idx="310">
                  <c:v>139</c:v>
                </c:pt>
                <c:pt idx="311">
                  <c:v>90</c:v>
                </c:pt>
                <c:pt idx="312">
                  <c:v>122</c:v>
                </c:pt>
                <c:pt idx="313">
                  <c:v>189</c:v>
                </c:pt>
                <c:pt idx="314">
                  <c:v>145</c:v>
                </c:pt>
                <c:pt idx="315">
                  <c:v>118</c:v>
                </c:pt>
                <c:pt idx="316">
                  <c:v>146</c:v>
                </c:pt>
                <c:pt idx="317">
                  <c:v>128</c:v>
                </c:pt>
                <c:pt idx="318">
                  <c:v>115</c:v>
                </c:pt>
                <c:pt idx="319">
                  <c:v>136</c:v>
                </c:pt>
                <c:pt idx="320">
                  <c:v>85</c:v>
                </c:pt>
                <c:pt idx="321">
                  <c:v>150</c:v>
                </c:pt>
                <c:pt idx="322">
                  <c:v>129</c:v>
                </c:pt>
                <c:pt idx="323">
                  <c:v>135</c:v>
                </c:pt>
                <c:pt idx="324">
                  <c:v>104</c:v>
                </c:pt>
                <c:pt idx="325">
                  <c:v>141</c:v>
                </c:pt>
                <c:pt idx="326">
                  <c:v>114</c:v>
                </c:pt>
                <c:pt idx="327">
                  <c:v>146</c:v>
                </c:pt>
                <c:pt idx="328">
                  <c:v>124</c:v>
                </c:pt>
                <c:pt idx="329">
                  <c:v>114</c:v>
                </c:pt>
                <c:pt idx="330">
                  <c:v>136</c:v>
                </c:pt>
                <c:pt idx="331">
                  <c:v>164</c:v>
                </c:pt>
                <c:pt idx="332">
                  <c:v>94</c:v>
                </c:pt>
                <c:pt idx="333">
                  <c:v>155</c:v>
                </c:pt>
                <c:pt idx="334">
                  <c:v>140</c:v>
                </c:pt>
                <c:pt idx="335">
                  <c:v>82</c:v>
                </c:pt>
                <c:pt idx="336">
                  <c:v>105</c:v>
                </c:pt>
                <c:pt idx="337">
                  <c:v>147</c:v>
                </c:pt>
                <c:pt idx="338">
                  <c:v>139</c:v>
                </c:pt>
                <c:pt idx="339">
                  <c:v>136</c:v>
                </c:pt>
                <c:pt idx="340">
                  <c:v>81</c:v>
                </c:pt>
                <c:pt idx="341">
                  <c:v>149</c:v>
                </c:pt>
                <c:pt idx="342">
                  <c:v>120</c:v>
                </c:pt>
                <c:pt idx="343">
                  <c:v>137</c:v>
                </c:pt>
                <c:pt idx="344">
                  <c:v>141</c:v>
                </c:pt>
                <c:pt idx="345">
                  <c:v>122</c:v>
                </c:pt>
                <c:pt idx="346">
                  <c:v>105</c:v>
                </c:pt>
                <c:pt idx="347">
                  <c:v>101</c:v>
                </c:pt>
                <c:pt idx="348">
                  <c:v>97</c:v>
                </c:pt>
                <c:pt idx="349">
                  <c:v>104</c:v>
                </c:pt>
                <c:pt idx="350">
                  <c:v>128</c:v>
                </c:pt>
                <c:pt idx="351">
                  <c:v>114</c:v>
                </c:pt>
                <c:pt idx="352">
                  <c:v>163</c:v>
                </c:pt>
                <c:pt idx="353">
                  <c:v>105</c:v>
                </c:pt>
                <c:pt idx="354">
                  <c:v>74</c:v>
                </c:pt>
                <c:pt idx="355">
                  <c:v>125</c:v>
                </c:pt>
                <c:pt idx="356">
                  <c:v>115</c:v>
                </c:pt>
                <c:pt idx="357">
                  <c:v>97</c:v>
                </c:pt>
                <c:pt idx="358">
                  <c:v>146</c:v>
                </c:pt>
                <c:pt idx="359">
                  <c:v>110</c:v>
                </c:pt>
                <c:pt idx="360">
                  <c:v>150</c:v>
                </c:pt>
                <c:pt idx="361">
                  <c:v>158</c:v>
                </c:pt>
                <c:pt idx="362">
                  <c:v>146</c:v>
                </c:pt>
                <c:pt idx="363">
                  <c:v>132</c:v>
                </c:pt>
                <c:pt idx="364">
                  <c:v>166</c:v>
                </c:pt>
                <c:pt idx="365">
                  <c:v>119</c:v>
                </c:pt>
                <c:pt idx="366">
                  <c:v>98</c:v>
                </c:pt>
                <c:pt idx="367">
                  <c:v>128</c:v>
                </c:pt>
                <c:pt idx="368">
                  <c:v>106</c:v>
                </c:pt>
                <c:pt idx="369">
                  <c:v>126</c:v>
                </c:pt>
                <c:pt idx="370">
                  <c:v>127</c:v>
                </c:pt>
                <c:pt idx="371">
                  <c:v>164</c:v>
                </c:pt>
                <c:pt idx="372">
                  <c:v>128</c:v>
                </c:pt>
                <c:pt idx="373">
                  <c:v>147</c:v>
                </c:pt>
                <c:pt idx="374">
                  <c:v>90</c:v>
                </c:pt>
                <c:pt idx="375">
                  <c:v>110</c:v>
                </c:pt>
                <c:pt idx="376">
                  <c:v>131</c:v>
                </c:pt>
                <c:pt idx="377">
                  <c:v>124</c:v>
                </c:pt>
                <c:pt idx="378">
                  <c:v>121</c:v>
                </c:pt>
                <c:pt idx="379">
                  <c:v>113</c:v>
                </c:pt>
                <c:pt idx="380">
                  <c:v>110</c:v>
                </c:pt>
                <c:pt idx="381">
                  <c:v>107</c:v>
                </c:pt>
                <c:pt idx="382">
                  <c:v>130</c:v>
                </c:pt>
                <c:pt idx="383">
                  <c:v>84</c:v>
                </c:pt>
                <c:pt idx="384">
                  <c:v>96</c:v>
                </c:pt>
                <c:pt idx="385">
                  <c:v>118</c:v>
                </c:pt>
                <c:pt idx="386">
                  <c:v>106</c:v>
                </c:pt>
                <c:pt idx="387">
                  <c:v>135</c:v>
                </c:pt>
                <c:pt idx="388">
                  <c:v>117</c:v>
                </c:pt>
                <c:pt idx="389">
                  <c:v>100</c:v>
                </c:pt>
                <c:pt idx="390">
                  <c:v>126</c:v>
                </c:pt>
                <c:pt idx="391">
                  <c:v>136</c:v>
                </c:pt>
                <c:pt idx="392">
                  <c:v>95</c:v>
                </c:pt>
                <c:pt idx="393">
                  <c:v>122</c:v>
                </c:pt>
                <c:pt idx="394">
                  <c:v>80</c:v>
                </c:pt>
                <c:pt idx="395">
                  <c:v>110</c:v>
                </c:pt>
                <c:pt idx="396">
                  <c:v>116</c:v>
                </c:pt>
                <c:pt idx="397">
                  <c:v>136</c:v>
                </c:pt>
                <c:pt idx="398">
                  <c:v>155</c:v>
                </c:pt>
                <c:pt idx="399">
                  <c:v>132</c:v>
                </c:pt>
                <c:pt idx="400">
                  <c:v>151</c:v>
                </c:pt>
                <c:pt idx="401">
                  <c:v>148</c:v>
                </c:pt>
                <c:pt idx="402">
                  <c:v>160</c:v>
                </c:pt>
                <c:pt idx="403">
                  <c:v>133</c:v>
                </c:pt>
                <c:pt idx="404">
                  <c:v>131</c:v>
                </c:pt>
                <c:pt idx="405">
                  <c:v>132</c:v>
                </c:pt>
                <c:pt idx="406">
                  <c:v>115</c:v>
                </c:pt>
                <c:pt idx="407">
                  <c:v>136</c:v>
                </c:pt>
                <c:pt idx="408">
                  <c:v>163</c:v>
                </c:pt>
                <c:pt idx="409">
                  <c:v>138</c:v>
                </c:pt>
                <c:pt idx="410">
                  <c:v>146</c:v>
                </c:pt>
                <c:pt idx="411">
                  <c:v>159</c:v>
                </c:pt>
                <c:pt idx="412">
                  <c:v>145</c:v>
                </c:pt>
                <c:pt idx="413">
                  <c:v>155</c:v>
                </c:pt>
                <c:pt idx="414">
                  <c:v>147</c:v>
                </c:pt>
                <c:pt idx="415">
                  <c:v>142</c:v>
                </c:pt>
                <c:pt idx="416">
                  <c:v>161</c:v>
                </c:pt>
                <c:pt idx="417">
                  <c:v>139</c:v>
                </c:pt>
                <c:pt idx="418">
                  <c:v>144</c:v>
                </c:pt>
                <c:pt idx="419">
                  <c:v>138</c:v>
                </c:pt>
                <c:pt idx="420">
                  <c:v>154</c:v>
                </c:pt>
                <c:pt idx="421">
                  <c:v>169</c:v>
                </c:pt>
                <c:pt idx="422">
                  <c:v>132</c:v>
                </c:pt>
                <c:pt idx="423">
                  <c:v>134</c:v>
                </c:pt>
                <c:pt idx="424">
                  <c:v>139</c:v>
                </c:pt>
                <c:pt idx="425">
                  <c:v>155</c:v>
                </c:pt>
                <c:pt idx="426">
                  <c:v>135</c:v>
                </c:pt>
                <c:pt idx="427">
                  <c:v>203</c:v>
                </c:pt>
                <c:pt idx="428">
                  <c:v>140</c:v>
                </c:pt>
                <c:pt idx="429">
                  <c:v>132</c:v>
                </c:pt>
                <c:pt idx="430">
                  <c:v>153</c:v>
                </c:pt>
                <c:pt idx="431">
                  <c:v>144</c:v>
                </c:pt>
                <c:pt idx="432">
                  <c:v>138</c:v>
                </c:pt>
                <c:pt idx="433">
                  <c:v>150</c:v>
                </c:pt>
                <c:pt idx="434">
                  <c:v>174</c:v>
                </c:pt>
                <c:pt idx="435">
                  <c:v>145</c:v>
                </c:pt>
                <c:pt idx="436">
                  <c:v>137</c:v>
                </c:pt>
                <c:pt idx="437">
                  <c:v>154</c:v>
                </c:pt>
                <c:pt idx="438">
                  <c:v>151</c:v>
                </c:pt>
                <c:pt idx="439">
                  <c:v>131</c:v>
                </c:pt>
                <c:pt idx="440">
                  <c:v>143</c:v>
                </c:pt>
                <c:pt idx="441">
                  <c:v>129</c:v>
                </c:pt>
                <c:pt idx="442">
                  <c:v>154</c:v>
                </c:pt>
                <c:pt idx="443">
                  <c:v>136</c:v>
                </c:pt>
                <c:pt idx="444">
                  <c:v>129</c:v>
                </c:pt>
                <c:pt idx="445">
                  <c:v>135</c:v>
                </c:pt>
                <c:pt idx="446">
                  <c:v>151</c:v>
                </c:pt>
                <c:pt idx="447">
                  <c:v>133</c:v>
                </c:pt>
                <c:pt idx="448">
                  <c:v>173</c:v>
                </c:pt>
                <c:pt idx="449">
                  <c:v>157</c:v>
                </c:pt>
                <c:pt idx="450">
                  <c:v>149</c:v>
                </c:pt>
                <c:pt idx="451">
                  <c:v>153</c:v>
                </c:pt>
                <c:pt idx="452">
                  <c:v>142</c:v>
                </c:pt>
                <c:pt idx="453">
                  <c:v>155</c:v>
                </c:pt>
                <c:pt idx="454">
                  <c:v>127</c:v>
                </c:pt>
                <c:pt idx="455">
                  <c:v>125</c:v>
                </c:pt>
                <c:pt idx="456">
                  <c:v>158</c:v>
                </c:pt>
                <c:pt idx="457">
                  <c:v>150</c:v>
                </c:pt>
                <c:pt idx="458">
                  <c:v>148</c:v>
                </c:pt>
                <c:pt idx="459">
                  <c:v>185</c:v>
                </c:pt>
                <c:pt idx="460">
                  <c:v>165</c:v>
                </c:pt>
                <c:pt idx="461">
                  <c:v>172</c:v>
                </c:pt>
                <c:pt idx="462">
                  <c:v>170</c:v>
                </c:pt>
                <c:pt idx="463">
                  <c:v>144</c:v>
                </c:pt>
                <c:pt idx="464">
                  <c:v>143</c:v>
                </c:pt>
                <c:pt idx="465">
                  <c:v>145</c:v>
                </c:pt>
                <c:pt idx="466">
                  <c:v>150</c:v>
                </c:pt>
                <c:pt idx="467">
                  <c:v>152</c:v>
                </c:pt>
                <c:pt idx="468">
                  <c:v>130</c:v>
                </c:pt>
                <c:pt idx="469">
                  <c:v>149</c:v>
                </c:pt>
                <c:pt idx="470">
                  <c:v>156</c:v>
                </c:pt>
                <c:pt idx="471">
                  <c:v>137</c:v>
                </c:pt>
                <c:pt idx="472">
                  <c:v>146</c:v>
                </c:pt>
                <c:pt idx="473">
                  <c:v>125</c:v>
                </c:pt>
                <c:pt idx="474">
                  <c:v>140</c:v>
                </c:pt>
                <c:pt idx="475">
                  <c:v>174</c:v>
                </c:pt>
                <c:pt idx="476">
                  <c:v>138</c:v>
                </c:pt>
                <c:pt idx="477">
                  <c:v>174</c:v>
                </c:pt>
                <c:pt idx="478">
                  <c:v>152</c:v>
                </c:pt>
                <c:pt idx="479">
                  <c:v>132</c:v>
                </c:pt>
                <c:pt idx="480">
                  <c:v>194</c:v>
                </c:pt>
                <c:pt idx="481">
                  <c:v>149</c:v>
                </c:pt>
                <c:pt idx="482">
                  <c:v>144</c:v>
                </c:pt>
                <c:pt idx="483">
                  <c:v>136</c:v>
                </c:pt>
                <c:pt idx="484">
                  <c:v>162</c:v>
                </c:pt>
                <c:pt idx="485">
                  <c:v>139</c:v>
                </c:pt>
                <c:pt idx="486">
                  <c:v>171</c:v>
                </c:pt>
                <c:pt idx="487">
                  <c:v>130</c:v>
                </c:pt>
                <c:pt idx="488">
                  <c:v>141</c:v>
                </c:pt>
                <c:pt idx="489">
                  <c:v>142</c:v>
                </c:pt>
                <c:pt idx="490">
                  <c:v>160</c:v>
                </c:pt>
                <c:pt idx="491">
                  <c:v>143</c:v>
                </c:pt>
                <c:pt idx="492">
                  <c:v>155</c:v>
                </c:pt>
                <c:pt idx="493">
                  <c:v>138</c:v>
                </c:pt>
                <c:pt idx="494">
                  <c:v>107</c:v>
                </c:pt>
                <c:pt idx="495">
                  <c:v>127</c:v>
                </c:pt>
                <c:pt idx="496">
                  <c:v>137</c:v>
                </c:pt>
                <c:pt idx="497">
                  <c:v>127</c:v>
                </c:pt>
                <c:pt idx="498">
                  <c:v>151</c:v>
                </c:pt>
                <c:pt idx="499">
                  <c:v>146</c:v>
                </c:pt>
                <c:pt idx="500">
                  <c:v>150</c:v>
                </c:pt>
                <c:pt idx="501">
                  <c:v>179</c:v>
                </c:pt>
                <c:pt idx="502">
                  <c:v>161</c:v>
                </c:pt>
                <c:pt idx="503">
                  <c:v>146</c:v>
                </c:pt>
                <c:pt idx="504">
                  <c:v>166</c:v>
                </c:pt>
                <c:pt idx="505">
                  <c:v>139</c:v>
                </c:pt>
                <c:pt idx="506">
                  <c:v>121</c:v>
                </c:pt>
                <c:pt idx="507">
                  <c:v>211</c:v>
                </c:pt>
                <c:pt idx="508">
                  <c:v>154</c:v>
                </c:pt>
                <c:pt idx="509">
                  <c:v>170</c:v>
                </c:pt>
                <c:pt idx="510">
                  <c:v>169</c:v>
                </c:pt>
                <c:pt idx="511">
                  <c:v>123</c:v>
                </c:pt>
                <c:pt idx="512">
                  <c:v>136</c:v>
                </c:pt>
                <c:pt idx="513">
                  <c:v>139</c:v>
                </c:pt>
                <c:pt idx="514">
                  <c:v>122</c:v>
                </c:pt>
                <c:pt idx="515">
                  <c:v>159</c:v>
                </c:pt>
                <c:pt idx="516">
                  <c:v>188</c:v>
                </c:pt>
                <c:pt idx="517">
                  <c:v>147</c:v>
                </c:pt>
                <c:pt idx="518">
                  <c:v>144</c:v>
                </c:pt>
                <c:pt idx="519">
                  <c:v>134</c:v>
                </c:pt>
                <c:pt idx="520">
                  <c:v>153</c:v>
                </c:pt>
                <c:pt idx="521">
                  <c:v>127</c:v>
                </c:pt>
                <c:pt idx="522">
                  <c:v>172</c:v>
                </c:pt>
                <c:pt idx="523">
                  <c:v>148</c:v>
                </c:pt>
                <c:pt idx="524">
                  <c:v>127</c:v>
                </c:pt>
                <c:pt idx="525">
                  <c:v>133</c:v>
                </c:pt>
                <c:pt idx="526">
                  <c:v>155</c:v>
                </c:pt>
                <c:pt idx="527">
                  <c:v>130</c:v>
                </c:pt>
                <c:pt idx="528">
                  <c:v>140</c:v>
                </c:pt>
                <c:pt idx="529">
                  <c:v>132</c:v>
                </c:pt>
                <c:pt idx="530">
                  <c:v>142</c:v>
                </c:pt>
                <c:pt idx="531">
                  <c:v>145</c:v>
                </c:pt>
                <c:pt idx="532">
                  <c:v>177</c:v>
                </c:pt>
                <c:pt idx="533">
                  <c:v>155</c:v>
                </c:pt>
                <c:pt idx="534">
                  <c:v>145</c:v>
                </c:pt>
                <c:pt idx="535">
                  <c:v>147</c:v>
                </c:pt>
                <c:pt idx="536">
                  <c:v>155</c:v>
                </c:pt>
                <c:pt idx="537">
                  <c:v>133</c:v>
                </c:pt>
                <c:pt idx="538">
                  <c:v>165</c:v>
                </c:pt>
                <c:pt idx="539">
                  <c:v>154</c:v>
                </c:pt>
                <c:pt idx="540">
                  <c:v>172</c:v>
                </c:pt>
                <c:pt idx="541">
                  <c:v>133</c:v>
                </c:pt>
                <c:pt idx="542">
                  <c:v>134</c:v>
                </c:pt>
                <c:pt idx="543">
                  <c:v>133</c:v>
                </c:pt>
                <c:pt idx="544">
                  <c:v>128</c:v>
                </c:pt>
                <c:pt idx="545">
                  <c:v>112</c:v>
                </c:pt>
                <c:pt idx="546">
                  <c:v>137</c:v>
                </c:pt>
                <c:pt idx="547">
                  <c:v>127</c:v>
                </c:pt>
                <c:pt idx="548">
                  <c:v>142</c:v>
                </c:pt>
                <c:pt idx="549">
                  <c:v>161</c:v>
                </c:pt>
                <c:pt idx="550">
                  <c:v>135</c:v>
                </c:pt>
                <c:pt idx="551">
                  <c:v>140</c:v>
                </c:pt>
                <c:pt idx="552">
                  <c:v>188</c:v>
                </c:pt>
                <c:pt idx="553">
                  <c:v>159</c:v>
                </c:pt>
                <c:pt idx="554">
                  <c:v>152</c:v>
                </c:pt>
                <c:pt idx="555">
                  <c:v>112</c:v>
                </c:pt>
                <c:pt idx="556">
                  <c:v>134</c:v>
                </c:pt>
                <c:pt idx="557">
                  <c:v>127</c:v>
                </c:pt>
                <c:pt idx="558">
                  <c:v>148</c:v>
                </c:pt>
                <c:pt idx="559">
                  <c:v>157</c:v>
                </c:pt>
                <c:pt idx="560">
                  <c:v>132</c:v>
                </c:pt>
                <c:pt idx="561">
                  <c:v>163</c:v>
                </c:pt>
                <c:pt idx="562">
                  <c:v>130</c:v>
                </c:pt>
                <c:pt idx="563">
                  <c:v>133</c:v>
                </c:pt>
                <c:pt idx="564">
                  <c:v>122</c:v>
                </c:pt>
                <c:pt idx="565">
                  <c:v>157</c:v>
                </c:pt>
                <c:pt idx="566">
                  <c:v>146</c:v>
                </c:pt>
                <c:pt idx="567">
                  <c:v>139</c:v>
                </c:pt>
                <c:pt idx="568">
                  <c:v>137</c:v>
                </c:pt>
                <c:pt idx="569">
                  <c:v>152</c:v>
                </c:pt>
                <c:pt idx="570">
                  <c:v>123</c:v>
                </c:pt>
                <c:pt idx="571">
                  <c:v>122</c:v>
                </c:pt>
                <c:pt idx="572">
                  <c:v>143</c:v>
                </c:pt>
                <c:pt idx="573">
                  <c:v>151</c:v>
                </c:pt>
                <c:pt idx="574">
                  <c:v>136</c:v>
                </c:pt>
                <c:pt idx="575">
                  <c:v>181</c:v>
                </c:pt>
                <c:pt idx="576">
                  <c:v>145</c:v>
                </c:pt>
                <c:pt idx="577">
                  <c:v>137</c:v>
                </c:pt>
                <c:pt idx="578">
                  <c:v>93</c:v>
                </c:pt>
                <c:pt idx="579">
                  <c:v>163</c:v>
                </c:pt>
                <c:pt idx="580">
                  <c:v>144</c:v>
                </c:pt>
                <c:pt idx="581">
                  <c:v>167</c:v>
                </c:pt>
                <c:pt idx="582">
                  <c:v>134</c:v>
                </c:pt>
                <c:pt idx="583">
                  <c:v>119</c:v>
                </c:pt>
                <c:pt idx="584">
                  <c:v>179</c:v>
                </c:pt>
                <c:pt idx="585">
                  <c:v>130</c:v>
                </c:pt>
                <c:pt idx="586">
                  <c:v>117</c:v>
                </c:pt>
                <c:pt idx="587">
                  <c:v>132</c:v>
                </c:pt>
                <c:pt idx="588">
                  <c:v>148</c:v>
                </c:pt>
                <c:pt idx="589">
                  <c:v>167</c:v>
                </c:pt>
                <c:pt idx="590">
                  <c:v>147</c:v>
                </c:pt>
                <c:pt idx="591">
                  <c:v>143</c:v>
                </c:pt>
                <c:pt idx="592">
                  <c:v>135</c:v>
                </c:pt>
                <c:pt idx="593">
                  <c:v>163</c:v>
                </c:pt>
                <c:pt idx="594">
                  <c:v>141</c:v>
                </c:pt>
                <c:pt idx="595">
                  <c:v>111</c:v>
                </c:pt>
                <c:pt idx="596">
                  <c:v>122</c:v>
                </c:pt>
                <c:pt idx="597">
                  <c:v>140</c:v>
                </c:pt>
                <c:pt idx="598">
                  <c:v>146</c:v>
                </c:pt>
                <c:pt idx="599">
                  <c:v>141</c:v>
                </c:pt>
                <c:pt idx="600">
                  <c:v>127</c:v>
                </c:pt>
                <c:pt idx="601">
                  <c:v>141</c:v>
                </c:pt>
                <c:pt idx="602">
                  <c:v>150</c:v>
                </c:pt>
                <c:pt idx="603">
                  <c:v>139</c:v>
                </c:pt>
                <c:pt idx="604">
                  <c:v>147</c:v>
                </c:pt>
                <c:pt idx="605">
                  <c:v>141</c:v>
                </c:pt>
                <c:pt idx="606">
                  <c:v>168</c:v>
                </c:pt>
                <c:pt idx="607">
                  <c:v>129</c:v>
                </c:pt>
                <c:pt idx="608">
                  <c:v>128</c:v>
                </c:pt>
                <c:pt idx="609">
                  <c:v>142</c:v>
                </c:pt>
                <c:pt idx="610">
                  <c:v>146</c:v>
                </c:pt>
                <c:pt idx="611">
                  <c:v>152</c:v>
                </c:pt>
                <c:pt idx="612">
                  <c:v>104</c:v>
                </c:pt>
                <c:pt idx="613">
                  <c:v>146</c:v>
                </c:pt>
                <c:pt idx="614">
                  <c:v>169</c:v>
                </c:pt>
                <c:pt idx="615">
                  <c:v>100</c:v>
                </c:pt>
                <c:pt idx="616">
                  <c:v>168</c:v>
                </c:pt>
                <c:pt idx="617">
                  <c:v>111</c:v>
                </c:pt>
                <c:pt idx="618">
                  <c:v>165</c:v>
                </c:pt>
                <c:pt idx="619">
                  <c:v>172</c:v>
                </c:pt>
                <c:pt idx="620">
                  <c:v>155</c:v>
                </c:pt>
                <c:pt idx="621">
                  <c:v>131</c:v>
                </c:pt>
                <c:pt idx="622">
                  <c:v>153</c:v>
                </c:pt>
                <c:pt idx="623">
                  <c:v>129</c:v>
                </c:pt>
                <c:pt idx="624">
                  <c:v>138</c:v>
                </c:pt>
                <c:pt idx="625">
                  <c:v>151</c:v>
                </c:pt>
                <c:pt idx="626">
                  <c:v>164</c:v>
                </c:pt>
                <c:pt idx="627">
                  <c:v>123</c:v>
                </c:pt>
                <c:pt idx="628">
                  <c:v>147</c:v>
                </c:pt>
                <c:pt idx="629">
                  <c:v>90</c:v>
                </c:pt>
                <c:pt idx="630">
                  <c:v>150</c:v>
                </c:pt>
                <c:pt idx="631">
                  <c:v>130</c:v>
                </c:pt>
                <c:pt idx="632">
                  <c:v>119</c:v>
                </c:pt>
                <c:pt idx="633">
                  <c:v>129</c:v>
                </c:pt>
                <c:pt idx="634">
                  <c:v>133</c:v>
                </c:pt>
                <c:pt idx="635">
                  <c:v>124</c:v>
                </c:pt>
                <c:pt idx="636">
                  <c:v>95</c:v>
                </c:pt>
                <c:pt idx="637">
                  <c:v>143</c:v>
                </c:pt>
                <c:pt idx="638">
                  <c:v>146</c:v>
                </c:pt>
                <c:pt idx="639">
                  <c:v>142</c:v>
                </c:pt>
                <c:pt idx="640">
                  <c:v>168</c:v>
                </c:pt>
                <c:pt idx="641">
                  <c:v>137</c:v>
                </c:pt>
                <c:pt idx="642">
                  <c:v>158</c:v>
                </c:pt>
                <c:pt idx="643">
                  <c:v>170</c:v>
                </c:pt>
                <c:pt idx="644">
                  <c:v>124</c:v>
                </c:pt>
                <c:pt idx="645">
                  <c:v>119</c:v>
                </c:pt>
                <c:pt idx="646">
                  <c:v>114</c:v>
                </c:pt>
                <c:pt idx="647">
                  <c:v>114</c:v>
                </c:pt>
                <c:pt idx="648">
                  <c:v>117</c:v>
                </c:pt>
                <c:pt idx="649">
                  <c:v>99</c:v>
                </c:pt>
                <c:pt idx="650">
                  <c:v>139</c:v>
                </c:pt>
                <c:pt idx="651">
                  <c:v>98</c:v>
                </c:pt>
                <c:pt idx="652">
                  <c:v>124</c:v>
                </c:pt>
                <c:pt idx="653">
                  <c:v>153</c:v>
                </c:pt>
                <c:pt idx="654">
                  <c:v>128</c:v>
                </c:pt>
                <c:pt idx="655">
                  <c:v>81</c:v>
                </c:pt>
                <c:pt idx="656">
                  <c:v>131</c:v>
                </c:pt>
                <c:pt idx="657">
                  <c:v>104</c:v>
                </c:pt>
                <c:pt idx="658">
                  <c:v>133</c:v>
                </c:pt>
                <c:pt idx="659">
                  <c:v>132</c:v>
                </c:pt>
                <c:pt idx="660">
                  <c:v>153</c:v>
                </c:pt>
                <c:pt idx="661">
                  <c:v>150</c:v>
                </c:pt>
              </c:numCache>
            </c:numRef>
          </c:yVal>
          <c:smooth val="0"/>
        </c:ser>
        <c:ser>
          <c:idx val="1"/>
          <c:order val="1"/>
          <c:tx>
            <c:v>PROMEDIO</c:v>
          </c:tx>
          <c:spPr>
            <a:ln w="28575">
              <a:noFill/>
            </a:ln>
          </c:spPr>
          <c:xVal>
            <c:numRef>
              <c:f>datos!$G$5</c:f>
              <c:numCache>
                <c:formatCode>0</c:formatCode>
                <c:ptCount val="1"/>
                <c:pt idx="0">
                  <c:v>5534.4680142223615</c:v>
                </c:pt>
              </c:numCache>
            </c:numRef>
          </c:xVal>
          <c:yVal>
            <c:numRef>
              <c:f>datos!$P$5</c:f>
              <c:numCache>
                <c:formatCode>0.0</c:formatCode>
                <c:ptCount val="1"/>
                <c:pt idx="0">
                  <c:v>132.64954682779455</c:v>
                </c:pt>
              </c:numCache>
            </c:numRef>
          </c:yVal>
          <c:smooth val="0"/>
        </c:ser>
        <c:dLbls>
          <c:showLegendKey val="0"/>
          <c:showVal val="0"/>
          <c:showCatName val="0"/>
          <c:showSerName val="0"/>
          <c:showPercent val="0"/>
          <c:showBubbleSize val="0"/>
        </c:dLbls>
        <c:axId val="118278400"/>
        <c:axId val="118280576"/>
      </c:scatterChart>
      <c:valAx>
        <c:axId val="118278400"/>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s-MX"/>
          </a:p>
        </c:txPr>
        <c:crossAx val="118280576"/>
        <c:crosses val="autoZero"/>
        <c:crossBetween val="midCat"/>
      </c:valAx>
      <c:valAx>
        <c:axId val="118280576"/>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0" sourceLinked="1"/>
        <c:majorTickMark val="out"/>
        <c:minorTickMark val="none"/>
        <c:tickLblPos val="nextTo"/>
        <c:txPr>
          <a:bodyPr/>
          <a:lstStyle/>
          <a:p>
            <a:pPr>
              <a:defRPr sz="1400" b="1"/>
            </a:pPr>
            <a:endParaRPr lang="es-MX"/>
          </a:p>
        </c:txPr>
        <c:crossAx val="118278400"/>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VL" refreshedDate="42075.435363194447" createdVersion="4" refreshedVersion="4" recordCount="990">
  <cacheSource type="worksheet">
    <worksheetSource ref="A10:U1000" sheet="datos"/>
  </cacheSource>
  <cacheFields count="21">
    <cacheField name="Raza" numFmtId="0">
      <sharedItems containsBlank="1" count="8">
        <s v="J8"/>
        <s v="HXJ"/>
        <s v="H8"/>
        <s v="HXPS"/>
        <s v="PS8"/>
        <s v="JXPS"/>
        <s v="G8"/>
        <m/>
      </sharedItems>
    </cacheField>
    <cacheField name="Zona" numFmtId="0">
      <sharedItems containsBlank="1" count="10">
        <s v="bmh-p"/>
        <s v="bh-p"/>
        <s v="bh-mb"/>
        <s v="bmh-mb"/>
        <s v="bmh-t"/>
        <s v="bp-mb"/>
        <s v="bh-t"/>
        <s v="bmh-m"/>
        <s v="bs-t"/>
        <m/>
      </sharedItems>
    </cacheField>
    <cacheField name="Finca" numFmtId="0">
      <sharedItems containsString="0" containsBlank="1" containsNumber="1" containsInteger="1" minValue="10001" maxValue="109480001" count="490">
        <n v="1960026"/>
        <n v="820001"/>
        <n v="410001"/>
        <n v="1890029"/>
        <n v="107290003"/>
        <n v="1960035"/>
        <n v="106500003"/>
        <n v="1700033"/>
        <n v="1890005"/>
        <n v="490004"/>
        <n v="104890001"/>
        <n v="580001"/>
        <n v="1890031"/>
        <n v="1700047"/>
        <n v="1960023"/>
        <n v="1260001"/>
        <n v="1460007"/>
        <n v="2850002"/>
        <n v="106500005"/>
        <n v="620001"/>
        <n v="610001"/>
        <n v="110001"/>
        <n v="2250001"/>
        <n v="1760016"/>
        <n v="102960001"/>
        <n v="4630001"/>
        <n v="100970001"/>
        <n v="570001"/>
        <n v="1890028"/>
        <n v="109330001"/>
        <n v="490001"/>
        <n v="1970002"/>
        <n v="103130003"/>
        <n v="1100001"/>
        <n v="1970001"/>
        <n v="190001"/>
        <n v="770001"/>
        <n v="100990002"/>
        <n v="108010001"/>
        <n v="1890032"/>
        <n v="2080001"/>
        <n v="560002"/>
        <n v="103060001"/>
        <n v="100390001"/>
        <n v="1960040"/>
        <n v="1890027"/>
        <n v="1700105"/>
        <n v="106730001"/>
        <n v="1910015"/>
        <n v="260106"/>
        <n v="3630004"/>
        <n v="102550001"/>
        <n v="1764187"/>
        <n v="2640001"/>
        <n v="3030003"/>
        <n v="460001"/>
        <n v="1740114"/>
        <n v="101950001"/>
        <n v="2120001"/>
        <n v="1960019"/>
        <n v="1940008"/>
        <n v="2920006"/>
        <n v="50001"/>
        <n v="1280001"/>
        <n v="4000001"/>
        <n v="990082"/>
        <n v="102730002"/>
        <n v="104530001"/>
        <n v="10001"/>
        <n v="1890017"/>
        <n v="1170030"/>
        <n v="102100001"/>
        <n v="1910044"/>
        <n v="105990002"/>
        <n v="1960204"/>
        <n v="1910126"/>
        <n v="1230001"/>
        <n v="3000001"/>
        <n v="100380001"/>
        <n v="650002"/>
        <n v="1940216"/>
        <n v="1890008"/>
        <n v="109170001"/>
        <n v="1910006"/>
        <n v="3480002"/>
        <n v="1700007"/>
        <n v="620002"/>
        <n v="2120010"/>
        <n v="1890025"/>
        <n v="100210001"/>
        <n v="1170024"/>
        <n v="109480001"/>
        <n v="540004"/>
        <n v="1910122"/>
        <n v="100750001"/>
        <n v="2060001"/>
        <n v="101120001"/>
        <n v="100440001"/>
        <n v="1900008"/>
        <n v="106520001"/>
        <n v="1740070"/>
        <n v="80001"/>
        <n v="1890006"/>
        <n v="1920111"/>
        <n v="106820001"/>
        <n v="107640001"/>
        <n v="107020001"/>
        <n v="1890019"/>
        <n v="1290004"/>
        <n v="1940218"/>
        <n v="103410001"/>
        <n v="1750003"/>
        <n v="100630007"/>
        <n v="890002"/>
        <n v="1670001"/>
        <n v="1890026"/>
        <n v="105980001"/>
        <n v="1930106"/>
        <n v="105630002"/>
        <n v="3510001"/>
        <n v="102430001"/>
        <n v="108250001"/>
        <n v="106630001"/>
        <n v="3590001"/>
        <n v="1930105"/>
        <n v="1940108"/>
        <n v="1530001"/>
        <n v="1700112"/>
        <n v="1764577"/>
        <n v="100740001"/>
        <n v="2160003"/>
        <n v="108420001"/>
        <n v="100630006"/>
        <n v="750001"/>
        <n v="1814466"/>
        <n v="107360001"/>
        <n v="100990003"/>
        <n v="100700002"/>
        <n v="103040002"/>
        <n v="1940223"/>
        <n v="1350001"/>
        <n v="1890012"/>
        <n v="2090001"/>
        <n v="1765066"/>
        <n v="3350001"/>
        <n v="109290001"/>
        <n v="106050001"/>
        <n v="101230001"/>
        <n v="3500001"/>
        <n v="105650001"/>
        <n v="100560001"/>
        <n v="103530001"/>
        <n v="101210001"/>
        <n v="1760110"/>
        <n v="106060001"/>
        <n v="100700001"/>
        <n v="106450001"/>
        <n v="100270001"/>
        <n v="1890014"/>
        <n v="1890038"/>
        <n v="109100001"/>
        <n v="106770001"/>
        <n v="100860001"/>
        <n v="1150001"/>
        <n v="108130002"/>
        <n v="103300001"/>
        <n v="1960007"/>
        <n v="1170003"/>
        <n v="107420001"/>
        <n v="1890037"/>
        <n v="2890002"/>
        <n v="1170034"/>
        <n v="1700039"/>
        <n v="103100001"/>
        <n v="1915180"/>
        <n v="1960005"/>
        <n v="1890018"/>
        <n v="1520001"/>
        <n v="430001"/>
        <n v="2890001"/>
        <n v="102730003"/>
        <n v="1430004"/>
        <n v="1770001"/>
        <n v="200001"/>
        <n v="1960024"/>
        <n v="930001"/>
        <n v="1890034"/>
        <n v="1850001"/>
        <n v="1700038"/>
        <n v="1740055"/>
        <n v="1960002"/>
        <n v="560001"/>
        <n v="1960001"/>
        <n v="105340001"/>
        <n v="103010001"/>
        <n v="3450001"/>
        <n v="1890035"/>
        <n v="1200001"/>
        <n v="106530001"/>
        <n v="1910004"/>
        <n v="1930013"/>
        <n v="1720003"/>
        <n v="100430001"/>
        <n v="102270001"/>
        <n v="1820001"/>
        <n v="1750015"/>
        <n v="100540001"/>
        <n v="1700018"/>
        <n v="1810624"/>
        <n v="100150001"/>
        <n v="107150001"/>
        <n v="30001"/>
        <n v="1140001"/>
        <n v="1170028"/>
        <n v="130001"/>
        <n v="1750011"/>
        <n v="104090001"/>
        <n v="1170021"/>
        <n v="1760004"/>
        <n v="2520004"/>
        <n v="1920004"/>
        <n v="2590001"/>
        <n v="103860001"/>
        <n v="104570001"/>
        <n v="1170041"/>
        <n v="105310001"/>
        <n v="1810413"/>
        <n v="105360001"/>
        <n v="108230001"/>
        <n v="1700045"/>
        <n v="100720001"/>
        <n v="1762561"/>
        <n v="100990001"/>
        <n v="3420001"/>
        <n v="1763291"/>
        <n v="105300001"/>
        <n v="2470001"/>
        <n v="560009"/>
        <n v="1740016"/>
        <n v="101460001"/>
        <n v="1815279"/>
        <n v="105600001"/>
        <n v="1170039"/>
        <n v="3340003"/>
        <n v="103620001"/>
        <n v="1900012"/>
        <n v="1940203"/>
        <n v="1814197"/>
        <n v="1762520"/>
        <n v="101050001"/>
        <n v="101920001"/>
        <n v="101070001"/>
        <n v="105600002"/>
        <n v="102610002"/>
        <n v="1943671"/>
        <n v="1750028"/>
        <n v="102060001"/>
        <n v="102850001"/>
        <n v="108400001"/>
        <n v="4180001"/>
        <n v="102000001"/>
        <n v="100640001"/>
        <n v="1740008"/>
        <n v="105610001"/>
        <n v="2300002"/>
        <n v="104610001"/>
        <n v="1750010"/>
        <n v="1900053"/>
        <n v="1940003"/>
        <n v="1050002"/>
        <n v="106280001"/>
        <n v="1764791"/>
        <n v="103740001"/>
        <n v="1764693"/>
        <n v="1170013"/>
        <n v="102690001"/>
        <n v="1943585"/>
        <n v="3900022"/>
        <n v="3900106"/>
        <n v="3900041"/>
        <n v="3900036"/>
        <n v="109010001"/>
        <n v="101010001"/>
        <n v="104920001"/>
        <n v="1170006"/>
        <n v="2740002"/>
        <n v="103560001"/>
        <n v="440001"/>
        <n v="3410001"/>
        <n v="1930024"/>
        <n v="1900001"/>
        <n v="1964390"/>
        <n v="102490001"/>
        <n v="3140001"/>
        <n v="100340001"/>
        <n v="3160003"/>
        <n v="108290002"/>
        <n v="101590001"/>
        <n v="102260001"/>
        <n v="1850002"/>
        <n v="1910052"/>
        <n v="103540002"/>
        <n v="100650002"/>
        <n v="101730001"/>
        <n v="101980002"/>
        <n v="102010001"/>
        <n v="2850001"/>
        <n v="2750001"/>
        <n v="3600001"/>
        <n v="3010001"/>
        <n v="410002"/>
        <n v="530001"/>
        <n v="106500002"/>
        <n v="1800001"/>
        <n v="1960107"/>
        <n v="100820001"/>
        <n v="2580001"/>
        <n v="650001"/>
        <n v="2840001"/>
        <n v="1100002"/>
        <n v="103340002"/>
        <n v="180001"/>
        <n v="1130001"/>
        <n v="1700003"/>
        <n v="1980001"/>
        <n v="760001"/>
        <n v="102040001"/>
        <n v="1570001"/>
        <n v="3260001"/>
        <n v="1910002"/>
        <n v="490006"/>
        <n v="103590001"/>
        <n v="101700001"/>
        <n v="3180001"/>
        <n v="109270001"/>
        <n v="106710001"/>
        <n v="100100001"/>
        <n v="1700043"/>
        <n v="1640001"/>
        <n v="2970007"/>
        <n v="1890004"/>
        <n v="1910035"/>
        <n v="1420005"/>
        <n v="490007"/>
        <n v="960001"/>
        <n v="1910020"/>
        <n v="490106"/>
        <n v="1890001"/>
        <n v="2420001"/>
        <n v="1811817"/>
        <n v="1964842"/>
        <n v="1910029"/>
        <n v="101090001"/>
        <n v="1960010"/>
        <n v="106130002"/>
        <n v="103130001"/>
        <n v="1913901"/>
        <n v="106690001"/>
        <n v="104710001"/>
        <n v="490016"/>
        <n v="2120006"/>
        <n v="1960012"/>
        <n v="2760001"/>
        <n v="102290001"/>
        <n v="103540005"/>
        <n v="1890100"/>
        <n v="1960003"/>
        <n v="2820005"/>
        <n v="1920010"/>
        <n v="104900001"/>
        <n v="1910007"/>
        <n v="102650001"/>
        <n v="490017"/>
        <n v="250001"/>
        <n v="106710002"/>
        <n v="1760010"/>
        <n v="102870001"/>
        <n v="1910117"/>
        <n v="1912798"/>
        <n v="1890036"/>
        <n v="107760001"/>
        <n v="101080001"/>
        <n v="102900001"/>
        <n v="1960025"/>
        <n v="1960110"/>
        <n v="105360002"/>
        <n v="1910013"/>
        <n v="103540001"/>
        <n v="1700034"/>
        <n v="1920113"/>
        <n v="1960022"/>
        <n v="2970010"/>
        <n v="106090001"/>
        <n v="2300001"/>
        <n v="3570001"/>
        <n v="1890002"/>
        <n v="103040001"/>
        <n v="100230001"/>
        <n v="100720002"/>
        <n v="1180108"/>
        <n v="105840001"/>
        <n v="3270001"/>
        <n v="600003"/>
        <n v="1810003"/>
        <n v="102450001"/>
        <n v="3250001"/>
        <n v="108270002"/>
        <n v="1910123"/>
        <n v="101180001"/>
        <n v="108270001"/>
        <n v="1740011"/>
        <n v="102630001"/>
        <n v="2560001"/>
        <n v="109370001"/>
        <n v="1170130"/>
        <n v="104750002"/>
        <n v="370007"/>
        <n v="370005"/>
        <n v="520001"/>
        <n v="104100001"/>
        <n v="3230002"/>
        <n v="1900004"/>
        <n v="1170022"/>
        <n v="105010001"/>
        <n v="106500004"/>
        <n v="106810001"/>
        <m/>
        <n v="2040001" u="1"/>
        <n v="3040001" u="1"/>
        <n v="103990001" u="1"/>
        <n v="1763751" u="1"/>
        <n v="1030009" u="1"/>
        <n v="550003" u="1"/>
        <n v="1763886" u="1"/>
        <n v="106980001" u="1"/>
        <n v="1060001" u="1"/>
        <n v="280001" u="1"/>
        <n v="1750001" u="1"/>
        <n v="1750009" u="1"/>
        <n v="890001" u="1"/>
        <n v="2690001" u="1"/>
        <n v="3900052" u="1"/>
        <n v="1740015" u="1"/>
        <n v="390001" u="1"/>
        <n v="1740067" u="1"/>
        <n v="104670001" u="1"/>
        <n v="103540004" u="1"/>
        <n v="1960008" u="1"/>
        <n v="1720001" u="1"/>
        <n v="1960027" u="1"/>
        <n v="1740207" u="1"/>
        <n v="101980001" u="1"/>
        <n v="750003" u="1"/>
        <n v="1814941" u="1"/>
        <n v="102370001" u="1"/>
        <n v="1700002" u="1"/>
        <n v="1700005" u="1"/>
        <n v="1220006" u="1"/>
        <n v="1220008" u="1"/>
        <n v="1220017" u="1"/>
        <n v="1930004" u="1"/>
        <n v="1690001" u="1"/>
        <n v="101220001" u="1"/>
        <n v="1930101" u="1"/>
        <n v="2320001" u="1"/>
        <n v="1940213" u="1"/>
        <n v="102770001" u="1"/>
        <n v="1940220" u="1"/>
        <n v="1910014" u="1"/>
        <n v="160001" u="1"/>
        <n v="160002" u="1"/>
        <n v="1764901" u="1"/>
        <n v="1420006" u="1"/>
        <n v="370001" u="1"/>
        <n v="102530001" u="1"/>
        <n v="100070001" u="1"/>
        <n v="1170012" u="1"/>
        <n v="1170018" u="1"/>
        <n v="1640002" u="1"/>
        <n v="101760001" u="1"/>
        <n v="100220001" u="1"/>
        <n v="1914436" u="1"/>
        <n v="107310001" u="1"/>
        <n v="2680001" u="1"/>
        <n v="107960001" u="1"/>
        <n v="100470001" u="1"/>
        <n v="3410002" u="1"/>
        <n v="1830001" u="1"/>
        <n v="105400001" u="1"/>
        <n v="1040001" u="1"/>
      </sharedItems>
    </cacheField>
    <cacheField name="Fecha_Actualización_VAMPP" numFmtId="17">
      <sharedItems containsNonDate="0" containsDate="1" containsString="0" containsBlank="1" minDate="2013-09-28T00:00:00" maxDate="2015-02-27T00:00:00"/>
    </cacheField>
    <cacheField name="%_Consanguinidad_Promedio" numFmtId="164">
      <sharedItems containsString="0" containsBlank="1" containsNumber="1" minValue="6.0240960000000003E-4" maxValue="3.5328709677000001"/>
    </cacheField>
    <cacheField name="Cantidad_de_vacas con datos de producción" numFmtId="0">
      <sharedItems containsString="0" containsBlank="1" containsNumber="1" containsInteger="1" minValue="26" maxValue="1165"/>
    </cacheField>
    <cacheField name="Kg_Producción de Leche Corregida_305d" numFmtId="0">
      <sharedItems containsString="0" containsBlank="1" containsNumber="1" minValue="1369.1" maxValue="11504.369565000001"/>
    </cacheField>
    <cacheField name="Valor de Cría_Leche_305K" numFmtId="164">
      <sharedItems containsString="0" containsBlank="1" containsNumber="1" minValue="-441.92222220000002" maxValue="386.76923076999998"/>
    </cacheField>
    <cacheField name="Margen de Error para Valor de Cría Leche" numFmtId="164">
      <sharedItems containsString="0" containsBlank="1" containsNumber="1" minValue="8.6632818049000004" maxValue="82.623205089999999"/>
    </cacheField>
    <cacheField name="Cantidad de Vacas con datos de componentes" numFmtId="0">
      <sharedItems containsString="0" containsBlank="1" containsNumber="1" containsInteger="1" minValue="26" maxValue="415"/>
    </cacheField>
    <cacheField name="Kg_Producción de Grasa_305d" numFmtId="164">
      <sharedItems containsString="0" containsBlank="1" containsNumber="1" minValue="122.78947368" maxValue="326.41666666999998"/>
    </cacheField>
    <cacheField name="Kg_Producción de Proteína_305d" numFmtId="164">
      <sharedItems containsString="0" containsBlank="1" containsNumber="1" minValue="88.618421053000006" maxValue="313.73333332999999"/>
    </cacheField>
    <cacheField name="Kg_Producción de Sólidos_305d" numFmtId="164">
      <sharedItems containsString="0" containsBlank="1" containsNumber="1" minValue="358.76315789" maxValue="1199.1555556000001"/>
    </cacheField>
    <cacheField name="Score de Células Somáticas" numFmtId="164">
      <sharedItems containsString="0" containsBlank="1" containsNumber="1" minValue="5.359" maxValue="8.609"/>
    </cacheField>
    <cacheField name="Margen de Error para Score Células Somáticas" numFmtId="0">
      <sharedItems containsString="0" containsBlank="1" containsNumber="1" minValue="5.3999999999999999E-2" maxValue="0.49099999999999999"/>
    </cacheField>
    <cacheField name="Días Abiertos" numFmtId="164">
      <sharedItems containsString="0" containsBlank="1" containsNumber="1" containsInteger="1" minValue="74" maxValue="218"/>
    </cacheField>
    <cacheField name="Margen de Error para Días Abiertos" numFmtId="164">
      <sharedItems containsString="0" containsBlank="1" containsNumber="1" containsInteger="1" minValue="2" maxValue="17"/>
    </cacheField>
    <cacheField name="Vida Productiva" numFmtId="164">
      <sharedItems containsString="0" containsBlank="1" containsNumber="1" minValue="9.7777777778000008" maxValue="90.536666667000006"/>
    </cacheField>
    <cacheField name="Margen de Error para Vida Productiva" numFmtId="164">
      <sharedItems containsString="0" containsBlank="1" containsNumber="1" minValue="0.39838647449999998" maxValue="8.6013813242000001"/>
    </cacheField>
    <cacheField name="$Mérito Económico Relativo" numFmtId="164">
      <sharedItems containsString="0" containsBlank="1" containsNumber="1" minValue="-63.376616919999996" maxValue="67.266210670000007"/>
    </cacheField>
    <cacheField name="Margen de Error para Mérito Económico Relativo" numFmtId="164">
      <sharedItems containsString="0" containsBlank="1" containsNumber="1" minValue="4.2882768868000003" maxValue="22.51230171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0">
  <r>
    <x v="0"/>
    <x v="0"/>
    <x v="0"/>
    <d v="2015-01-07T00:00:00"/>
    <n v="2.5434722222000001"/>
    <n v="216"/>
    <n v="5981.5416667"/>
    <n v="210.29814815"/>
    <n v="21.759902543999999"/>
    <m/>
    <m/>
    <m/>
    <m/>
    <m/>
    <m/>
    <n v="140"/>
    <n v="4"/>
    <n v="46.374178403999998"/>
    <n v="2.0292764216000001"/>
    <m/>
    <m/>
  </r>
  <r>
    <x v="0"/>
    <x v="0"/>
    <x v="1"/>
    <d v="2014-09-12T00:00:00"/>
    <n v="1.9387362637000001"/>
    <n v="182"/>
    <n v="5207.0769231000004"/>
    <n v="196.88626374"/>
    <n v="21.386455315999999"/>
    <m/>
    <m/>
    <m/>
    <m/>
    <m/>
    <m/>
    <n v="113"/>
    <n v="4"/>
    <n v="34.419653179000001"/>
    <n v="2.3845227662999999"/>
    <m/>
    <m/>
  </r>
  <r>
    <x v="0"/>
    <x v="1"/>
    <x v="2"/>
    <d v="2014-08-18T00:00:00"/>
    <n v="2.7539729730000002"/>
    <n v="370"/>
    <n v="6484.2243243000003"/>
    <n v="182.75675676"/>
    <n v="17.407924137999998"/>
    <m/>
    <m/>
    <m/>
    <m/>
    <m/>
    <m/>
    <n v="101"/>
    <n v="2"/>
    <n v="49.006571428999997"/>
    <n v="2.0314897068"/>
    <m/>
    <m/>
  </r>
  <r>
    <x v="0"/>
    <x v="2"/>
    <x v="3"/>
    <d v="2015-01-05T00:00:00"/>
    <n v="2.3840485830000002"/>
    <n v="247"/>
    <n v="6331.8825911000004"/>
    <n v="132.72914979999999"/>
    <n v="17.792377795"/>
    <n v="28"/>
    <n v="268.60714286000001"/>
    <n v="211.72413793000001"/>
    <n v="806.75862069000004"/>
    <m/>
    <m/>
    <n v="112"/>
    <n v="3"/>
    <n v="56.397356827999999"/>
    <n v="2.4688069124999998"/>
    <m/>
    <m/>
  </r>
  <r>
    <x v="0"/>
    <x v="2"/>
    <x v="4"/>
    <d v="2015-01-04T00:00:00"/>
    <n v="1.8017352415000001"/>
    <n v="559"/>
    <n v="6295.0554561999998"/>
    <n v="123.73846154"/>
    <n v="12.736806936000001"/>
    <n v="93"/>
    <n v="257.92473117999998"/>
    <n v="198.89247312000001"/>
    <n v="764.92473117999998"/>
    <m/>
    <m/>
    <n v="112"/>
    <n v="2"/>
    <n v="50.374368932000003"/>
    <n v="1.4752815321999999"/>
    <m/>
    <m/>
  </r>
  <r>
    <x v="0"/>
    <x v="0"/>
    <x v="5"/>
    <d v="2014-11-23T00:00:00"/>
    <n v="2.5080487804999998"/>
    <n v="41"/>
    <n v="5993.4634145999999"/>
    <n v="123.64390244000001"/>
    <n v="34.675654995999999"/>
    <m/>
    <m/>
    <m/>
    <m/>
    <m/>
    <m/>
    <n v="99"/>
    <n v="6"/>
    <n v="41.168292682999997"/>
    <n v="5.0003432065000002"/>
    <m/>
    <m/>
  </r>
  <r>
    <x v="0"/>
    <x v="3"/>
    <x v="6"/>
    <d v="2014-10-16T00:00:00"/>
    <n v="2.6256810631"/>
    <n v="301"/>
    <n v="7264.5780731000004"/>
    <n v="122.689701"/>
    <n v="16.637365316"/>
    <n v="228"/>
    <n v="275.50877193000002"/>
    <n v="253.35930736"/>
    <n v="901.75652174000004"/>
    <n v="6.6820000000000004"/>
    <n v="6.8000000000000005E-2"/>
    <n v="113"/>
    <n v="2"/>
    <n v="47.464074074000003"/>
    <n v="1.9828564487"/>
    <n v="9.5956810631000007"/>
    <n v="6.6489975967000001"/>
  </r>
  <r>
    <x v="0"/>
    <x v="4"/>
    <x v="7"/>
    <d v="2015-01-09T00:00:00"/>
    <n v="1.4138679245000001"/>
    <n v="106"/>
    <n v="6774.4433962000003"/>
    <n v="116.52830188999999"/>
    <n v="27.581985402000001"/>
    <m/>
    <m/>
    <m/>
    <m/>
    <m/>
    <m/>
    <n v="118"/>
    <n v="5"/>
    <n v="44.141836734999998"/>
    <n v="2.3879276476000002"/>
    <m/>
    <m/>
  </r>
  <r>
    <x v="0"/>
    <x v="0"/>
    <x v="8"/>
    <d v="2014-11-18T00:00:00"/>
    <n v="1.3841152263000001"/>
    <n v="243"/>
    <n v="6008.0452674999997"/>
    <n v="115.66995885"/>
    <n v="18.153112707999998"/>
    <m/>
    <m/>
    <m/>
    <m/>
    <m/>
    <m/>
    <n v="102"/>
    <n v="2"/>
    <n v="43.216818181999997"/>
    <n v="1.8555092693999999"/>
    <m/>
    <m/>
  </r>
  <r>
    <x v="0"/>
    <x v="3"/>
    <x v="9"/>
    <d v="2014-07-23T00:00:00"/>
    <n v="1.2333870968"/>
    <n v="62"/>
    <n v="5807.8548387000001"/>
    <n v="109.87741935"/>
    <n v="32.186330730000002"/>
    <m/>
    <m/>
    <m/>
    <m/>
    <m/>
    <m/>
    <n v="124"/>
    <n v="7"/>
    <n v="26.358064515999999"/>
    <n v="2.3527839966999999"/>
    <m/>
    <m/>
  </r>
  <r>
    <x v="0"/>
    <x v="2"/>
    <x v="10"/>
    <d v="2015-01-11T00:00:00"/>
    <n v="2.5829157666999998"/>
    <n v="463"/>
    <n v="5827.8855291999998"/>
    <n v="101.93542117"/>
    <n v="15.296061889000001"/>
    <m/>
    <m/>
    <m/>
    <n v="769.83333332999996"/>
    <n v="7.6790000000000003"/>
    <n v="0.158"/>
    <n v="110"/>
    <n v="2"/>
    <n v="45.786873507999999"/>
    <n v="1.5831569023000001"/>
    <m/>
    <m/>
  </r>
  <r>
    <x v="0"/>
    <x v="0"/>
    <x v="11"/>
    <d v="2013-11-04T00:00:00"/>
    <n v="2.5943636363999998"/>
    <n v="55"/>
    <n v="5165.7818182000001"/>
    <n v="98.972727273000004"/>
    <n v="39.572877361000003"/>
    <m/>
    <m/>
    <m/>
    <n v="739.07692308000003"/>
    <m/>
    <m/>
    <n v="116"/>
    <n v="7"/>
    <n v="28.090740741000001"/>
    <n v="3.1759416950000001"/>
    <m/>
    <m/>
  </r>
  <r>
    <x v="0"/>
    <x v="2"/>
    <x v="12"/>
    <d v="2015-01-02T00:00:00"/>
    <n v="1.2257142857000001"/>
    <n v="28"/>
    <n v="5759.2857143000001"/>
    <n v="88.128571429000004"/>
    <n v="37.758915291999998"/>
    <m/>
    <m/>
    <m/>
    <m/>
    <m/>
    <m/>
    <n v="126"/>
    <n v="10"/>
    <n v="56.092307691999999"/>
    <n v="5.7968503997000003"/>
    <m/>
    <m/>
  </r>
  <r>
    <x v="0"/>
    <x v="4"/>
    <x v="13"/>
    <d v="2014-07-17T00:00:00"/>
    <n v="2.92682927E-2"/>
    <n v="41"/>
    <n v="5025.4878048999999"/>
    <n v="80.943902438999999"/>
    <n v="40.858939829999997"/>
    <m/>
    <m/>
    <m/>
    <m/>
    <m/>
    <m/>
    <n v="189"/>
    <n v="9"/>
    <n v="31.726829267999999"/>
    <n v="3.0717974090000002"/>
    <m/>
    <m/>
  </r>
  <r>
    <x v="0"/>
    <x v="1"/>
    <x v="14"/>
    <d v="2014-12-19T00:00:00"/>
    <n v="0.68874999999999997"/>
    <n v="96"/>
    <n v="5376.7291667"/>
    <n v="76.954166666999996"/>
    <n v="22.749250514"/>
    <m/>
    <m/>
    <m/>
    <n v="744.125"/>
    <n v="6.859"/>
    <n v="0.316"/>
    <n v="112"/>
    <n v="5"/>
    <n v="38.108791209000003"/>
    <n v="2.6844310536"/>
    <m/>
    <m/>
  </r>
  <r>
    <x v="0"/>
    <x v="3"/>
    <x v="15"/>
    <d v="2014-12-22T00:00:00"/>
    <n v="1.3114814815"/>
    <n v="27"/>
    <n v="4866.3333333"/>
    <n v="76.844444444000004"/>
    <n v="46.978079186000002"/>
    <m/>
    <m/>
    <m/>
    <n v="683.08"/>
    <n v="6.8369999999999997"/>
    <n v="0.20799999999999999"/>
    <n v="120"/>
    <n v="10"/>
    <n v="47.292307692000001"/>
    <n v="6.4451530340999996"/>
    <m/>
    <m/>
  </r>
  <r>
    <x v="0"/>
    <x v="0"/>
    <x v="16"/>
    <d v="2014-08-08T00:00:00"/>
    <n v="0.53676470590000003"/>
    <n v="102"/>
    <n v="3284.3137255000001"/>
    <n v="73.448039215999998"/>
    <n v="28.553229938000001"/>
    <m/>
    <m/>
    <m/>
    <m/>
    <m/>
    <m/>
    <n v="120"/>
    <n v="6"/>
    <n v="34.861764706000002"/>
    <n v="2.359347611"/>
    <m/>
    <m/>
  </r>
  <r>
    <x v="0"/>
    <x v="1"/>
    <x v="17"/>
    <d v="2014-12-06T00:00:00"/>
    <n v="3.5328709677000001"/>
    <n v="310"/>
    <n v="6137.7548386999997"/>
    <n v="70.338387096999995"/>
    <n v="16.230298936000001"/>
    <n v="84"/>
    <n v="244.80952381"/>
    <n v="211.51764706"/>
    <n v="788.14117647"/>
    <n v="6.2649999999999997"/>
    <n v="9.0999999999999998E-2"/>
    <n v="102"/>
    <n v="2"/>
    <n v="40.25"/>
    <n v="1.9021516172999999"/>
    <n v="-7.1561290319999999"/>
    <n v="5.6970907418000003"/>
  </r>
  <r>
    <x v="0"/>
    <x v="3"/>
    <x v="18"/>
    <d v="2015-01-09T00:00:00"/>
    <n v="2.1088607595000002"/>
    <n v="79"/>
    <n v="5212.6708860999997"/>
    <n v="68.667088608"/>
    <n v="25.652501879999999"/>
    <n v="49"/>
    <n v="224.93877551"/>
    <n v="191.18367347"/>
    <n v="703.08163264999996"/>
    <n v="6.8849999999999998"/>
    <n v="0.16900000000000001"/>
    <n v="118"/>
    <n v="5"/>
    <n v="35.202777777999998"/>
    <n v="2.8316461230000001"/>
    <n v="17.45974026"/>
    <n v="12.595886538"/>
  </r>
  <r>
    <x v="0"/>
    <x v="5"/>
    <x v="19"/>
    <d v="2014-04-19T00:00:00"/>
    <n v="1.7982499999999999"/>
    <n v="400"/>
    <n v="7345.9575000000004"/>
    <n v="64.320750000000004"/>
    <n v="14.856018475999999"/>
    <n v="380"/>
    <n v="310.43157895000002"/>
    <n v="257.91644909000001"/>
    <n v="974.51174934999995"/>
    <n v="7.0609999999999999"/>
    <n v="7.5999999999999998E-2"/>
    <n v="136"/>
    <n v="3"/>
    <n v="41.029866667"/>
    <n v="1.705415356"/>
    <n v="13.93425"/>
    <n v="6.3456777076000002"/>
  </r>
  <r>
    <x v="0"/>
    <x v="3"/>
    <x v="20"/>
    <d v="2014-02-17T00:00:00"/>
    <n v="1.2042105263"/>
    <n v="76"/>
    <n v="5550.4078946999998"/>
    <n v="62.732894737000002"/>
    <n v="27.720809486"/>
    <m/>
    <m/>
    <m/>
    <m/>
    <m/>
    <m/>
    <n v="133"/>
    <n v="6"/>
    <n v="37.065333332999998"/>
    <n v="2.9310438403000001"/>
    <m/>
    <m/>
  </r>
  <r>
    <x v="0"/>
    <x v="1"/>
    <x v="21"/>
    <d v="2014-02-05T00:00:00"/>
    <n v="2.4044705882000001"/>
    <n v="680"/>
    <n v="5515.5338234999999"/>
    <n v="57.379558824"/>
    <n v="11.812824450999999"/>
    <n v="415"/>
    <n v="250.4313253"/>
    <n v="205.35645933000001"/>
    <n v="761.54653938000001"/>
    <n v="7.1820000000000004"/>
    <n v="5.8000000000000003E-2"/>
    <n v="109"/>
    <n v="2"/>
    <n v="45.968779714999997"/>
    <n v="1.1938445239"/>
    <n v="-25.716936669999999"/>
    <n v="4.4732942302999996"/>
  </r>
  <r>
    <x v="0"/>
    <x v="0"/>
    <x v="22"/>
    <d v="2015-02-23T00:00:00"/>
    <n v="1.6906153846"/>
    <n v="65"/>
    <n v="6466.9538462"/>
    <n v="46.433846154000001"/>
    <n v="33.197665962999999"/>
    <m/>
    <m/>
    <m/>
    <n v="796.6875"/>
    <m/>
    <m/>
    <n v="132"/>
    <n v="8"/>
    <n v="28.954098361"/>
    <n v="2.5271072186999999"/>
    <m/>
    <m/>
  </r>
  <r>
    <x v="0"/>
    <x v="3"/>
    <x v="23"/>
    <d v="2014-11-03T00:00:00"/>
    <n v="0.49761904759999998"/>
    <n v="63"/>
    <n v="4463.5396824999998"/>
    <n v="45.963492062999997"/>
    <n v="34.622565170000001"/>
    <m/>
    <m/>
    <m/>
    <m/>
    <m/>
    <m/>
    <n v="108"/>
    <n v="6"/>
    <n v="26.801754385999999"/>
    <n v="2.8421852265999998"/>
    <m/>
    <m/>
  </r>
  <r>
    <x v="0"/>
    <x v="5"/>
    <x v="24"/>
    <d v="2015-02-11T00:00:00"/>
    <n v="3.0734082397"/>
    <n v="267"/>
    <n v="7156.7640449"/>
    <n v="44.671910111999999"/>
    <n v="16.451971532000002"/>
    <n v="221"/>
    <n v="287.84162895999998"/>
    <n v="248.64705882000001"/>
    <n v="929.38914026999998"/>
    <n v="7.9850000000000003"/>
    <n v="7.0000000000000007E-2"/>
    <n v="123"/>
    <n v="3"/>
    <n v="48.876422763999997"/>
    <n v="1.7257169357"/>
    <n v="10.87340824"/>
    <n v="6.7700699608999999"/>
  </r>
  <r>
    <x v="0"/>
    <x v="0"/>
    <x v="25"/>
    <d v="2015-01-30T00:00:00"/>
    <n v="0.1791666667"/>
    <n v="84"/>
    <n v="4962.1071429000003"/>
    <n v="31.6"/>
    <n v="29.848645880999999"/>
    <m/>
    <m/>
    <m/>
    <m/>
    <m/>
    <m/>
    <n v="124"/>
    <n v="4"/>
    <n v="49.301204818999999"/>
    <n v="3.1493533257999999"/>
    <m/>
    <m/>
  </r>
  <r>
    <x v="0"/>
    <x v="3"/>
    <x v="26"/>
    <d v="2015-01-15T00:00:00"/>
    <n v="1.6293862816"/>
    <n v="277"/>
    <n v="6412.4007220000003"/>
    <n v="29.594223827"/>
    <n v="17.293826462999998"/>
    <m/>
    <m/>
    <m/>
    <n v="690.4"/>
    <n v="6.6669999999999998"/>
    <n v="0.19800000000000001"/>
    <n v="117"/>
    <n v="3"/>
    <n v="38.100784314000002"/>
    <n v="1.7985694993000001"/>
    <m/>
    <m/>
  </r>
  <r>
    <x v="0"/>
    <x v="4"/>
    <x v="27"/>
    <d v="2014-09-15T00:00:00"/>
    <n v="1.1714965986000001"/>
    <n v="147"/>
    <n v="4492.8367347000003"/>
    <n v="26.941496599000001"/>
    <n v="24.040884453"/>
    <m/>
    <m/>
    <m/>
    <m/>
    <m/>
    <m/>
    <n v="130"/>
    <n v="5"/>
    <n v="34.141666667000003"/>
    <n v="2.0749391496"/>
    <m/>
    <m/>
  </r>
  <r>
    <x v="0"/>
    <x v="2"/>
    <x v="28"/>
    <d v="2014-12-27T00:00:00"/>
    <n v="1.1977891156"/>
    <n v="294"/>
    <n v="5948.1054421999997"/>
    <n v="23.208163265"/>
    <n v="17.482848864000001"/>
    <m/>
    <m/>
    <m/>
    <m/>
    <n v="7.6509999999999998"/>
    <n v="0.10199999999999999"/>
    <n v="134"/>
    <n v="3"/>
    <n v="40.855925925999998"/>
    <n v="1.6481563827000001"/>
    <m/>
    <m/>
  </r>
  <r>
    <x v="0"/>
    <x v="0"/>
    <x v="29"/>
    <d v="2014-10-04T00:00:00"/>
    <n v="0.61593607309999998"/>
    <n v="438"/>
    <n v="4892.3630137"/>
    <n v="22.044520548000001"/>
    <n v="12.800462744000001"/>
    <m/>
    <m/>
    <m/>
    <n v="875"/>
    <m/>
    <m/>
    <n v="127"/>
    <n v="2"/>
    <n v="32.163844394000002"/>
    <n v="1.0864229603"/>
    <m/>
    <m/>
  </r>
  <r>
    <x v="0"/>
    <x v="3"/>
    <x v="30"/>
    <d v="2014-09-05T00:00:00"/>
    <n v="1.1715555555999999"/>
    <n v="135"/>
    <n v="4724.8518518999999"/>
    <n v="21.185185185000002"/>
    <n v="22.651394852999999"/>
    <m/>
    <m/>
    <m/>
    <n v="508.5"/>
    <m/>
    <m/>
    <n v="107"/>
    <n v="4"/>
    <n v="34.448148148000001"/>
    <n v="1.9841714304"/>
    <m/>
    <m/>
  </r>
  <r>
    <x v="0"/>
    <x v="0"/>
    <x v="31"/>
    <d v="2014-06-14T00:00:00"/>
    <n v="1.2647244094000001"/>
    <n v="127"/>
    <n v="5562.5354330999999"/>
    <n v="19.5"/>
    <n v="18.943255472000001"/>
    <n v="40"/>
    <n v="223.6"/>
    <n v="189.55"/>
    <n v="708.35"/>
    <n v="7.0860000000000003"/>
    <n v="0.19900000000000001"/>
    <n v="145"/>
    <n v="5"/>
    <n v="43.737719298000002"/>
    <n v="2.3531014560000001"/>
    <n v="-4.8151260499999999"/>
    <n v="9.3771667970999992"/>
  </r>
  <r>
    <x v="0"/>
    <x v="4"/>
    <x v="32"/>
    <d v="2014-10-02T00:00:00"/>
    <m/>
    <n v="68"/>
    <n v="5267.75"/>
    <n v="17.814705881999998"/>
    <n v="30.156963770000001"/>
    <m/>
    <m/>
    <m/>
    <m/>
    <m/>
    <m/>
    <n v="118"/>
    <n v="9"/>
    <n v="50.960655738"/>
    <n v="4.7280683094000002"/>
    <m/>
    <m/>
  </r>
  <r>
    <x v="0"/>
    <x v="5"/>
    <x v="33"/>
    <d v="2014-09-11T00:00:00"/>
    <n v="2.6038235294000001"/>
    <n v="340"/>
    <n v="6709.8235293999996"/>
    <n v="16.554411765000001"/>
    <n v="17.218205715"/>
    <n v="79"/>
    <n v="270.87341772000002"/>
    <n v="224.19230769000001"/>
    <n v="832.34177215"/>
    <m/>
    <m/>
    <n v="131"/>
    <n v="3"/>
    <n v="46.145098038999997"/>
    <n v="1.7977598882000001"/>
    <m/>
    <m/>
  </r>
  <r>
    <x v="0"/>
    <x v="2"/>
    <x v="34"/>
    <d v="2013-11-24T00:00:00"/>
    <n v="1.0812953368"/>
    <n v="193"/>
    <n v="5074.9326424999999"/>
    <n v="14.67357513"/>
    <n v="15.869845793"/>
    <n v="33"/>
    <n v="227.30303029999999"/>
    <n v="192.90909091"/>
    <n v="702.12121212"/>
    <n v="8.2629999999999999"/>
    <n v="0.252"/>
    <n v="141"/>
    <n v="5"/>
    <n v="28.274444444"/>
    <n v="1.6023564898"/>
    <n v="6.7801282050999996"/>
    <n v="7.2000463203000002"/>
  </r>
  <r>
    <x v="0"/>
    <x v="2"/>
    <x v="35"/>
    <d v="2013-11-01T00:00:00"/>
    <n v="0.77515000000000001"/>
    <n v="200"/>
    <n v="5967.415"/>
    <n v="12.119"/>
    <n v="18.830462122"/>
    <n v="186"/>
    <n v="264.91935483999998"/>
    <n v="216.02688172000001"/>
    <n v="804.26881719999994"/>
    <n v="6.3310000000000004"/>
    <n v="0.10299999999999999"/>
    <n v="136"/>
    <n v="4"/>
    <n v="40.798936169999998"/>
    <n v="2.1228465344999998"/>
    <n v="23.727918782"/>
    <n v="7.5642758990000001"/>
  </r>
  <r>
    <x v="0"/>
    <x v="2"/>
    <x v="36"/>
    <d v="2014-02-06T00:00:00"/>
    <n v="0.29121888410000002"/>
    <n v="1165"/>
    <n v="5377.9751072999998"/>
    <n v="11.595708155000001"/>
    <n v="8.6632818049000004"/>
    <m/>
    <m/>
    <m/>
    <m/>
    <m/>
    <m/>
    <n v="125"/>
    <n v="2"/>
    <n v="42.030931264000003"/>
    <n v="0.92560839260000005"/>
    <m/>
    <m/>
  </r>
  <r>
    <x v="0"/>
    <x v="3"/>
    <x v="37"/>
    <d v="2014-11-02T00:00:00"/>
    <m/>
    <n v="79"/>
    <n v="5095.9620253000003"/>
    <n v="0.1101265823"/>
    <n v="30.259968413999999"/>
    <m/>
    <m/>
    <m/>
    <m/>
    <m/>
    <m/>
    <n v="127"/>
    <n v="6"/>
    <n v="29.433783783999999"/>
    <n v="2.0577620337"/>
    <m/>
    <m/>
  </r>
  <r>
    <x v="0"/>
    <x v="2"/>
    <x v="38"/>
    <d v="2014-12-16T00:00:00"/>
    <n v="0.7615740741"/>
    <n v="216"/>
    <n v="6115.4166667"/>
    <n v="-0.118981481"/>
    <n v="21.527956521"/>
    <n v="38"/>
    <n v="256.73684211"/>
    <n v="223.75"/>
    <n v="821.35"/>
    <n v="6.2960000000000003"/>
    <n v="0.126"/>
    <n v="98"/>
    <n v="2"/>
    <n v="46.263874346000001"/>
    <n v="2.2601725021000001"/>
    <n v="15.287962963"/>
    <n v="6.9062224758999999"/>
  </r>
  <r>
    <x v="0"/>
    <x v="2"/>
    <x v="39"/>
    <d v="2014-08-01T00:00:00"/>
    <n v="1.1710622711000001"/>
    <n v="273"/>
    <n v="6331.8131868"/>
    <n v="-1.1714285710000001"/>
    <n v="15.174975394000001"/>
    <m/>
    <m/>
    <m/>
    <m/>
    <m/>
    <m/>
    <n v="125"/>
    <n v="3"/>
    <n v="38.781781377000001"/>
    <n v="1.3042509489"/>
    <m/>
    <m/>
  </r>
  <r>
    <x v="0"/>
    <x v="0"/>
    <x v="40"/>
    <d v="2014-05-16T00:00:00"/>
    <n v="0.4823333333"/>
    <n v="30"/>
    <n v="4728.4666667000001"/>
    <n v="-4.63"/>
    <n v="42.598861122999999"/>
    <m/>
    <m/>
    <m/>
    <m/>
    <m/>
    <m/>
    <n v="100"/>
    <n v="8"/>
    <n v="26.283333333000002"/>
    <n v="3.6835517697000002"/>
    <m/>
    <m/>
  </r>
  <r>
    <x v="0"/>
    <x v="4"/>
    <x v="41"/>
    <d v="2015-02-03T00:00:00"/>
    <n v="0.2175986842"/>
    <n v="304"/>
    <n v="3952.1513157999998"/>
    <n v="-5.5536184210000004"/>
    <n v="15.325316933"/>
    <m/>
    <m/>
    <m/>
    <m/>
    <m/>
    <m/>
    <n v="186"/>
    <n v="4"/>
    <n v="19.928947367999999"/>
    <n v="0.98161726110000003"/>
    <m/>
    <m/>
  </r>
  <r>
    <x v="0"/>
    <x v="4"/>
    <x v="42"/>
    <d v="2014-02-27T00:00:00"/>
    <n v="0.82586956519999999"/>
    <n v="46"/>
    <n v="4076.9565216999999"/>
    <n v="-5.7891304349999997"/>
    <n v="36.455737735"/>
    <m/>
    <m/>
    <m/>
    <m/>
    <m/>
    <m/>
    <n v="119"/>
    <n v="5"/>
    <n v="29.455813953"/>
    <n v="3.031929206"/>
    <m/>
    <m/>
  </r>
  <r>
    <x v="0"/>
    <x v="0"/>
    <x v="43"/>
    <d v="2014-10-06T00:00:00"/>
    <n v="0.34906666669999997"/>
    <n v="75"/>
    <n v="4606.1466667000004"/>
    <n v="-6.88"/>
    <n v="25.791569472999999"/>
    <m/>
    <m/>
    <m/>
    <n v="645.57142856999997"/>
    <n v="6.02"/>
    <n v="0.121"/>
    <n v="123"/>
    <n v="6"/>
    <n v="35.257575758000002"/>
    <n v="2.7147272187999998"/>
    <m/>
    <m/>
  </r>
  <r>
    <x v="0"/>
    <x v="0"/>
    <x v="44"/>
    <d v="2015-01-15T00:00:00"/>
    <n v="1.5445652174"/>
    <n v="184"/>
    <n v="5571.5"/>
    <n v="-7.0929347829999996"/>
    <n v="18.162036128"/>
    <n v="164"/>
    <n v="244.33536584999999"/>
    <n v="204.65853659000001"/>
    <n v="750.15757575999999"/>
    <n v="7.851"/>
    <n v="6.7000000000000004E-2"/>
    <n v="132"/>
    <n v="4"/>
    <n v="36.579754600999998"/>
    <n v="2.2051711479999998"/>
    <n v="-18.488950280000001"/>
    <n v="9.7422725321999994"/>
  </r>
  <r>
    <x v="0"/>
    <x v="2"/>
    <x v="45"/>
    <d v="2014-12-05T00:00:00"/>
    <n v="1.6135238095"/>
    <n v="105"/>
    <n v="5274.0571429000001"/>
    <n v="-10.01904762"/>
    <n v="22.99776833"/>
    <n v="72"/>
    <n v="244.06944444000001"/>
    <n v="188.69444444000001"/>
    <n v="723.65277777999995"/>
    <n v="7.407"/>
    <n v="0.14299999999999999"/>
    <n v="113"/>
    <n v="5"/>
    <n v="31.922916666999999"/>
    <n v="2.5829639574000001"/>
    <n v="17.449473684000001"/>
    <n v="12.015158574000001"/>
  </r>
  <r>
    <x v="0"/>
    <x v="4"/>
    <x v="46"/>
    <d v="2014-12-14T00:00:00"/>
    <n v="0.62560606060000001"/>
    <n v="66"/>
    <n v="4360.0757575999996"/>
    <n v="-10.04090909"/>
    <n v="31.508994607000002"/>
    <m/>
    <m/>
    <m/>
    <n v="577"/>
    <m/>
    <m/>
    <n v="141"/>
    <n v="9"/>
    <n v="15.859375"/>
    <n v="1.8871270769999999"/>
    <m/>
    <m/>
  </r>
  <r>
    <x v="0"/>
    <x v="4"/>
    <x v="47"/>
    <d v="2014-03-17T00:00:00"/>
    <n v="2.8553896104000001"/>
    <n v="154"/>
    <n v="4658.3961038999996"/>
    <n v="-11.181168830000001"/>
    <n v="21.542859721999999"/>
    <m/>
    <m/>
    <m/>
    <m/>
    <m/>
    <m/>
    <n v="113"/>
    <n v="4"/>
    <n v="30.65625"/>
    <n v="1.9004244196"/>
    <m/>
    <m/>
  </r>
  <r>
    <x v="0"/>
    <x v="0"/>
    <x v="48"/>
    <d v="2015-01-19T00:00:00"/>
    <n v="0.23588235290000001"/>
    <n v="34"/>
    <n v="5206.2058823999996"/>
    <n v="-12.861764709999999"/>
    <n v="38.073299464999998"/>
    <m/>
    <m/>
    <m/>
    <n v="527.5"/>
    <m/>
    <m/>
    <n v="120"/>
    <n v="7"/>
    <n v="40.873333332999998"/>
    <n v="4.5061488854"/>
    <m/>
    <m/>
  </r>
  <r>
    <x v="0"/>
    <x v="0"/>
    <x v="49"/>
    <d v="2014-12-23T00:00:00"/>
    <n v="0.2219444444"/>
    <n v="36"/>
    <n v="6083.8333333"/>
    <n v="-14.58333333"/>
    <n v="48.200200963999997"/>
    <m/>
    <m/>
    <m/>
    <m/>
    <m/>
    <m/>
    <n v="107"/>
    <n v="9"/>
    <n v="40.712121212"/>
    <n v="6.504214481"/>
    <m/>
    <m/>
  </r>
  <r>
    <x v="0"/>
    <x v="5"/>
    <x v="50"/>
    <d v="2014-02-10T00:00:00"/>
    <n v="0.1067241379"/>
    <n v="58"/>
    <n v="5733.2758621000003"/>
    <n v="-18.682758620000001"/>
    <n v="32.196960693999998"/>
    <m/>
    <m/>
    <m/>
    <m/>
    <m/>
    <m/>
    <n v="110"/>
    <n v="6"/>
    <n v="44.468627451000003"/>
    <n v="3.5233256239999999"/>
    <m/>
    <m/>
  </r>
  <r>
    <x v="0"/>
    <x v="1"/>
    <x v="51"/>
    <d v="2014-08-07T00:00:00"/>
    <m/>
    <n v="35"/>
    <n v="2708.5714286000002"/>
    <n v="-18.691428569999999"/>
    <n v="25.025369773000001"/>
    <m/>
    <m/>
    <m/>
    <m/>
    <m/>
    <m/>
    <n v="136"/>
    <n v="11"/>
    <n v="25.344117647000001"/>
    <n v="2.5486538028000001"/>
    <m/>
    <m/>
  </r>
  <r>
    <x v="0"/>
    <x v="6"/>
    <x v="52"/>
    <d v="2014-02-10T00:00:00"/>
    <m/>
    <n v="26"/>
    <n v="4704.9230768999996"/>
    <n v="-19.04615385"/>
    <n v="55.920161557999997"/>
    <m/>
    <m/>
    <m/>
    <m/>
    <m/>
    <m/>
    <n v="127"/>
    <n v="13"/>
    <n v="33.303846153999999"/>
    <n v="4.1492593621999996"/>
    <m/>
    <m/>
  </r>
  <r>
    <x v="0"/>
    <x v="0"/>
    <x v="53"/>
    <d v="2014-03-14T00:00:00"/>
    <n v="0.2710714286"/>
    <n v="56"/>
    <n v="5495.5892856999999"/>
    <n v="-21.451785709999999"/>
    <n v="44.228436891000001"/>
    <m/>
    <m/>
    <m/>
    <m/>
    <m/>
    <m/>
    <n v="136"/>
    <n v="7"/>
    <n v="42.476785714000002"/>
    <n v="4.6211189340000001"/>
    <m/>
    <m/>
  </r>
  <r>
    <x v="0"/>
    <x v="1"/>
    <x v="54"/>
    <d v="2014-01-12T00:00:00"/>
    <n v="1.0233333333000001"/>
    <n v="27"/>
    <n v="6546.7037037"/>
    <n v="-23.237037040000001"/>
    <n v="62.856103505"/>
    <m/>
    <m/>
    <m/>
    <m/>
    <m/>
    <m/>
    <n v="108"/>
    <n v="8"/>
    <n v="45.166666667000001"/>
    <n v="6.1315958147999998"/>
    <m/>
    <m/>
  </r>
  <r>
    <x v="0"/>
    <x v="2"/>
    <x v="55"/>
    <d v="2014-01-29T00:00:00"/>
    <n v="1.0728504673000001"/>
    <n v="214"/>
    <n v="5654.7476636000001"/>
    <n v="-23.784579440000002"/>
    <n v="18.117623380000001"/>
    <m/>
    <m/>
    <m/>
    <m/>
    <m/>
    <m/>
    <n v="137"/>
    <n v="4"/>
    <n v="39.443939393999997"/>
    <n v="2.2228998155999999"/>
    <m/>
    <m/>
  </r>
  <r>
    <x v="0"/>
    <x v="4"/>
    <x v="56"/>
    <d v="2014-11-15T00:00:00"/>
    <n v="0.55100000000000005"/>
    <n v="40"/>
    <n v="5284.45"/>
    <n v="-25.4025"/>
    <n v="36.384075568"/>
    <m/>
    <m/>
    <m/>
    <m/>
    <m/>
    <m/>
    <n v="121"/>
    <n v="8"/>
    <n v="45.658974358999998"/>
    <n v="5.6748797961999999"/>
    <m/>
    <m/>
  </r>
  <r>
    <x v="0"/>
    <x v="0"/>
    <x v="57"/>
    <d v="2014-09-04T00:00:00"/>
    <n v="0.38150000000000001"/>
    <n v="100"/>
    <n v="4972.1000000000004"/>
    <n v="-26.036000000000001"/>
    <n v="27.676234947000001"/>
    <m/>
    <m/>
    <m/>
    <m/>
    <m/>
    <m/>
    <n v="151"/>
    <n v="6"/>
    <n v="32.897872339999999"/>
    <n v="2.2762704039999999"/>
    <m/>
    <m/>
  </r>
  <r>
    <x v="0"/>
    <x v="1"/>
    <x v="58"/>
    <d v="2015-02-04T00:00:00"/>
    <n v="1.532"/>
    <n v="180"/>
    <n v="5815.3"/>
    <n v="-30.13777778"/>
    <n v="21.858381245"/>
    <n v="104"/>
    <n v="207.26923077000001"/>
    <n v="207.90476190000001"/>
    <n v="733.69523809999998"/>
    <n v="7.1449999999999996"/>
    <n v="0.112"/>
    <n v="120"/>
    <n v="3"/>
    <n v="38.497560976000003"/>
    <n v="2.3426698153999999"/>
    <n v="-27.229444440000002"/>
    <n v="8.5579223281000001"/>
  </r>
  <r>
    <x v="0"/>
    <x v="0"/>
    <x v="59"/>
    <d v="2014-09-26T00:00:00"/>
    <n v="1.8846153800000001E-2"/>
    <n v="104"/>
    <n v="5389.7692307999996"/>
    <n v="-30.568269229999999"/>
    <n v="28.992205219999999"/>
    <m/>
    <m/>
    <m/>
    <m/>
    <m/>
    <m/>
    <n v="121"/>
    <n v="5"/>
    <n v="34.094999999999999"/>
    <n v="2.2555011873000002"/>
    <m/>
    <m/>
  </r>
  <r>
    <x v="0"/>
    <x v="3"/>
    <x v="60"/>
    <d v="2014-12-22T00:00:00"/>
    <n v="0.40983606560000002"/>
    <n v="61"/>
    <n v="4106.1803278999996"/>
    <n v="-31.56557377"/>
    <n v="32.850309518000003"/>
    <m/>
    <m/>
    <m/>
    <m/>
    <m/>
    <m/>
    <n v="154"/>
    <n v="8"/>
    <n v="34.32"/>
    <n v="3.3727252640000001"/>
    <m/>
    <m/>
  </r>
  <r>
    <x v="0"/>
    <x v="3"/>
    <x v="61"/>
    <d v="2014-08-30T00:00:00"/>
    <n v="9.0967741899999996E-2"/>
    <n v="31"/>
    <n v="4148.5161289999996"/>
    <n v="-32.912903229999998"/>
    <n v="34.027847147999999"/>
    <m/>
    <m/>
    <m/>
    <n v="487.4375"/>
    <m/>
    <m/>
    <n v="147"/>
    <n v="11"/>
    <n v="29.04137931"/>
    <n v="3.3410733845"/>
    <m/>
    <m/>
  </r>
  <r>
    <x v="0"/>
    <x v="5"/>
    <x v="62"/>
    <d v="2014-12-30T00:00:00"/>
    <n v="0.75858156030000001"/>
    <n v="141"/>
    <n v="5811.8297872000003"/>
    <n v="-35.638297870000002"/>
    <n v="22.938709793000001"/>
    <m/>
    <m/>
    <m/>
    <n v="733.23809524000001"/>
    <n v="7.78"/>
    <n v="0.14699999999999999"/>
    <n v="137"/>
    <n v="4"/>
    <n v="50.302857142999997"/>
    <n v="2.4811966958"/>
    <m/>
    <m/>
  </r>
  <r>
    <x v="0"/>
    <x v="4"/>
    <x v="63"/>
    <d v="2014-08-22T00:00:00"/>
    <n v="0.51764705879999995"/>
    <n v="136"/>
    <n v="4592.1911765000004"/>
    <n v="-37.551470590000001"/>
    <n v="21.349655698999999"/>
    <m/>
    <m/>
    <m/>
    <m/>
    <m/>
    <m/>
    <n v="112"/>
    <n v="4"/>
    <n v="21.531578947"/>
    <n v="1.6350085226"/>
    <m/>
    <m/>
  </r>
  <r>
    <x v="0"/>
    <x v="1"/>
    <x v="64"/>
    <d v="2015-02-19T00:00:00"/>
    <n v="0.95864779870000005"/>
    <n v="318"/>
    <n v="5717.4496854999998"/>
    <n v="-38.935849060000002"/>
    <n v="17.496773730000001"/>
    <n v="61"/>
    <n v="185.52459016"/>
    <n v="159.67213115000001"/>
    <n v="579.18032787000004"/>
    <m/>
    <m/>
    <n v="135"/>
    <n v="3"/>
    <n v="37.195555556000002"/>
    <n v="1.3484941585000001"/>
    <m/>
    <m/>
  </r>
  <r>
    <x v="0"/>
    <x v="5"/>
    <x v="65"/>
    <d v="2014-12-22T00:00:00"/>
    <n v="1.8045614034999999"/>
    <n v="114"/>
    <n v="6096.7368421000001"/>
    <n v="-40.112280699999999"/>
    <n v="24.951833219000001"/>
    <m/>
    <m/>
    <m/>
    <m/>
    <n v="7.0529999999999999"/>
    <n v="0.28799999999999998"/>
    <n v="106"/>
    <n v="4"/>
    <n v="55.055555556000002"/>
    <n v="3.3069388585000001"/>
    <m/>
    <m/>
  </r>
  <r>
    <x v="0"/>
    <x v="4"/>
    <x v="66"/>
    <d v="2014-05-13T00:00:00"/>
    <n v="0.75757575759999995"/>
    <n v="33"/>
    <n v="6090.5454545000002"/>
    <n v="-41.648484850000003"/>
    <n v="24.675661285"/>
    <m/>
    <m/>
    <m/>
    <m/>
    <n v="6.202"/>
    <n v="0.29599999999999999"/>
    <n v="78"/>
    <n v="4"/>
    <n v="40.230303030000002"/>
    <n v="3.9211824825999999"/>
    <m/>
    <m/>
  </r>
  <r>
    <x v="0"/>
    <x v="4"/>
    <x v="67"/>
    <d v="2014-01-08T00:00:00"/>
    <m/>
    <n v="33"/>
    <n v="3048.6363636000001"/>
    <n v="-42.739393939999999"/>
    <n v="33.490265981999997"/>
    <m/>
    <m/>
    <m/>
    <m/>
    <m/>
    <m/>
    <n v="149"/>
    <n v="13"/>
    <n v="20.381818182"/>
    <n v="2.1549733464999998"/>
    <m/>
    <m/>
  </r>
  <r>
    <x v="0"/>
    <x v="6"/>
    <x v="68"/>
    <d v="2014-10-17T00:00:00"/>
    <n v="0.84744680849999998"/>
    <n v="47"/>
    <n v="2973.9574468000001"/>
    <n v="-43.706382980000001"/>
    <n v="23.004176792999999"/>
    <m/>
    <m/>
    <m/>
    <m/>
    <m/>
    <m/>
    <n v="137"/>
    <n v="8"/>
    <n v="12.334782608999999"/>
    <n v="1.7107368171999999"/>
    <m/>
    <m/>
  </r>
  <r>
    <x v="0"/>
    <x v="3"/>
    <x v="69"/>
    <d v="2014-10-20T00:00:00"/>
    <n v="0.2933333333"/>
    <n v="63"/>
    <n v="5302.2698412999998"/>
    <n v="-44.263492059999997"/>
    <n v="32.823149862999998"/>
    <m/>
    <m/>
    <m/>
    <m/>
    <m/>
    <m/>
    <n v="130"/>
    <n v="6"/>
    <n v="34.989830507999997"/>
    <n v="2.6388243390000001"/>
    <m/>
    <m/>
  </r>
  <r>
    <x v="0"/>
    <x v="0"/>
    <x v="70"/>
    <d v="2014-08-11T00:00:00"/>
    <m/>
    <n v="32"/>
    <n v="3038.375"/>
    <n v="-44.996875000000003"/>
    <n v="38.173667373000001"/>
    <m/>
    <m/>
    <m/>
    <m/>
    <m/>
    <m/>
    <n v="193"/>
    <n v="13"/>
    <n v="17.8"/>
    <n v="2.2693374524999999"/>
    <m/>
    <m/>
  </r>
  <r>
    <x v="0"/>
    <x v="0"/>
    <x v="71"/>
    <d v="2015-01-05T00:00:00"/>
    <n v="0.8175"/>
    <n v="28"/>
    <n v="5035.1071429000003"/>
    <n v="-46.84642857"/>
    <n v="28.696246497000001"/>
    <m/>
    <m/>
    <m/>
    <m/>
    <m/>
    <m/>
    <n v="145"/>
    <n v="13"/>
    <n v="37.960714285999998"/>
    <n v="4.4523174492999997"/>
    <m/>
    <m/>
  </r>
  <r>
    <x v="0"/>
    <x v="0"/>
    <x v="72"/>
    <d v="2014-11-23T00:00:00"/>
    <n v="0.21047619049999999"/>
    <n v="84"/>
    <n v="4627.2023810000001"/>
    <n v="-47.945238099999997"/>
    <n v="32.761299479000002"/>
    <m/>
    <m/>
    <m/>
    <m/>
    <n v="7.7060000000000004"/>
    <n v="0.49099999999999999"/>
    <n v="116"/>
    <n v="6"/>
    <n v="24.361842105000001"/>
    <n v="1.8835986155"/>
    <m/>
    <m/>
  </r>
  <r>
    <x v="0"/>
    <x v="7"/>
    <x v="73"/>
    <d v="2014-09-07T00:00:00"/>
    <n v="2.9154929600000001E-2"/>
    <n v="71"/>
    <n v="4379.2816900999997"/>
    <n v="-52.361971830000002"/>
    <n v="35.290990715"/>
    <m/>
    <m/>
    <m/>
    <m/>
    <m/>
    <m/>
    <n v="111"/>
    <n v="6"/>
    <n v="35.477941176000002"/>
    <n v="2.5765793979999998"/>
    <m/>
    <m/>
  </r>
  <r>
    <x v="0"/>
    <x v="3"/>
    <x v="74"/>
    <d v="2015-01-12T00:00:00"/>
    <n v="0.26315789470000001"/>
    <n v="95"/>
    <n v="3601.9578947"/>
    <n v="-53.758947370000001"/>
    <n v="26.483406221999999"/>
    <n v="48"/>
    <n v="150.33333332999999"/>
    <n v="113.54166667"/>
    <n v="431.29166666999998"/>
    <n v="8.609"/>
    <n v="0.13200000000000001"/>
    <n v="116"/>
    <n v="5"/>
    <n v="30.131182796000001"/>
    <n v="2.1420236913999999"/>
    <n v="8.8404255318999994"/>
    <n v="10.107681199"/>
  </r>
  <r>
    <x v="0"/>
    <x v="5"/>
    <x v="75"/>
    <d v="2014-11-25T00:00:00"/>
    <n v="8.9642857100000001E-2"/>
    <n v="28"/>
    <n v="5756.9642856999999"/>
    <n v="-55.47142857"/>
    <n v="33.944690407000003"/>
    <m/>
    <m/>
    <m/>
    <m/>
    <m/>
    <m/>
    <n v="154"/>
    <n v="13"/>
    <n v="57.322222222000001"/>
    <n v="5.5077421119999999"/>
    <m/>
    <m/>
  </r>
  <r>
    <x v="0"/>
    <x v="0"/>
    <x v="76"/>
    <d v="2014-08-12T00:00:00"/>
    <n v="0.53987012990000005"/>
    <n v="154"/>
    <n v="5134.3311688000003"/>
    <n v="-56.27727273"/>
    <n v="18.259391773000001"/>
    <m/>
    <m/>
    <m/>
    <n v="674.07142856999997"/>
    <n v="6.593"/>
    <n v="0.189"/>
    <n v="109"/>
    <n v="4"/>
    <n v="33.411851851999998"/>
    <n v="2.2618654770000002"/>
    <m/>
    <m/>
  </r>
  <r>
    <x v="0"/>
    <x v="2"/>
    <x v="77"/>
    <d v="2014-10-12T00:00:00"/>
    <n v="0.1058823529"/>
    <n v="34"/>
    <n v="6580.1176470999999"/>
    <n v="-56.291176470000003"/>
    <n v="45.818635602000001"/>
    <m/>
    <m/>
    <m/>
    <m/>
    <m/>
    <m/>
    <n v="119"/>
    <n v="11"/>
    <n v="52.863333333"/>
    <n v="5.3596630605"/>
    <m/>
    <m/>
  </r>
  <r>
    <x v="0"/>
    <x v="0"/>
    <x v="78"/>
    <d v="2015-01-07T00:00:00"/>
    <n v="6.5833333300000005E-2"/>
    <n v="36"/>
    <n v="4319"/>
    <n v="-56.763888889999997"/>
    <n v="45.260944506999998"/>
    <m/>
    <m/>
    <m/>
    <n v="608.71428571000001"/>
    <n v="7.5229999999999997"/>
    <n v="0.371"/>
    <n v="146"/>
    <n v="11"/>
    <n v="22.008571429"/>
    <n v="2.2347536529999998"/>
    <m/>
    <m/>
  </r>
  <r>
    <x v="0"/>
    <x v="0"/>
    <x v="79"/>
    <d v="2014-06-29T00:00:00"/>
    <n v="0.52023529410000002"/>
    <n v="85"/>
    <n v="6109.8352941000003"/>
    <n v="-57.622352939999999"/>
    <n v="27.512823410999999"/>
    <m/>
    <m/>
    <m/>
    <m/>
    <m/>
    <m/>
    <n v="120"/>
    <n v="6"/>
    <n v="39.804166666999997"/>
    <n v="2.8495136156999998"/>
    <m/>
    <m/>
  </r>
  <r>
    <x v="0"/>
    <x v="3"/>
    <x v="80"/>
    <d v="2015-01-09T00:00:00"/>
    <n v="1.4426230000000001E-3"/>
    <n v="305"/>
    <n v="4019.8163933999999"/>
    <n v="-57.759344259999999"/>
    <n v="16.326075602"/>
    <m/>
    <m/>
    <m/>
    <m/>
    <m/>
    <m/>
    <n v="132"/>
    <n v="4"/>
    <n v="21.658940396999999"/>
    <n v="1.1290521027"/>
    <m/>
    <m/>
  </r>
  <r>
    <x v="0"/>
    <x v="2"/>
    <x v="81"/>
    <d v="2015-01-09T00:00:00"/>
    <n v="0.1410769231"/>
    <n v="65"/>
    <n v="5338.0923076999998"/>
    <n v="-59.253846150000001"/>
    <n v="28.922262359000001"/>
    <m/>
    <m/>
    <m/>
    <m/>
    <m/>
    <m/>
    <n v="166"/>
    <n v="7"/>
    <n v="36.584375000000001"/>
    <n v="2.8500941738000001"/>
    <m/>
    <m/>
  </r>
  <r>
    <x v="0"/>
    <x v="4"/>
    <x v="82"/>
    <d v="2013-12-04T00:00:00"/>
    <m/>
    <n v="77"/>
    <n v="3064.4805194999999"/>
    <n v="-59.42077922"/>
    <n v="33.696179047000001"/>
    <m/>
    <m/>
    <m/>
    <m/>
    <m/>
    <m/>
    <n v="111"/>
    <n v="6"/>
    <n v="28.333333332999999"/>
    <n v="1.778911838"/>
    <m/>
    <m/>
  </r>
  <r>
    <x v="0"/>
    <x v="1"/>
    <x v="83"/>
    <d v="2014-10-20T00:00:00"/>
    <n v="8.0714285699999999E-2"/>
    <n v="28"/>
    <n v="5192.5"/>
    <n v="-62.575000000000003"/>
    <n v="49.632143542000001"/>
    <m/>
    <m/>
    <m/>
    <m/>
    <m/>
    <m/>
    <n v="108"/>
    <n v="7"/>
    <n v="44.511111110999998"/>
    <n v="4.9936550434999996"/>
    <m/>
    <m/>
  </r>
  <r>
    <x v="0"/>
    <x v="1"/>
    <x v="84"/>
    <d v="2014-08-20T00:00:00"/>
    <m/>
    <n v="91"/>
    <n v="5464.0879120999998"/>
    <n v="-66.148351649999995"/>
    <n v="27.470133559000001"/>
    <m/>
    <m/>
    <m/>
    <m/>
    <n v="7.0529999999999999"/>
    <n v="0.20399999999999999"/>
    <n v="108"/>
    <n v="5"/>
    <n v="47.602409639000001"/>
    <n v="2.5684962549999999"/>
    <m/>
    <m/>
  </r>
  <r>
    <x v="0"/>
    <x v="4"/>
    <x v="85"/>
    <d v="2014-10-24T00:00:00"/>
    <m/>
    <n v="31"/>
    <n v="2912.6451612999999"/>
    <n v="-66.274193550000007"/>
    <n v="33.681445697000001"/>
    <m/>
    <m/>
    <m/>
    <m/>
    <m/>
    <m/>
    <n v="95"/>
    <n v="13"/>
    <n v="25.667741934999999"/>
    <n v="3.1671784095"/>
    <m/>
    <m/>
  </r>
  <r>
    <x v="0"/>
    <x v="1"/>
    <x v="86"/>
    <d v="2014-03-31T00:00:00"/>
    <n v="9.1008403399999993E-2"/>
    <n v="119"/>
    <n v="6639.7058823999996"/>
    <n v="-67.713445379999996"/>
    <n v="20.889853427999999"/>
    <n v="84"/>
    <n v="277.34523810000002"/>
    <n v="235.36666667"/>
    <n v="886.16666667000004"/>
    <n v="7.681"/>
    <n v="0.11600000000000001"/>
    <n v="128"/>
    <n v="4"/>
    <n v="58.519469027"/>
    <n v="2.6808366321000001"/>
    <n v="-7.9617391299999998"/>
    <n v="8.1954974134"/>
  </r>
  <r>
    <x v="0"/>
    <x v="1"/>
    <x v="87"/>
    <d v="2015-02-18T00:00:00"/>
    <n v="0.40888297870000001"/>
    <n v="188"/>
    <n v="5970.9202127999997"/>
    <n v="-68.011702130000003"/>
    <n v="19.856176130000001"/>
    <n v="94"/>
    <n v="223.35106382999999"/>
    <n v="211.03157895000001"/>
    <n v="759.87368420999996"/>
    <n v="6.7880000000000003"/>
    <n v="0.114"/>
    <n v="123"/>
    <n v="4"/>
    <n v="44.781967213000001"/>
    <n v="2.3800387547000001"/>
    <n v="-33.446703300000003"/>
    <n v="8.5265393200999995"/>
  </r>
  <r>
    <x v="0"/>
    <x v="7"/>
    <x v="88"/>
    <d v="2015-01-16T00:00:00"/>
    <n v="9.1818182000000005E-3"/>
    <n v="110"/>
    <n v="5703.0727273000002"/>
    <n v="-69.191818179999999"/>
    <n v="26.948377800999999"/>
    <n v="109"/>
    <n v="247.2293578"/>
    <n v="209.83486239000001"/>
    <n v="768.85321101"/>
    <n v="6.7809999999999997"/>
    <n v="0.105"/>
    <n v="106"/>
    <n v="5"/>
    <n v="35.564999999999998"/>
    <n v="1.8961014628999999"/>
    <n v="-14.277570089999999"/>
    <n v="11.184225051"/>
  </r>
  <r>
    <x v="0"/>
    <x v="1"/>
    <x v="89"/>
    <d v="2014-11-08T00:00:00"/>
    <n v="1.8913043500000001E-2"/>
    <n v="184"/>
    <n v="4441.6086956999998"/>
    <n v="-69.333695649999996"/>
    <n v="17.642323770000001"/>
    <m/>
    <m/>
    <m/>
    <m/>
    <n v="8.423"/>
    <n v="0.33500000000000002"/>
    <n v="131"/>
    <n v="5"/>
    <n v="36.980978260999997"/>
    <n v="1.8993900203"/>
    <m/>
    <m/>
  </r>
  <r>
    <x v="0"/>
    <x v="0"/>
    <x v="90"/>
    <d v="2015-02-04T00:00:00"/>
    <m/>
    <n v="46"/>
    <n v="3826.4347825999998"/>
    <n v="-70.041304350000004"/>
    <n v="44.717498501999998"/>
    <m/>
    <m/>
    <m/>
    <m/>
    <m/>
    <m/>
    <n v="140"/>
    <n v="11"/>
    <n v="23.808695652000001"/>
    <n v="2.5513808444000001"/>
    <m/>
    <m/>
  </r>
  <r>
    <x v="0"/>
    <x v="1"/>
    <x v="91"/>
    <d v="2014-09-05T00:00:00"/>
    <n v="7.1111111099999999E-2"/>
    <n v="45"/>
    <n v="4577.2888888999996"/>
    <n v="-70.153333329999995"/>
    <n v="24.989570269000001"/>
    <m/>
    <m/>
    <m/>
    <m/>
    <m/>
    <m/>
    <n v="138"/>
    <n v="10"/>
    <n v="31.3"/>
    <n v="2.9410143924000001"/>
    <m/>
    <m/>
  </r>
  <r>
    <x v="0"/>
    <x v="4"/>
    <x v="92"/>
    <d v="2015-02-09T00:00:00"/>
    <n v="0.88371681420000003"/>
    <n v="113"/>
    <n v="5437.2831858"/>
    <n v="-70.670796460000005"/>
    <n v="29.603941242000001"/>
    <m/>
    <m/>
    <m/>
    <m/>
    <m/>
    <m/>
    <n v="111"/>
    <n v="5"/>
    <n v="27.875925926000001"/>
    <n v="1.9710973510000001"/>
    <m/>
    <m/>
  </r>
  <r>
    <x v="0"/>
    <x v="2"/>
    <x v="93"/>
    <d v="2014-10-01T00:00:00"/>
    <m/>
    <n v="27"/>
    <n v="6029.2592592999999"/>
    <n v="-71.318518519999998"/>
    <n v="42.820889487999999"/>
    <m/>
    <m/>
    <m/>
    <m/>
    <m/>
    <m/>
    <n v="97"/>
    <n v="9"/>
    <n v="53.622222221999998"/>
    <n v="5.4791454751000002"/>
    <m/>
    <m/>
  </r>
  <r>
    <x v="0"/>
    <x v="4"/>
    <x v="94"/>
    <d v="2013-10-08T00:00:00"/>
    <n v="0.95563829789999999"/>
    <n v="94"/>
    <n v="4474.7021277000003"/>
    <n v="-71.537234040000001"/>
    <n v="25.780263981000001"/>
    <m/>
    <m/>
    <m/>
    <m/>
    <m/>
    <m/>
    <n v="110"/>
    <n v="5"/>
    <n v="31.792222221999999"/>
    <n v="3.3518125336"/>
    <m/>
    <m/>
  </r>
  <r>
    <x v="0"/>
    <x v="0"/>
    <x v="95"/>
    <d v="2014-12-29T00:00:00"/>
    <n v="1.38888889E-2"/>
    <n v="36"/>
    <n v="5436.8055555999999"/>
    <n v="-71.619444439999995"/>
    <n v="38.176675713999998"/>
    <m/>
    <m/>
    <m/>
    <m/>
    <n v="7.0419999999999998"/>
    <n v="0.38"/>
    <n v="132"/>
    <n v="10"/>
    <n v="37.841666666999998"/>
    <n v="4.1450130201000004"/>
    <m/>
    <m/>
  </r>
  <r>
    <x v="0"/>
    <x v="0"/>
    <x v="96"/>
    <d v="2015-02-19T00:00:00"/>
    <m/>
    <n v="38"/>
    <n v="3758.5263157999998"/>
    <n v="-71.686842110000001"/>
    <n v="37.292256655000003"/>
    <m/>
    <m/>
    <m/>
    <m/>
    <m/>
    <m/>
    <n v="175"/>
    <n v="12"/>
    <n v="22.065714285999999"/>
    <n v="1.8068168902999999"/>
    <m/>
    <m/>
  </r>
  <r>
    <x v="0"/>
    <x v="4"/>
    <x v="97"/>
    <d v="2015-02-02T00:00:00"/>
    <n v="0.15136986299999999"/>
    <n v="73"/>
    <n v="4685.1780822000001"/>
    <n v="-72.284931510000007"/>
    <n v="29.763768137"/>
    <m/>
    <m/>
    <m/>
    <m/>
    <m/>
    <m/>
    <n v="125"/>
    <n v="7"/>
    <n v="45.376811594000003"/>
    <n v="4.3328023537"/>
    <m/>
    <m/>
  </r>
  <r>
    <x v="0"/>
    <x v="0"/>
    <x v="98"/>
    <d v="2014-01-17T00:00:00"/>
    <m/>
    <n v="37"/>
    <n v="4859.7837837999996"/>
    <n v="-73.951351349999996"/>
    <n v="29.559498866999999"/>
    <m/>
    <m/>
    <m/>
    <m/>
    <m/>
    <m/>
    <n v="160"/>
    <n v="11"/>
    <n v="32.068571429000002"/>
    <n v="4.0137887787000004"/>
    <m/>
    <m/>
  </r>
  <r>
    <x v="0"/>
    <x v="7"/>
    <x v="99"/>
    <d v="2014-09-08T00:00:00"/>
    <n v="1.2804878E-2"/>
    <n v="82"/>
    <n v="4553.2317073000004"/>
    <n v="-74.554878049999999"/>
    <n v="24.478998561000001"/>
    <m/>
    <m/>
    <m/>
    <m/>
    <m/>
    <m/>
    <n v="109"/>
    <n v="6"/>
    <n v="37.690277778000002"/>
    <n v="2.9003886198000002"/>
    <m/>
    <m/>
  </r>
  <r>
    <x v="0"/>
    <x v="4"/>
    <x v="100"/>
    <d v="2015-02-07T00:00:00"/>
    <m/>
    <n v="37"/>
    <n v="5357.8378377999998"/>
    <n v="-75.024324320000005"/>
    <n v="27.532010691"/>
    <m/>
    <m/>
    <m/>
    <m/>
    <m/>
    <m/>
    <n v="116"/>
    <n v="13"/>
    <n v="49.710810811000002"/>
    <n v="5.8746078826000003"/>
    <m/>
    <m/>
  </r>
  <r>
    <x v="0"/>
    <x v="4"/>
    <x v="101"/>
    <d v="2015-01-15T00:00:00"/>
    <n v="0.1601785714"/>
    <n v="56"/>
    <n v="4178.3035713999998"/>
    <n v="-75.025000000000006"/>
    <n v="27.844562206999999"/>
    <n v="55"/>
    <n v="168.65454545"/>
    <n v="146.87272727000001"/>
    <n v="541.25454545000002"/>
    <n v="7.3869999999999996"/>
    <n v="0.121"/>
    <n v="125"/>
    <n v="6"/>
    <n v="25.2"/>
    <n v="3.2874121988999998"/>
    <n v="-9.9714285710000006"/>
    <n v="11.869581529"/>
  </r>
  <r>
    <x v="0"/>
    <x v="2"/>
    <x v="102"/>
    <d v="2014-12-22T00:00:00"/>
    <n v="7.0000000000000001E-3"/>
    <n v="110"/>
    <n v="5114.7"/>
    <n v="-75.279090909999994"/>
    <n v="23.589084571000001"/>
    <m/>
    <m/>
    <m/>
    <m/>
    <m/>
    <m/>
    <n v="136"/>
    <n v="6"/>
    <n v="32.654901961"/>
    <n v="2.2482939141"/>
    <m/>
    <m/>
  </r>
  <r>
    <x v="0"/>
    <x v="1"/>
    <x v="103"/>
    <d v="2013-12-16T00:00:00"/>
    <n v="1.1492156863"/>
    <n v="51"/>
    <n v="5478.8627451000002"/>
    <n v="-76.017647060000002"/>
    <n v="35.571554806999998"/>
    <m/>
    <m/>
    <m/>
    <m/>
    <m/>
    <m/>
    <n v="104"/>
    <n v="8"/>
    <n v="50.094000000000001"/>
    <n v="4.3542232934999996"/>
    <m/>
    <m/>
  </r>
  <r>
    <x v="0"/>
    <x v="2"/>
    <x v="104"/>
    <d v="2014-07-27T00:00:00"/>
    <n v="0.34075949370000003"/>
    <n v="79"/>
    <n v="5048.1518986999999"/>
    <n v="-77.4164557"/>
    <n v="27.328958240999999"/>
    <m/>
    <m/>
    <m/>
    <n v="584.75"/>
    <n v="6.819"/>
    <n v="0.216"/>
    <n v="112"/>
    <n v="6"/>
    <n v="38.977777777999997"/>
    <n v="3.2187465739999999"/>
    <m/>
    <m/>
  </r>
  <r>
    <x v="0"/>
    <x v="4"/>
    <x v="105"/>
    <d v="2014-01-26T00:00:00"/>
    <n v="0.34588235290000002"/>
    <n v="85"/>
    <n v="5795.4"/>
    <n v="-78.461176469999998"/>
    <n v="26.272797335"/>
    <m/>
    <m/>
    <m/>
    <m/>
    <m/>
    <m/>
    <n v="110"/>
    <n v="6"/>
    <n v="41.518666666999998"/>
    <n v="2.8963616153"/>
    <m/>
    <m/>
  </r>
  <r>
    <x v="0"/>
    <x v="4"/>
    <x v="106"/>
    <d v="2015-01-03T00:00:00"/>
    <m/>
    <n v="27"/>
    <n v="4196.9629629999999"/>
    <n v="-78.996296299999997"/>
    <n v="25.234256033000001"/>
    <m/>
    <m/>
    <m/>
    <m/>
    <m/>
    <m/>
    <n v="89"/>
    <n v="11"/>
    <n v="25.069230769000001"/>
    <n v="2.9040437019000001"/>
    <m/>
    <m/>
  </r>
  <r>
    <x v="0"/>
    <x v="3"/>
    <x v="107"/>
    <d v="2014-02-24T00:00:00"/>
    <m/>
    <n v="33"/>
    <n v="4363.1212120999999"/>
    <n v="-79.333333330000002"/>
    <n v="46.139648587000003"/>
    <m/>
    <m/>
    <m/>
    <m/>
    <m/>
    <m/>
    <n v="113"/>
    <n v="6"/>
    <n v="28.383870968"/>
    <n v="5.0998863508000003"/>
    <m/>
    <m/>
  </r>
  <r>
    <x v="0"/>
    <x v="0"/>
    <x v="108"/>
    <d v="2014-10-17T00:00:00"/>
    <n v="0.3853929539"/>
    <n v="369"/>
    <n v="6625.0921409000002"/>
    <n v="-79.354742549999997"/>
    <n v="14.405762945999999"/>
    <m/>
    <m/>
    <m/>
    <m/>
    <m/>
    <m/>
    <n v="108"/>
    <n v="2"/>
    <n v="34.025089606000002"/>
    <n v="1.4163310747"/>
    <m/>
    <m/>
  </r>
  <r>
    <x v="0"/>
    <x v="3"/>
    <x v="109"/>
    <d v="2015-01-05T00:00:00"/>
    <n v="0.27472527470000002"/>
    <n v="91"/>
    <n v="3958.4615385000002"/>
    <n v="-79.480219779999999"/>
    <n v="21.957385368000001"/>
    <m/>
    <m/>
    <m/>
    <m/>
    <m/>
    <m/>
    <n v="144"/>
    <n v="8"/>
    <n v="17.789534883999998"/>
    <n v="1.5169385876999999"/>
    <m/>
    <m/>
  </r>
  <r>
    <x v="0"/>
    <x v="3"/>
    <x v="110"/>
    <d v="2014-11-27T00:00:00"/>
    <m/>
    <n v="68"/>
    <n v="4063.4117646999998"/>
    <n v="-79.554411759999994"/>
    <n v="38.052151176000002"/>
    <m/>
    <m/>
    <m/>
    <m/>
    <m/>
    <m/>
    <n v="100"/>
    <n v="8"/>
    <n v="23.404687500000001"/>
    <n v="2.707490189"/>
    <m/>
    <m/>
  </r>
  <r>
    <x v="0"/>
    <x v="0"/>
    <x v="111"/>
    <d v="2015-01-22T00:00:00"/>
    <m/>
    <n v="48"/>
    <n v="4401.8333333"/>
    <n v="-79.616666670000001"/>
    <n v="32.111609074"/>
    <m/>
    <m/>
    <m/>
    <m/>
    <m/>
    <m/>
    <n v="182"/>
    <n v="13"/>
    <n v="25.758333332999999"/>
    <n v="2.4929880981000001"/>
    <m/>
    <m/>
  </r>
  <r>
    <x v="0"/>
    <x v="8"/>
    <x v="112"/>
    <d v="2014-06-15T00:00:00"/>
    <m/>
    <n v="30"/>
    <n v="2879.1"/>
    <n v="-80.876666670000006"/>
    <n v="35.589028622000001"/>
    <m/>
    <m/>
    <m/>
    <m/>
    <m/>
    <m/>
    <n v="183"/>
    <n v="16"/>
    <n v="13.103333333"/>
    <n v="1.1166193162"/>
    <m/>
    <m/>
  </r>
  <r>
    <x v="0"/>
    <x v="3"/>
    <x v="113"/>
    <d v="2014-03-03T00:00:00"/>
    <n v="5.83606557E-2"/>
    <n v="244"/>
    <n v="4945.8319671999998"/>
    <n v="-81.151229509999993"/>
    <n v="18.558613945000001"/>
    <m/>
    <m/>
    <m/>
    <m/>
    <m/>
    <m/>
    <n v="130"/>
    <n v="4"/>
    <n v="44.306967213"/>
    <n v="2.2632115967000002"/>
    <m/>
    <m/>
  </r>
  <r>
    <x v="0"/>
    <x v="4"/>
    <x v="114"/>
    <d v="2014-07-11T00:00:00"/>
    <n v="0.32471698110000002"/>
    <n v="53"/>
    <n v="3390.6415093999999"/>
    <n v="-81.511320749999996"/>
    <n v="40.051176501999997"/>
    <n v="50"/>
    <n v="151.19999999999999"/>
    <n v="117.06"/>
    <n v="454.22"/>
    <n v="6.8010000000000002"/>
    <n v="0.154"/>
    <n v="167"/>
    <n v="8"/>
    <n v="32.271698112999999"/>
    <n v="3.8170112106"/>
    <n v="-12.180769229999999"/>
    <n v="16.564797815999999"/>
  </r>
  <r>
    <x v="0"/>
    <x v="1"/>
    <x v="115"/>
    <d v="2014-12-31T00:00:00"/>
    <n v="0.43470588240000002"/>
    <n v="85"/>
    <n v="5095.4470588000004"/>
    <n v="-81.727058819999996"/>
    <n v="23.328743369000001"/>
    <m/>
    <m/>
    <m/>
    <m/>
    <m/>
    <m/>
    <n v="118"/>
    <n v="6"/>
    <n v="34.949411765000001"/>
    <n v="2.4586499811000002"/>
    <m/>
    <m/>
  </r>
  <r>
    <x v="0"/>
    <x v="0"/>
    <x v="116"/>
    <d v="2014-04-07T00:00:00"/>
    <n v="0.66666666669999997"/>
    <n v="27"/>
    <n v="4064.8888889"/>
    <n v="-81.833333330000002"/>
    <n v="30.616382967"/>
    <m/>
    <m/>
    <m/>
    <m/>
    <m/>
    <m/>
    <n v="175"/>
    <n v="14"/>
    <n v="30.914814815"/>
    <n v="5.3589334943000004"/>
    <m/>
    <m/>
  </r>
  <r>
    <x v="0"/>
    <x v="0"/>
    <x v="117"/>
    <d v="2014-02-13T00:00:00"/>
    <m/>
    <n v="44"/>
    <n v="3354.2272727"/>
    <n v="-81.886363639999999"/>
    <n v="32.769090523999999"/>
    <m/>
    <m/>
    <m/>
    <m/>
    <m/>
    <m/>
    <n v="103"/>
    <n v="7"/>
    <n v="30.841860465"/>
    <n v="2.2300157982000002"/>
    <m/>
    <m/>
  </r>
  <r>
    <x v="0"/>
    <x v="6"/>
    <x v="118"/>
    <d v="2013-11-13T00:00:00"/>
    <m/>
    <n v="33"/>
    <n v="4435.4545454999998"/>
    <n v="-81.951515150000006"/>
    <n v="43.816653148999997"/>
    <m/>
    <m/>
    <m/>
    <m/>
    <m/>
    <m/>
    <n v="132"/>
    <n v="13"/>
    <n v="31.125"/>
    <n v="4.0737827193999996"/>
    <m/>
    <m/>
  </r>
  <r>
    <x v="0"/>
    <x v="3"/>
    <x v="119"/>
    <d v="2015-01-16T00:00:00"/>
    <m/>
    <n v="31"/>
    <n v="4150.0322581"/>
    <n v="-81.967741939999996"/>
    <n v="38.632709519999999"/>
    <m/>
    <m/>
    <m/>
    <m/>
    <m/>
    <m/>
    <n v="153"/>
    <n v="12"/>
    <n v="23.810344828000002"/>
    <n v="3.5787493509999999"/>
    <m/>
    <m/>
  </r>
  <r>
    <x v="0"/>
    <x v="8"/>
    <x v="120"/>
    <d v="2013-12-02T00:00:00"/>
    <m/>
    <n v="33"/>
    <n v="2952.2727273"/>
    <n v="-82.690909090000005"/>
    <n v="32.909420384999997"/>
    <m/>
    <m/>
    <m/>
    <m/>
    <m/>
    <m/>
    <n v="137"/>
    <n v="15"/>
    <n v="16.556249999999999"/>
    <n v="1.7588253131"/>
    <m/>
    <m/>
  </r>
  <r>
    <x v="0"/>
    <x v="3"/>
    <x v="121"/>
    <d v="2014-08-19T00:00:00"/>
    <m/>
    <n v="35"/>
    <n v="3825.7714286"/>
    <n v="-83.017142860000007"/>
    <n v="35.416586932999998"/>
    <m/>
    <m/>
    <m/>
    <m/>
    <m/>
    <m/>
    <n v="147"/>
    <n v="12"/>
    <n v="27.411428570999998"/>
    <n v="2.4969015132000001"/>
    <m/>
    <m/>
  </r>
  <r>
    <x v="0"/>
    <x v="0"/>
    <x v="122"/>
    <d v="2014-01-24T00:00:00"/>
    <m/>
    <n v="80"/>
    <n v="4621.0375000000004"/>
    <n v="-83.533749999999998"/>
    <n v="31.296101081"/>
    <m/>
    <m/>
    <m/>
    <m/>
    <m/>
    <m/>
    <n v="164"/>
    <n v="8"/>
    <n v="25.590410959"/>
    <n v="1.8948160518999999"/>
    <m/>
    <m/>
  </r>
  <r>
    <x v="0"/>
    <x v="0"/>
    <x v="123"/>
    <d v="2014-09-25T00:00:00"/>
    <m/>
    <n v="58"/>
    <n v="4259.8620689999998"/>
    <n v="-83.917241379999993"/>
    <n v="41.515837554999997"/>
    <m/>
    <m/>
    <m/>
    <m/>
    <m/>
    <m/>
    <n v="104"/>
    <n v="5"/>
    <n v="39.260344828000001"/>
    <n v="4.5265379611999998"/>
    <m/>
    <m/>
  </r>
  <r>
    <x v="0"/>
    <x v="4"/>
    <x v="124"/>
    <d v="2014-12-09T00:00:00"/>
    <m/>
    <n v="205"/>
    <n v="3885.8926829000002"/>
    <n v="-87.743902439999999"/>
    <n v="19.697343771"/>
    <m/>
    <m/>
    <m/>
    <m/>
    <n v="6.9059999999999997"/>
    <n v="0.189"/>
    <n v="154"/>
    <n v="5"/>
    <n v="14.719117646999999"/>
    <n v="0.96584474259999997"/>
    <m/>
    <m/>
  </r>
  <r>
    <x v="0"/>
    <x v="3"/>
    <x v="125"/>
    <d v="2015-01-16T00:00:00"/>
    <n v="1.40229885E-2"/>
    <n v="87"/>
    <n v="4540.4367816000004"/>
    <n v="-88.357471259999997"/>
    <n v="29.406571439"/>
    <m/>
    <m/>
    <m/>
    <m/>
    <m/>
    <m/>
    <n v="127"/>
    <n v="7"/>
    <n v="28.532558139999999"/>
    <n v="2.6043368239000002"/>
    <m/>
    <m/>
  </r>
  <r>
    <x v="0"/>
    <x v="0"/>
    <x v="126"/>
    <d v="2014-07-11T00:00:00"/>
    <n v="1.27"/>
    <n v="57"/>
    <n v="4741.3508771999996"/>
    <n v="-89.668421050000006"/>
    <n v="38.358010321999998"/>
    <m/>
    <m/>
    <m/>
    <m/>
    <m/>
    <m/>
    <n v="109"/>
    <n v="6"/>
    <n v="37.97"/>
    <n v="4.1024156646999996"/>
    <m/>
    <m/>
  </r>
  <r>
    <x v="0"/>
    <x v="4"/>
    <x v="127"/>
    <d v="2014-09-10T00:00:00"/>
    <m/>
    <n v="42"/>
    <n v="3987.3571428999999"/>
    <n v="-90.128571429999994"/>
    <n v="31.973957768999998"/>
    <m/>
    <m/>
    <m/>
    <m/>
    <m/>
    <m/>
    <n v="100"/>
    <n v="7"/>
    <n v="48.012500000000003"/>
    <n v="4.3745976921"/>
    <m/>
    <m/>
  </r>
  <r>
    <x v="0"/>
    <x v="3"/>
    <x v="128"/>
    <d v="2014-11-24T00:00:00"/>
    <m/>
    <n v="39"/>
    <n v="3914.6666667"/>
    <n v="-90.135897439999994"/>
    <n v="36.936230835000003"/>
    <m/>
    <m/>
    <m/>
    <m/>
    <m/>
    <m/>
    <n v="128"/>
    <n v="11"/>
    <n v="34.236842105000001"/>
    <n v="4.4261161141000001"/>
    <m/>
    <m/>
  </r>
  <r>
    <x v="0"/>
    <x v="0"/>
    <x v="129"/>
    <d v="2014-11-19T00:00:00"/>
    <m/>
    <n v="39"/>
    <n v="5309.0256410000002"/>
    <n v="-92.71025641"/>
    <n v="36.911156566000002"/>
    <m/>
    <m/>
    <m/>
    <n v="702.68"/>
    <n v="7.89"/>
    <n v="0.114"/>
    <n v="134"/>
    <n v="11"/>
    <n v="59.951282051"/>
    <n v="5.2886567583000001"/>
    <m/>
    <m/>
  </r>
  <r>
    <x v="0"/>
    <x v="8"/>
    <x v="130"/>
    <d v="2014-08-30T00:00:00"/>
    <m/>
    <n v="45"/>
    <n v="2734.6444443999999"/>
    <n v="-92.728888889999993"/>
    <n v="28.056074375000001"/>
    <m/>
    <m/>
    <m/>
    <m/>
    <m/>
    <m/>
    <n v="196"/>
    <n v="12"/>
    <n v="14.922222222"/>
    <n v="1.1485910952"/>
    <m/>
    <m/>
  </r>
  <r>
    <x v="0"/>
    <x v="0"/>
    <x v="131"/>
    <d v="2014-06-04T00:00:00"/>
    <m/>
    <n v="27"/>
    <n v="6198.4074074"/>
    <n v="-94.885185190000001"/>
    <n v="37.144748702999998"/>
    <m/>
    <m/>
    <m/>
    <m/>
    <m/>
    <m/>
    <n v="93"/>
    <n v="12"/>
    <n v="42.957692307999999"/>
    <n v="4.9461692187999997"/>
    <m/>
    <m/>
  </r>
  <r>
    <x v="0"/>
    <x v="8"/>
    <x v="132"/>
    <d v="2014-05-27T00:00:00"/>
    <m/>
    <n v="30"/>
    <n v="1369.1"/>
    <n v="-95.066666670000004"/>
    <n v="16.700325782"/>
    <m/>
    <m/>
    <m/>
    <m/>
    <m/>
    <m/>
    <n v="208"/>
    <n v="14"/>
    <n v="14.18"/>
    <n v="1.4504093754"/>
    <m/>
    <m/>
  </r>
  <r>
    <x v="0"/>
    <x v="1"/>
    <x v="133"/>
    <d v="2014-10-12T00:00:00"/>
    <n v="0.14792899409999999"/>
    <n v="169"/>
    <n v="4834.4556212999996"/>
    <n v="-95.214792900000006"/>
    <n v="19.400086812000001"/>
    <m/>
    <m/>
    <m/>
    <m/>
    <m/>
    <m/>
    <n v="124"/>
    <n v="4"/>
    <n v="16.105325444000002"/>
    <n v="0.76594732399999998"/>
    <m/>
    <m/>
  </r>
  <r>
    <x v="0"/>
    <x v="4"/>
    <x v="134"/>
    <d v="2014-07-20T00:00:00"/>
    <m/>
    <n v="49"/>
    <n v="5201.5510204000002"/>
    <n v="-95.41020408"/>
    <n v="34.044400435999997"/>
    <m/>
    <m/>
    <m/>
    <m/>
    <m/>
    <m/>
    <n v="116"/>
    <n v="8"/>
    <n v="31.981249999999999"/>
    <n v="4.2589285190000004"/>
    <m/>
    <m/>
  </r>
  <r>
    <x v="0"/>
    <x v="0"/>
    <x v="135"/>
    <d v="2014-01-22T00:00:00"/>
    <m/>
    <n v="52"/>
    <n v="3801.4230769000001"/>
    <n v="-96.588461539999997"/>
    <n v="27.238264614999999"/>
    <m/>
    <m/>
    <m/>
    <m/>
    <m/>
    <m/>
    <n v="148"/>
    <n v="11"/>
    <n v="30.788235294"/>
    <n v="3.2114850844"/>
    <m/>
    <m/>
  </r>
  <r>
    <x v="0"/>
    <x v="0"/>
    <x v="136"/>
    <d v="2014-12-31T00:00:00"/>
    <m/>
    <n v="38"/>
    <n v="4445.5789474000003"/>
    <n v="-96.718421050000003"/>
    <n v="46.515960315999997"/>
    <m/>
    <m/>
    <m/>
    <m/>
    <m/>
    <m/>
    <n v="137"/>
    <n v="8"/>
    <n v="29.454285714000001"/>
    <n v="3.1134658545999998"/>
    <m/>
    <m/>
  </r>
  <r>
    <x v="0"/>
    <x v="4"/>
    <x v="137"/>
    <d v="2015-01-05T00:00:00"/>
    <m/>
    <n v="330"/>
    <n v="4935.9242424000004"/>
    <n v="-96.866060610000005"/>
    <n v="15.993659654"/>
    <m/>
    <m/>
    <m/>
    <m/>
    <m/>
    <m/>
    <n v="108"/>
    <n v="3"/>
    <n v="51.060909090999999"/>
    <n v="1.4922938761"/>
    <m/>
    <m/>
  </r>
  <r>
    <x v="0"/>
    <x v="4"/>
    <x v="138"/>
    <d v="2013-12-11T00:00:00"/>
    <m/>
    <n v="26"/>
    <n v="6291.5"/>
    <n v="-96.915384619999998"/>
    <n v="36.302181198"/>
    <m/>
    <m/>
    <m/>
    <m/>
    <m/>
    <m/>
    <n v="117"/>
    <n v="13"/>
    <n v="50.380769231000002"/>
    <n v="4.7206682030999998"/>
    <m/>
    <m/>
  </r>
  <r>
    <x v="0"/>
    <x v="0"/>
    <x v="139"/>
    <d v="2014-06-14T00:00:00"/>
    <m/>
    <n v="35"/>
    <n v="3238.5142857000001"/>
    <n v="-96.945714289999998"/>
    <n v="31.681056382000001"/>
    <m/>
    <m/>
    <m/>
    <m/>
    <m/>
    <m/>
    <n v="163"/>
    <n v="12"/>
    <n v="23.82"/>
    <n v="1.6849796149"/>
    <m/>
    <m/>
  </r>
  <r>
    <x v="0"/>
    <x v="0"/>
    <x v="140"/>
    <d v="2014-03-13T00:00:00"/>
    <n v="1.3472727273"/>
    <n v="99"/>
    <n v="5267.9090908999997"/>
    <n v="-97.882828279999998"/>
    <n v="35.588478359"/>
    <m/>
    <m/>
    <m/>
    <m/>
    <m/>
    <m/>
    <n v="117"/>
    <n v="5"/>
    <n v="46.878723403999999"/>
    <n v="3.3885490458"/>
    <m/>
    <m/>
  </r>
  <r>
    <x v="0"/>
    <x v="2"/>
    <x v="141"/>
    <d v="2015-01-09T00:00:00"/>
    <m/>
    <n v="73"/>
    <n v="5943.0547944999998"/>
    <n v="-98.713698629999996"/>
    <n v="23.191022667999999"/>
    <m/>
    <m/>
    <m/>
    <m/>
    <m/>
    <m/>
    <n v="145"/>
    <n v="7"/>
    <n v="42.606849314999998"/>
    <n v="3.2062156201000001"/>
    <m/>
    <m/>
  </r>
  <r>
    <x v="0"/>
    <x v="0"/>
    <x v="142"/>
    <d v="2014-10-13T00:00:00"/>
    <n v="6.5882353000000001E-3"/>
    <n v="85"/>
    <n v="5655.0705882000002"/>
    <n v="-98.749411760000001"/>
    <n v="23.655143738"/>
    <m/>
    <m/>
    <m/>
    <m/>
    <m/>
    <m/>
    <n v="131"/>
    <n v="6"/>
    <n v="35.962499999999999"/>
    <n v="2.6157727365999999"/>
    <m/>
    <m/>
  </r>
  <r>
    <x v="0"/>
    <x v="4"/>
    <x v="143"/>
    <d v="2014-02-10T00:00:00"/>
    <m/>
    <n v="54"/>
    <n v="4770.9444444000001"/>
    <n v="-98.914814809999996"/>
    <n v="37.557667786000003"/>
    <m/>
    <m/>
    <m/>
    <m/>
    <m/>
    <m/>
    <n v="135"/>
    <n v="7"/>
    <n v="30.631481481000002"/>
    <n v="2.1343580872999999"/>
    <m/>
    <m/>
  </r>
  <r>
    <x v="0"/>
    <x v="4"/>
    <x v="144"/>
    <d v="2014-12-02T00:00:00"/>
    <m/>
    <n v="30"/>
    <n v="4999.6000000000004"/>
    <n v="-100.09"/>
    <n v="38.779377547999999"/>
    <m/>
    <m/>
    <m/>
    <m/>
    <m/>
    <m/>
    <n v="218"/>
    <n v="12"/>
    <n v="24.076666667000001"/>
    <n v="2.2112028418"/>
    <m/>
    <m/>
  </r>
  <r>
    <x v="0"/>
    <x v="7"/>
    <x v="145"/>
    <d v="2014-10-12T00:00:00"/>
    <m/>
    <n v="26"/>
    <n v="3719.2307691999999"/>
    <n v="-101.5076923"/>
    <n v="41.156737151999998"/>
    <m/>
    <m/>
    <m/>
    <m/>
    <m/>
    <m/>
    <n v="81"/>
    <n v="10"/>
    <n v="36.426086957000003"/>
    <n v="5.1684212059999997"/>
    <m/>
    <m/>
  </r>
  <r>
    <x v="0"/>
    <x v="7"/>
    <x v="146"/>
    <d v="2014-12-11T00:00:00"/>
    <n v="0.36689497720000003"/>
    <n v="219"/>
    <n v="6461.3470319999997"/>
    <n v="-101.5894977"/>
    <n v="23.892290434"/>
    <n v="205"/>
    <n v="270.18536584999998"/>
    <n v="230.55609756000001"/>
    <n v="851.75609755999994"/>
    <n v="6.6"/>
    <n v="6.5000000000000002E-2"/>
    <n v="117"/>
    <n v="3"/>
    <n v="57.840384614999998"/>
    <n v="2.2196114628000001"/>
    <n v="-50.333796300000003"/>
    <n v="8.9268199856999999"/>
  </r>
  <r>
    <x v="0"/>
    <x v="5"/>
    <x v="147"/>
    <d v="2014-12-10T00:00:00"/>
    <m/>
    <n v="68"/>
    <n v="4465.5294118000002"/>
    <n v="-104.5147059"/>
    <n v="26.206318332999999"/>
    <m/>
    <m/>
    <m/>
    <m/>
    <m/>
    <m/>
    <n v="119"/>
    <n v="8"/>
    <n v="25.741176470999999"/>
    <n v="2.9495072097000001"/>
    <m/>
    <m/>
  </r>
  <r>
    <x v="0"/>
    <x v="3"/>
    <x v="148"/>
    <d v="2015-01-16T00:00:00"/>
    <m/>
    <n v="194"/>
    <n v="5396.371134"/>
    <n v="-105.4443299"/>
    <n v="20.396137672999998"/>
    <m/>
    <m/>
    <m/>
    <m/>
    <m/>
    <m/>
    <n v="131"/>
    <n v="4"/>
    <n v="40.801587302000002"/>
    <n v="1.9724603235"/>
    <m/>
    <m/>
  </r>
  <r>
    <x v="0"/>
    <x v="4"/>
    <x v="149"/>
    <d v="2014-12-29T00:00:00"/>
    <n v="0.68109090910000003"/>
    <n v="55"/>
    <n v="4414.5454545000002"/>
    <n v="-106.4218182"/>
    <n v="35.286667649000002"/>
    <m/>
    <m/>
    <m/>
    <m/>
    <m/>
    <m/>
    <n v="134"/>
    <n v="9"/>
    <n v="25.385454545000002"/>
    <n v="2.5372914562000002"/>
    <m/>
    <m/>
  </r>
  <r>
    <x v="0"/>
    <x v="4"/>
    <x v="150"/>
    <d v="2014-09-20T00:00:00"/>
    <n v="6.55272727E-2"/>
    <n v="275"/>
    <n v="3653.2836364"/>
    <n v="-106.4832727"/>
    <n v="16.798089166"/>
    <m/>
    <m/>
    <m/>
    <m/>
    <m/>
    <m/>
    <n v="173"/>
    <n v="4"/>
    <n v="22.750579151"/>
    <n v="1.0835021665"/>
    <m/>
    <m/>
  </r>
  <r>
    <x v="0"/>
    <x v="3"/>
    <x v="151"/>
    <d v="2014-12-15T00:00:00"/>
    <n v="1.6578947399999999E-2"/>
    <n v="38"/>
    <n v="4711.9736842000002"/>
    <n v="-107.6210526"/>
    <n v="37.277476745999998"/>
    <m/>
    <m/>
    <m/>
    <m/>
    <m/>
    <m/>
    <n v="131"/>
    <n v="9"/>
    <n v="34.570270270000002"/>
    <n v="4.0087982534000002"/>
    <m/>
    <m/>
  </r>
  <r>
    <x v="0"/>
    <x v="4"/>
    <x v="152"/>
    <d v="2014-10-28T00:00:00"/>
    <m/>
    <n v="44"/>
    <n v="3483.5681817999998"/>
    <n v="-108.0204545"/>
    <n v="35.039250504000002"/>
    <m/>
    <m/>
    <m/>
    <m/>
    <m/>
    <m/>
    <n v="93"/>
    <n v="9"/>
    <n v="35.506818182000004"/>
    <n v="4.6290189071999999"/>
    <m/>
    <m/>
  </r>
  <r>
    <x v="0"/>
    <x v="6"/>
    <x v="153"/>
    <d v="2013-12-21T00:00:00"/>
    <m/>
    <n v="38"/>
    <n v="4156.7105263000003"/>
    <n v="-108.05789470000001"/>
    <n v="47.73919197"/>
    <m/>
    <m/>
    <m/>
    <m/>
    <m/>
    <m/>
    <n v="139"/>
    <n v="12"/>
    <n v="33.297297297"/>
    <n v="6.0987894315000002"/>
    <m/>
    <m/>
  </r>
  <r>
    <x v="0"/>
    <x v="7"/>
    <x v="154"/>
    <d v="2014-11-13T00:00:00"/>
    <n v="4.1785714299999999E-2"/>
    <n v="56"/>
    <n v="5190.5178570999997"/>
    <n v="-108.3035714"/>
    <n v="32.341524810000003"/>
    <m/>
    <m/>
    <m/>
    <m/>
    <n v="7.6989999999999998"/>
    <n v="0.17899999999999999"/>
    <n v="113"/>
    <n v="7"/>
    <n v="41.204081633000001"/>
    <n v="3.9583417033999999"/>
    <m/>
    <m/>
  </r>
  <r>
    <x v="0"/>
    <x v="4"/>
    <x v="155"/>
    <d v="2014-12-11T00:00:00"/>
    <m/>
    <n v="715"/>
    <n v="4509.3832167999999"/>
    <n v="-109.0840559"/>
    <n v="10.183085756000001"/>
    <m/>
    <m/>
    <m/>
    <m/>
    <n v="7.0970000000000004"/>
    <n v="0.14000000000000001"/>
    <n v="114"/>
    <n v="2"/>
    <n v="15.288824383"/>
    <n v="0.39838647449999998"/>
    <m/>
    <m/>
  </r>
  <r>
    <x v="0"/>
    <x v="1"/>
    <x v="156"/>
    <d v="2013-10-26T00:00:00"/>
    <n v="4.8771929800000002E-2"/>
    <n v="57"/>
    <n v="4174.0175439000004"/>
    <n v="-109.79298249999999"/>
    <n v="26.079874279999999"/>
    <m/>
    <m/>
    <m/>
    <m/>
    <m/>
    <m/>
    <n v="127"/>
    <n v="7"/>
    <n v="30.486538461999999"/>
    <n v="3.0992956782999999"/>
    <m/>
    <m/>
  </r>
  <r>
    <x v="0"/>
    <x v="0"/>
    <x v="157"/>
    <d v="2014-11-03T00:00:00"/>
    <n v="1.0178160919999999"/>
    <n v="87"/>
    <n v="3819.2068966000002"/>
    <n v="-115.60229889999999"/>
    <n v="28.516897732"/>
    <m/>
    <m/>
    <m/>
    <m/>
    <m/>
    <m/>
    <n v="156"/>
    <n v="7"/>
    <n v="22.656321839"/>
    <n v="2.216389162"/>
    <m/>
    <m/>
  </r>
  <r>
    <x v="0"/>
    <x v="3"/>
    <x v="158"/>
    <d v="2015-01-07T00:00:00"/>
    <n v="5.6000000000000001E-2"/>
    <n v="65"/>
    <n v="4449.4307692000002"/>
    <n v="-116.6723077"/>
    <n v="27.068128567999999"/>
    <m/>
    <m/>
    <m/>
    <m/>
    <m/>
    <m/>
    <n v="142"/>
    <n v="7"/>
    <n v="36.418965516999997"/>
    <n v="3.8028060267999999"/>
    <m/>
    <m/>
  </r>
  <r>
    <x v="0"/>
    <x v="3"/>
    <x v="159"/>
    <d v="2015-01-06T00:00:00"/>
    <n v="3.3658536599999997E-2"/>
    <n v="82"/>
    <n v="4540.5731707000004"/>
    <n v="-116.7317073"/>
    <n v="20.673320159999999"/>
    <m/>
    <m/>
    <m/>
    <m/>
    <m/>
    <m/>
    <n v="130"/>
    <n v="6"/>
    <n v="42.410975610000001"/>
    <n v="3.4245174992999998"/>
    <m/>
    <m/>
  </r>
  <r>
    <x v="0"/>
    <x v="4"/>
    <x v="160"/>
    <d v="2014-08-22T00:00:00"/>
    <m/>
    <n v="30"/>
    <n v="3929.9666667000001"/>
    <n v="-116.79"/>
    <n v="37.294770626999998"/>
    <m/>
    <m/>
    <m/>
    <m/>
    <m/>
    <m/>
    <n v="112"/>
    <n v="10"/>
    <n v="32.110714285999997"/>
    <n v="3.4681061545"/>
    <m/>
    <m/>
  </r>
  <r>
    <x v="0"/>
    <x v="4"/>
    <x v="161"/>
    <d v="2015-01-11T00:00:00"/>
    <n v="0.11428571429999999"/>
    <n v="28"/>
    <n v="7452.6785713999998"/>
    <n v="-116.85"/>
    <n v="38.815995346000001"/>
    <m/>
    <m/>
    <m/>
    <m/>
    <m/>
    <m/>
    <n v="141"/>
    <n v="12"/>
    <n v="41.025925925999999"/>
    <n v="4.5674919479999998"/>
    <m/>
    <m/>
  </r>
  <r>
    <x v="0"/>
    <x v="0"/>
    <x v="162"/>
    <d v="2014-10-10T00:00:00"/>
    <m/>
    <n v="32"/>
    <n v="2904.8125"/>
    <n v="-117.32187500000001"/>
    <n v="31.183190110000002"/>
    <m/>
    <m/>
    <m/>
    <m/>
    <m/>
    <m/>
    <n v="165"/>
    <n v="15"/>
    <n v="25.315625000000001"/>
    <n v="3.1464557292999999"/>
    <m/>
    <m/>
  </r>
  <r>
    <x v="0"/>
    <x v="0"/>
    <x v="163"/>
    <d v="2014-03-31T00:00:00"/>
    <m/>
    <n v="33"/>
    <n v="3245.6666667"/>
    <n v="-118.70909090000001"/>
    <n v="37.827415944999998"/>
    <m/>
    <m/>
    <m/>
    <m/>
    <m/>
    <m/>
    <n v="117"/>
    <n v="7"/>
    <n v="18.8"/>
    <n v="2.7303429688"/>
    <m/>
    <m/>
  </r>
  <r>
    <x v="0"/>
    <x v="2"/>
    <x v="164"/>
    <d v="2014-03-10T00:00:00"/>
    <n v="0.3942307692"/>
    <n v="78"/>
    <n v="5883.3846154000003"/>
    <n v="-119.09743589999999"/>
    <n v="23.555043617999999"/>
    <m/>
    <m/>
    <m/>
    <m/>
    <m/>
    <m/>
    <n v="108"/>
    <n v="6"/>
    <n v="39.968493150999997"/>
    <n v="3.8830637983999998"/>
    <m/>
    <m/>
  </r>
  <r>
    <x v="0"/>
    <x v="4"/>
    <x v="165"/>
    <d v="2014-12-12T00:00:00"/>
    <m/>
    <n v="34"/>
    <n v="4632.0294118000002"/>
    <n v="-119.3"/>
    <n v="31.333263834"/>
    <m/>
    <m/>
    <m/>
    <m/>
    <m/>
    <m/>
    <n v="94"/>
    <n v="8"/>
    <n v="35.436363636000003"/>
    <n v="4.7475548295000003"/>
    <m/>
    <m/>
  </r>
  <r>
    <x v="0"/>
    <x v="1"/>
    <x v="166"/>
    <d v="2015-01-08T00:00:00"/>
    <n v="4.8000000000000001E-2"/>
    <n v="45"/>
    <n v="4310.7333332999997"/>
    <n v="-121.12888890000001"/>
    <n v="41.580323948"/>
    <m/>
    <m/>
    <m/>
    <m/>
    <m/>
    <m/>
    <n v="117"/>
    <n v="7"/>
    <n v="31.242222221999999"/>
    <n v="3.7900780740000002"/>
    <m/>
    <m/>
  </r>
  <r>
    <x v="0"/>
    <x v="3"/>
    <x v="167"/>
    <d v="2015-01-30T00:00:00"/>
    <m/>
    <n v="137"/>
    <n v="4027.6934307000001"/>
    <n v="-122.40364959999999"/>
    <n v="20.668590225999999"/>
    <m/>
    <m/>
    <m/>
    <m/>
    <m/>
    <m/>
    <n v="127"/>
    <n v="5"/>
    <n v="27.170149253999998"/>
    <n v="1.3779138761"/>
    <m/>
    <m/>
  </r>
  <r>
    <x v="0"/>
    <x v="0"/>
    <x v="168"/>
    <d v="2014-09-12T00:00:00"/>
    <m/>
    <n v="33"/>
    <n v="5834.3939393999999"/>
    <n v="-123.3818182"/>
    <n v="39.039933046000002"/>
    <m/>
    <m/>
    <m/>
    <m/>
    <m/>
    <m/>
    <n v="116"/>
    <n v="11"/>
    <n v="46.736363636"/>
    <n v="4.7362836612999999"/>
    <m/>
    <m/>
  </r>
  <r>
    <x v="0"/>
    <x v="3"/>
    <x v="169"/>
    <d v="2014-12-27T00:00:00"/>
    <m/>
    <n v="40"/>
    <n v="4792.8249999999998"/>
    <n v="-123.935"/>
    <n v="33.881453317000002"/>
    <m/>
    <m/>
    <m/>
    <m/>
    <m/>
    <m/>
    <n v="123"/>
    <n v="12"/>
    <n v="28.915384615000001"/>
    <n v="3.9460045534999999"/>
    <m/>
    <m/>
  </r>
  <r>
    <x v="0"/>
    <x v="1"/>
    <x v="170"/>
    <d v="2014-10-27T00:00:00"/>
    <n v="0.3586792453"/>
    <n v="53"/>
    <n v="6335.5094339999996"/>
    <n v="-129.50377359999999"/>
    <n v="32.109750333999997"/>
    <n v="45"/>
    <n v="257.73333332999999"/>
    <n v="242.82222221999999"/>
    <n v="868.08888889000002"/>
    <n v="7.22"/>
    <n v="0.124"/>
    <n v="135"/>
    <n v="7"/>
    <n v="58.641304347999998"/>
    <n v="5.2303292181999996"/>
    <n v="7.7061224490000004"/>
    <n v="13.628376262"/>
  </r>
  <r>
    <x v="0"/>
    <x v="0"/>
    <x v="171"/>
    <d v="2015-02-04T00:00:00"/>
    <n v="4.4194756999999998E-3"/>
    <n v="267"/>
    <n v="4018.1760300000001"/>
    <n v="-138.73033710000001"/>
    <n v="18.459507535"/>
    <m/>
    <m/>
    <m/>
    <m/>
    <n v="7.2350000000000003"/>
    <n v="0.17100000000000001"/>
    <n v="159"/>
    <n v="4"/>
    <n v="23.738345864999999"/>
    <n v="1.1201889222000001"/>
    <m/>
    <m/>
  </r>
  <r>
    <x v="0"/>
    <x v="4"/>
    <x v="172"/>
    <d v="2015-01-05T00:00:00"/>
    <n v="0.30756097560000001"/>
    <n v="41"/>
    <n v="4504.1463414999998"/>
    <n v="-139.2536585"/>
    <n v="36.716471863000002"/>
    <m/>
    <m/>
    <m/>
    <m/>
    <m/>
    <m/>
    <n v="136"/>
    <n v="9"/>
    <n v="38.670731707000002"/>
    <n v="4.4880372753"/>
    <m/>
    <m/>
  </r>
  <r>
    <x v="0"/>
    <x v="3"/>
    <x v="173"/>
    <d v="2014-10-05T00:00:00"/>
    <m/>
    <n v="80"/>
    <n v="4669.6750000000002"/>
    <n v="-146.53"/>
    <n v="28.032895594999999"/>
    <m/>
    <m/>
    <m/>
    <m/>
    <m/>
    <m/>
    <n v="158"/>
    <n v="7"/>
    <n v="29.352"/>
    <n v="2.1783383700000001"/>
    <m/>
    <m/>
  </r>
  <r>
    <x v="0"/>
    <x v="1"/>
    <x v="174"/>
    <d v="2015-01-07T00:00:00"/>
    <m/>
    <n v="38"/>
    <n v="6811.1578946999998"/>
    <n v="-154.72105260000001"/>
    <n v="46.756522453999999"/>
    <m/>
    <m/>
    <m/>
    <n v="969.77272727000002"/>
    <n v="7.49"/>
    <n v="0.21"/>
    <n v="116"/>
    <n v="10"/>
    <n v="45.203125"/>
    <n v="3.3822397987000001"/>
    <m/>
    <m/>
  </r>
  <r>
    <x v="0"/>
    <x v="1"/>
    <x v="175"/>
    <d v="2014-11-03T00:00:00"/>
    <n v="0.1973076923"/>
    <n v="52"/>
    <n v="4953.1153845999997"/>
    <n v="-163.94230769999999"/>
    <n v="31.037467912"/>
    <m/>
    <m/>
    <m/>
    <n v="742.09090908999997"/>
    <n v="5.9130000000000003"/>
    <n v="0.223"/>
    <n v="119"/>
    <n v="5"/>
    <n v="34.210869565000003"/>
    <n v="3.0180107155"/>
    <m/>
    <m/>
  </r>
  <r>
    <x v="0"/>
    <x v="7"/>
    <x v="176"/>
    <d v="2014-12-20T00:00:00"/>
    <n v="3.3333333000000001E-3"/>
    <n v="87"/>
    <n v="4418.9885057000001"/>
    <n v="-171.9747126"/>
    <n v="28.865573006999998"/>
    <m/>
    <m/>
    <m/>
    <m/>
    <m/>
    <m/>
    <n v="121"/>
    <n v="5"/>
    <n v="30.275294118000001"/>
    <n v="2.7287467013"/>
    <m/>
    <m/>
  </r>
  <r>
    <x v="0"/>
    <x v="4"/>
    <x v="177"/>
    <d v="2014-02-12T00:00:00"/>
    <n v="0.37878787879999998"/>
    <n v="66"/>
    <n v="3704.3181817999998"/>
    <n v="-173.9848485"/>
    <n v="32.003878206000003"/>
    <m/>
    <m/>
    <m/>
    <m/>
    <m/>
    <m/>
    <n v="118"/>
    <n v="8"/>
    <n v="19.473846154"/>
    <n v="1.7294136358000001"/>
    <m/>
    <m/>
  </r>
  <r>
    <x v="0"/>
    <x v="3"/>
    <x v="178"/>
    <d v="2014-11-14T00:00:00"/>
    <n v="0.61595174259999996"/>
    <n v="373"/>
    <n v="4236.6809651000003"/>
    <n v="-176.4091153"/>
    <n v="17.704534362"/>
    <m/>
    <m/>
    <m/>
    <m/>
    <m/>
    <m/>
    <n v="131"/>
    <n v="3"/>
    <n v="32.620273973000003"/>
    <n v="1.4806762992"/>
    <m/>
    <m/>
  </r>
  <r>
    <x v="0"/>
    <x v="0"/>
    <x v="179"/>
    <d v="2014-10-27T00:00:00"/>
    <n v="0.53480000000000005"/>
    <n v="50"/>
    <n v="5613.36"/>
    <n v="-195.95"/>
    <n v="33.344090104999999"/>
    <n v="45"/>
    <n v="240.11111111"/>
    <n v="205.46666667"/>
    <n v="750.06666667000002"/>
    <n v="7.0170000000000003"/>
    <n v="0.10199999999999999"/>
    <n v="129"/>
    <n v="9"/>
    <n v="32.922499999999999"/>
    <n v="2.7347724967000002"/>
    <n v="-38.909090910000003"/>
    <n v="10.630733407999999"/>
  </r>
  <r>
    <x v="0"/>
    <x v="0"/>
    <x v="180"/>
    <d v="2014-06-05T00:00:00"/>
    <n v="0.44246153849999997"/>
    <n v="65"/>
    <n v="4404.6769230999998"/>
    <n v="-220.84461540000001"/>
    <n v="33.222004556000002"/>
    <m/>
    <m/>
    <m/>
    <n v="730.09523809999996"/>
    <n v="7.1959999999999997"/>
    <n v="0.17799999999999999"/>
    <n v="142"/>
    <n v="7"/>
    <n v="25.006896552000001"/>
    <n v="2.1199551154999998"/>
    <m/>
    <m/>
  </r>
  <r>
    <x v="1"/>
    <x v="6"/>
    <x v="181"/>
    <d v="2014-03-19T00:00:00"/>
    <n v="7.5208333299999999E-2"/>
    <n v="48"/>
    <n v="6294.6875"/>
    <n v="233.07291667000001"/>
    <n v="40.133024235000001"/>
    <m/>
    <m/>
    <m/>
    <m/>
    <m/>
    <m/>
    <n v="133"/>
    <n v="9"/>
    <n v="49.752083333000002"/>
    <n v="4.3997874199"/>
    <m/>
    <m/>
  </r>
  <r>
    <x v="1"/>
    <x v="3"/>
    <x v="182"/>
    <d v="2014-07-16T00:00:00"/>
    <n v="0.15656249999999999"/>
    <n v="32"/>
    <n v="7677.3125"/>
    <n v="147.5625"/>
    <n v="47.987864887000001"/>
    <m/>
    <m/>
    <m/>
    <m/>
    <m/>
    <m/>
    <n v="121"/>
    <n v="12"/>
    <n v="36.674999999999997"/>
    <n v="4.0105455747000001"/>
    <m/>
    <m/>
  </r>
  <r>
    <x v="1"/>
    <x v="3"/>
    <x v="20"/>
    <d v="2014-02-17T00:00:00"/>
    <n v="0.2546822742"/>
    <n v="299"/>
    <n v="6395.3043478"/>
    <n v="127.33076923"/>
    <n v="17.857074259000001"/>
    <m/>
    <m/>
    <m/>
    <m/>
    <m/>
    <m/>
    <n v="134"/>
    <n v="3"/>
    <n v="44.720401338000002"/>
    <n v="2.1110795112999998"/>
    <m/>
    <m/>
  </r>
  <r>
    <x v="1"/>
    <x v="4"/>
    <x v="47"/>
    <d v="2014-03-17T00:00:00"/>
    <m/>
    <n v="51"/>
    <n v="5840.9215685999998"/>
    <n v="91.925490195999998"/>
    <n v="36.114305442000003"/>
    <m/>
    <m/>
    <m/>
    <m/>
    <m/>
    <m/>
    <n v="101"/>
    <n v="5"/>
    <n v="35.597727272999997"/>
    <n v="3.6710577201999999"/>
    <m/>
    <m/>
  </r>
  <r>
    <x v="1"/>
    <x v="1"/>
    <x v="183"/>
    <d v="2014-04-01T00:00:00"/>
    <n v="0.2444017094"/>
    <n v="234"/>
    <n v="5991.1752137000003"/>
    <n v="62.559401708999999"/>
    <n v="19.073347833"/>
    <n v="126"/>
    <n v="246.28571428999999"/>
    <n v="210.04724408999999"/>
    <n v="795.43307087000005"/>
    <n v="7.516"/>
    <n v="0.11700000000000001"/>
    <n v="129"/>
    <n v="4"/>
    <n v="41.260262009000002"/>
    <n v="2.5320835961000001"/>
    <n v="21.285217391"/>
    <n v="6.8788570964"/>
  </r>
  <r>
    <x v="1"/>
    <x v="1"/>
    <x v="184"/>
    <d v="2014-12-18T00:00:00"/>
    <n v="4.4776119000000001E-3"/>
    <n v="67"/>
    <n v="7234.4776118999998"/>
    <n v="58.977611940000003"/>
    <n v="29.831203768999998"/>
    <m/>
    <m/>
    <m/>
    <m/>
    <n v="6.5670000000000002"/>
    <n v="0.22900000000000001"/>
    <n v="103"/>
    <n v="5"/>
    <n v="61.193750000000001"/>
    <n v="4.4878765675999999"/>
    <m/>
    <m/>
  </r>
  <r>
    <x v="1"/>
    <x v="1"/>
    <x v="185"/>
    <d v="2015-02-19T00:00:00"/>
    <n v="0.13636363639999999"/>
    <n v="154"/>
    <n v="7998.6558441999996"/>
    <n v="58.846753247000002"/>
    <n v="21.846406146"/>
    <n v="39"/>
    <n v="246.25641026"/>
    <n v="256"/>
    <n v="932.98214285999995"/>
    <n v="6.0709999999999997"/>
    <n v="0.14299999999999999"/>
    <n v="116"/>
    <n v="4"/>
    <n v="40.872463768000003"/>
    <n v="2.1160428968999998"/>
    <n v="6.0631944443999997"/>
    <n v="9.3237275090999994"/>
  </r>
  <r>
    <x v="1"/>
    <x v="0"/>
    <x v="186"/>
    <d v="2015-01-02T00:00:00"/>
    <m/>
    <n v="118"/>
    <n v="4805.7711864000003"/>
    <n v="55.422033898000002"/>
    <n v="26.381817878"/>
    <m/>
    <m/>
    <m/>
    <m/>
    <m/>
    <m/>
    <n v="119"/>
    <n v="4"/>
    <n v="44.299152542000002"/>
    <n v="3.4028501861999998"/>
    <m/>
    <m/>
  </r>
  <r>
    <x v="1"/>
    <x v="2"/>
    <x v="36"/>
    <d v="2014-02-06T00:00:00"/>
    <n v="1.0714285699999999E-2"/>
    <n v="196"/>
    <n v="5680.1377550999996"/>
    <n v="40.260714286000002"/>
    <n v="23.214197231"/>
    <m/>
    <m/>
    <m/>
    <m/>
    <m/>
    <m/>
    <n v="118"/>
    <n v="3"/>
    <n v="51.847191011"/>
    <n v="2.6331190008999998"/>
    <m/>
    <m/>
  </r>
  <r>
    <x v="1"/>
    <x v="0"/>
    <x v="29"/>
    <d v="2014-10-04T00:00:00"/>
    <n v="2.8869565199999999E-2"/>
    <n v="230"/>
    <n v="5564.5608695999999"/>
    <n v="34.107391303999997"/>
    <n v="18.658620567"/>
    <m/>
    <m/>
    <m/>
    <n v="788.30769230999999"/>
    <m/>
    <m/>
    <n v="119"/>
    <n v="4"/>
    <n v="31.717467248999998"/>
    <n v="1.5085815843999999"/>
    <m/>
    <m/>
  </r>
  <r>
    <x v="1"/>
    <x v="0"/>
    <x v="126"/>
    <d v="2014-07-11T00:00:00"/>
    <n v="0.15972428420000001"/>
    <n v="943"/>
    <n v="5480.1145280999999"/>
    <n v="32.493107105"/>
    <n v="11.636433279"/>
    <m/>
    <m/>
    <m/>
    <m/>
    <n v="6.7560000000000002"/>
    <n v="0.39600000000000002"/>
    <n v="126"/>
    <n v="2"/>
    <n v="33.514400922"/>
    <n v="0.82782222699999997"/>
    <m/>
    <m/>
  </r>
  <r>
    <x v="1"/>
    <x v="2"/>
    <x v="164"/>
    <d v="2014-03-10T00:00:00"/>
    <m/>
    <n v="81"/>
    <n v="6601.2222222"/>
    <n v="31.108641975000001"/>
    <n v="28.891639516000001"/>
    <m/>
    <m/>
    <m/>
    <m/>
    <m/>
    <m/>
    <n v="107"/>
    <n v="6"/>
    <n v="52.818987342"/>
    <n v="4.5531692762000002"/>
    <m/>
    <m/>
  </r>
  <r>
    <x v="1"/>
    <x v="2"/>
    <x v="34"/>
    <d v="2013-11-24T00:00:00"/>
    <n v="0.30757894740000002"/>
    <n v="95"/>
    <n v="5742.1263158000002"/>
    <n v="30.326315788999999"/>
    <n v="25.635291681999998"/>
    <n v="34"/>
    <n v="233.05882353000001"/>
    <n v="203.08823529"/>
    <n v="747.94117646999996"/>
    <n v="7.8250000000000002"/>
    <n v="0.26700000000000002"/>
    <n v="133"/>
    <n v="6"/>
    <n v="38.077173913000003"/>
    <n v="3.5746940982000002"/>
    <n v="19.238823529000001"/>
    <n v="9.5515413122999995"/>
  </r>
  <r>
    <x v="1"/>
    <x v="0"/>
    <x v="187"/>
    <d v="2014-03-13T00:00:00"/>
    <n v="0.1152112676"/>
    <n v="71"/>
    <n v="4307.1690140999999"/>
    <n v="21.388732394000002"/>
    <n v="38.622300484999997"/>
    <m/>
    <m/>
    <m/>
    <m/>
    <m/>
    <m/>
    <n v="125"/>
    <n v="6"/>
    <n v="37.221126761000001"/>
    <n v="3.0906921441000001"/>
    <m/>
    <m/>
  </r>
  <r>
    <x v="1"/>
    <x v="4"/>
    <x v="101"/>
    <d v="2015-01-15T00:00:00"/>
    <n v="0.14479020980000001"/>
    <n v="286"/>
    <n v="5138.8916084000002"/>
    <n v="3.1821678322000002"/>
    <n v="18.166301633"/>
    <n v="280"/>
    <n v="188.15"/>
    <n v="175.42500000000001"/>
    <n v="646.79642856999999"/>
    <n v="7.3959999999999999"/>
    <n v="5.8999999999999997E-2"/>
    <n v="126"/>
    <n v="3"/>
    <n v="38.721014492999998"/>
    <n v="1.9340681152999999"/>
    <n v="4.7503496502999996"/>
    <n v="6.0304968978"/>
  </r>
  <r>
    <x v="1"/>
    <x v="2"/>
    <x v="55"/>
    <d v="2014-01-29T00:00:00"/>
    <n v="3.2000000000000001E-2"/>
    <n v="55"/>
    <n v="6114.9636363999998"/>
    <n v="2.8327272727000001"/>
    <n v="37.431467167999998"/>
    <m/>
    <m/>
    <m/>
    <m/>
    <m/>
    <m/>
    <n v="136"/>
    <n v="7"/>
    <n v="46.02"/>
    <n v="5.1861304285000003"/>
    <m/>
    <m/>
  </r>
  <r>
    <x v="1"/>
    <x v="0"/>
    <x v="44"/>
    <d v="2015-01-15T00:00:00"/>
    <n v="0.19875000000000001"/>
    <n v="40"/>
    <n v="5841.7250000000004"/>
    <n v="1.2875000000000001"/>
    <n v="39.343432186999998"/>
    <n v="39"/>
    <n v="249.92307692"/>
    <n v="209.94736842"/>
    <n v="769.28205128000002"/>
    <n v="8.1560000000000006"/>
    <n v="6.7000000000000004E-2"/>
    <n v="120"/>
    <n v="8"/>
    <n v="36.112820513000003"/>
    <n v="3.9505738142000002"/>
    <n v="-6.63"/>
    <n v="18.537686562000001"/>
  </r>
  <r>
    <x v="1"/>
    <x v="0"/>
    <x v="180"/>
    <d v="2014-06-05T00:00:00"/>
    <n v="2.13333333E-2"/>
    <n v="30"/>
    <n v="5576.6"/>
    <n v="-4.88"/>
    <n v="48.210304473999997"/>
    <m/>
    <m/>
    <m/>
    <n v="782.5"/>
    <n v="7.6929999999999996"/>
    <n v="0.186"/>
    <n v="130"/>
    <n v="9"/>
    <n v="29.218518519"/>
    <n v="3.1399050789"/>
    <m/>
    <m/>
  </r>
  <r>
    <x v="1"/>
    <x v="4"/>
    <x v="188"/>
    <d v="2015-01-11T00:00:00"/>
    <n v="0.14031250000000001"/>
    <n v="64"/>
    <n v="5446.3125"/>
    <n v="-9.4734374999999993"/>
    <n v="37.483100241999999"/>
    <m/>
    <m/>
    <m/>
    <m/>
    <m/>
    <m/>
    <n v="127"/>
    <n v="7"/>
    <n v="51.713559322000002"/>
    <n v="5.5558144823999998"/>
    <m/>
    <m/>
  </r>
  <r>
    <x v="1"/>
    <x v="4"/>
    <x v="92"/>
    <d v="2015-02-09T00:00:00"/>
    <n v="1.0839416100000001E-2"/>
    <n v="274"/>
    <n v="5959.9306569"/>
    <n v="-14.69416058"/>
    <n v="20.144349607999999"/>
    <m/>
    <m/>
    <m/>
    <m/>
    <m/>
    <m/>
    <n v="111"/>
    <n v="3"/>
    <n v="29.753100775"/>
    <n v="1.4903472001"/>
    <m/>
    <m/>
  </r>
  <r>
    <x v="1"/>
    <x v="0"/>
    <x v="189"/>
    <d v="2015-01-14T00:00:00"/>
    <n v="8.0769230799999994E-2"/>
    <n v="26"/>
    <n v="4141.1153845999997"/>
    <n v="-15.832000000000001"/>
    <n v="45.226520139999998"/>
    <m/>
    <m/>
    <m/>
    <m/>
    <m/>
    <m/>
    <n v="141"/>
    <n v="13"/>
    <n v="35.496000000000002"/>
    <n v="6.1682749613999999"/>
    <m/>
    <m/>
  </r>
  <r>
    <x v="1"/>
    <x v="0"/>
    <x v="76"/>
    <d v="2014-08-12T00:00:00"/>
    <n v="0.16073529410000001"/>
    <n v="68"/>
    <n v="6184.6029411999998"/>
    <n v="-16.3"/>
    <n v="33.362443661"/>
    <m/>
    <m/>
    <m/>
    <n v="827"/>
    <n v="6.7510000000000003"/>
    <n v="0.36299999999999999"/>
    <n v="113"/>
    <n v="6"/>
    <n v="51.447457626999999"/>
    <n v="5.3535921486999998"/>
    <m/>
    <m/>
  </r>
  <r>
    <x v="1"/>
    <x v="0"/>
    <x v="190"/>
    <d v="2014-12-11T00:00:00"/>
    <n v="0.22321428569999999"/>
    <n v="56"/>
    <n v="6401.9285713999998"/>
    <n v="-17.727272729999999"/>
    <n v="37.344285501999998"/>
    <m/>
    <m/>
    <m/>
    <m/>
    <m/>
    <m/>
    <n v="122"/>
    <n v="7"/>
    <n v="32.476363636000002"/>
    <n v="3.3397291808"/>
    <m/>
    <m/>
  </r>
  <r>
    <x v="1"/>
    <x v="4"/>
    <x v="191"/>
    <d v="2015-02-06T00:00:00"/>
    <n v="9.6779141099999993E-2"/>
    <n v="652"/>
    <n v="4997.4110429000002"/>
    <n v="-21.044938649999999"/>
    <n v="11.711199043000001"/>
    <m/>
    <m/>
    <m/>
    <m/>
    <m/>
    <m/>
    <n v="157"/>
    <n v="2"/>
    <n v="29.954731860999999"/>
    <n v="0.86378408220000003"/>
    <m/>
    <m/>
  </r>
  <r>
    <x v="1"/>
    <x v="4"/>
    <x v="63"/>
    <d v="2014-08-22T00:00:00"/>
    <n v="0.17126315789999999"/>
    <n v="285"/>
    <n v="4918.2245614000003"/>
    <n v="-21.764912280000001"/>
    <n v="17.303777562000001"/>
    <m/>
    <m/>
    <m/>
    <m/>
    <n v="8.2989999999999995"/>
    <n v="0.32200000000000001"/>
    <n v="111"/>
    <n v="3"/>
    <n v="23.356227757999999"/>
    <n v="1.1569739008"/>
    <m/>
    <m/>
  </r>
  <r>
    <x v="1"/>
    <x v="1"/>
    <x v="54"/>
    <d v="2014-01-12T00:00:00"/>
    <n v="1.2077295E-3"/>
    <n v="621"/>
    <n v="7123.6328501999997"/>
    <n v="-24.066344610000002"/>
    <n v="12.595050281000001"/>
    <m/>
    <m/>
    <m/>
    <m/>
    <n v="7.0229999999999997"/>
    <n v="0.129"/>
    <n v="96"/>
    <n v="2"/>
    <n v="45.093785310999998"/>
    <n v="1.2103892221000001"/>
    <m/>
    <m/>
  </r>
  <r>
    <x v="1"/>
    <x v="5"/>
    <x v="192"/>
    <d v="2014-12-15T00:00:00"/>
    <m/>
    <n v="29"/>
    <n v="8205.4482759000002"/>
    <n v="-26.065517239999998"/>
    <n v="42.687306829999997"/>
    <m/>
    <m/>
    <m/>
    <m/>
    <m/>
    <m/>
    <n v="103"/>
    <n v="9"/>
    <n v="63.866666666999997"/>
    <n v="6.3772088150000004"/>
    <m/>
    <m/>
  </r>
  <r>
    <x v="1"/>
    <x v="3"/>
    <x v="30"/>
    <d v="2014-09-05T00:00:00"/>
    <n v="2.02857143E-2"/>
    <n v="35"/>
    <n v="5309.7428571"/>
    <n v="-27.554285709999998"/>
    <n v="58.077310449000002"/>
    <m/>
    <m/>
    <m/>
    <m/>
    <m/>
    <m/>
    <n v="98"/>
    <n v="7"/>
    <n v="36.982352941000002"/>
    <n v="4.3349478768000003"/>
    <m/>
    <m/>
  </r>
  <r>
    <x v="1"/>
    <x v="4"/>
    <x v="193"/>
    <d v="2014-01-26T00:00:00"/>
    <m/>
    <n v="43"/>
    <n v="6807.9767442000002"/>
    <n v="-29.826190480000001"/>
    <n v="33.988716453999999"/>
    <m/>
    <m/>
    <m/>
    <n v="873.9375"/>
    <n v="7.0780000000000003"/>
    <n v="0.248"/>
    <n v="136"/>
    <n v="8"/>
    <n v="60.920930233"/>
    <n v="4.8251183383000003"/>
    <m/>
    <m/>
  </r>
  <r>
    <x v="1"/>
    <x v="0"/>
    <x v="31"/>
    <d v="2014-06-14T00:00:00"/>
    <n v="2.70967742E-2"/>
    <n v="31"/>
    <n v="6063.0322581"/>
    <n v="-30.54666667"/>
    <n v="46.125238492999998"/>
    <m/>
    <m/>
    <m/>
    <n v="705.8"/>
    <m/>
    <m/>
    <n v="147"/>
    <n v="10"/>
    <n v="46.806666667000002"/>
    <n v="5.3245169945999997"/>
    <m/>
    <m/>
  </r>
  <r>
    <x v="1"/>
    <x v="4"/>
    <x v="194"/>
    <d v="2015-02-23T00:00:00"/>
    <n v="0.1083561644"/>
    <n v="73"/>
    <n v="7441.9178081999999"/>
    <n v="-37.963013699999998"/>
    <n v="35.624128685000002"/>
    <m/>
    <m/>
    <m/>
    <m/>
    <m/>
    <m/>
    <n v="114"/>
    <n v="5"/>
    <n v="64.704225351999995"/>
    <n v="4.4291591130999999"/>
    <m/>
    <m/>
  </r>
  <r>
    <x v="1"/>
    <x v="1"/>
    <x v="86"/>
    <d v="2014-03-31T00:00:00"/>
    <n v="8.7126436799999998E-2"/>
    <n v="87"/>
    <n v="7840.2758621000003"/>
    <n v="-42.870114940000001"/>
    <n v="31.114384736000002"/>
    <n v="61"/>
    <n v="292.04918033000001"/>
    <n v="263.80952380999997"/>
    <n v="993.30158730000005"/>
    <n v="7.3739999999999997"/>
    <n v="0.114"/>
    <n v="122"/>
    <n v="5"/>
    <n v="49.598850575"/>
    <n v="3.2180776520999999"/>
    <n v="-6.5255813949999997"/>
    <n v="10.998925353000001"/>
  </r>
  <r>
    <x v="1"/>
    <x v="4"/>
    <x v="172"/>
    <d v="2015-01-05T00:00:00"/>
    <n v="2.2962962999999999E-2"/>
    <n v="27"/>
    <n v="5150.1481481000001"/>
    <n v="-42.9"/>
    <n v="54.745011871000003"/>
    <m/>
    <m/>
    <m/>
    <m/>
    <m/>
    <m/>
    <n v="128"/>
    <n v="10"/>
    <n v="42.307407406999999"/>
    <n v="7.1994142012999998"/>
    <m/>
    <m/>
  </r>
  <r>
    <x v="1"/>
    <x v="3"/>
    <x v="195"/>
    <d v="2015-02-02T00:00:00"/>
    <n v="0.1433870968"/>
    <n v="62"/>
    <n v="7610.4032257999997"/>
    <n v="-47.227419349999998"/>
    <n v="35.004769574999997"/>
    <m/>
    <m/>
    <m/>
    <n v="1028.1666667"/>
    <n v="6.5819999999999999"/>
    <n v="0.23200000000000001"/>
    <n v="114"/>
    <n v="6"/>
    <n v="57.916071428999999"/>
    <n v="4.0670642405999997"/>
    <m/>
    <m/>
  </r>
  <r>
    <x v="1"/>
    <x v="4"/>
    <x v="27"/>
    <d v="2014-09-15T00:00:00"/>
    <n v="0.18428985510000001"/>
    <n v="345"/>
    <n v="4835.6405796999998"/>
    <n v="-47.602028990000001"/>
    <n v="16.939253056999998"/>
    <m/>
    <m/>
    <m/>
    <m/>
    <m/>
    <m/>
    <n v="122"/>
    <n v="3"/>
    <n v="34.901204819"/>
    <n v="1.5950627113"/>
    <m/>
    <m/>
  </r>
  <r>
    <x v="1"/>
    <x v="7"/>
    <x v="196"/>
    <d v="2014-12-21T00:00:00"/>
    <n v="0.23429906540000001"/>
    <n v="107"/>
    <n v="5792.4766355000002"/>
    <n v="-51.808411210000003"/>
    <n v="26.718793125000001"/>
    <m/>
    <m/>
    <m/>
    <m/>
    <m/>
    <m/>
    <n v="150"/>
    <n v="6"/>
    <n v="36.652941175999999"/>
    <n v="3.0588480764999999"/>
    <m/>
    <m/>
  </r>
  <r>
    <x v="1"/>
    <x v="0"/>
    <x v="197"/>
    <d v="2014-02-25T00:00:00"/>
    <n v="0.35168316830000002"/>
    <n v="101"/>
    <n v="7481.4851484999999"/>
    <n v="-52.256435639999999"/>
    <n v="28.258579716"/>
    <m/>
    <m/>
    <m/>
    <m/>
    <m/>
    <m/>
    <n v="125"/>
    <n v="5"/>
    <n v="37.798958333000002"/>
    <n v="2.8929855028999998"/>
    <m/>
    <m/>
  </r>
  <r>
    <x v="1"/>
    <x v="0"/>
    <x v="16"/>
    <d v="2014-08-08T00:00:00"/>
    <m/>
    <n v="35"/>
    <n v="3367.3428570999999"/>
    <n v="-55.597142859999998"/>
    <n v="37.225892653000002"/>
    <m/>
    <m/>
    <m/>
    <m/>
    <m/>
    <m/>
    <n v="116"/>
    <n v="9"/>
    <n v="31.902857142999999"/>
    <n v="3.8060422676000001"/>
    <m/>
    <m/>
  </r>
  <r>
    <x v="1"/>
    <x v="3"/>
    <x v="198"/>
    <d v="2015-01-04T00:00:00"/>
    <m/>
    <n v="26"/>
    <n v="5821.7692307999996"/>
    <n v="-62.2"/>
    <n v="52.843208398999998"/>
    <m/>
    <m/>
    <m/>
    <m/>
    <m/>
    <m/>
    <n v="94"/>
    <n v="10"/>
    <n v="34.008695652"/>
    <n v="6.208027167"/>
    <m/>
    <m/>
  </r>
  <r>
    <x v="1"/>
    <x v="4"/>
    <x v="13"/>
    <d v="2014-07-17T00:00:00"/>
    <n v="4.09836066E-2"/>
    <n v="61"/>
    <n v="5036.6393442999997"/>
    <n v="-64.008196720000001"/>
    <n v="30.645287062000001"/>
    <m/>
    <m/>
    <m/>
    <m/>
    <m/>
    <m/>
    <n v="177"/>
    <n v="10"/>
    <n v="23.729508197000001"/>
    <n v="1.87026538"/>
    <m/>
    <m/>
  </r>
  <r>
    <x v="1"/>
    <x v="2"/>
    <x v="199"/>
    <d v="2014-11-19T00:00:00"/>
    <n v="1.6153846199999999E-2"/>
    <n v="52"/>
    <n v="8091.6153845999997"/>
    <n v="-66.167307690000001"/>
    <n v="36.661854173999998"/>
    <m/>
    <m/>
    <m/>
    <m/>
    <m/>
    <m/>
    <n v="109"/>
    <n v="7"/>
    <n v="53.143589744000003"/>
    <n v="5.1494490814000002"/>
    <m/>
    <m/>
  </r>
  <r>
    <x v="1"/>
    <x v="4"/>
    <x v="200"/>
    <d v="2014-01-04T00:00:00"/>
    <n v="0.10527272729999999"/>
    <n v="55"/>
    <n v="4136.9090908999997"/>
    <n v="-67.116363640000003"/>
    <n v="41.412606269000001"/>
    <m/>
    <m/>
    <m/>
    <m/>
    <m/>
    <m/>
    <n v="158"/>
    <n v="10"/>
    <n v="21.610909091"/>
    <n v="1.9512452602000001"/>
    <m/>
    <m/>
  </r>
  <r>
    <x v="1"/>
    <x v="0"/>
    <x v="108"/>
    <d v="2014-10-17T00:00:00"/>
    <n v="0.18364140479999999"/>
    <n v="541"/>
    <n v="6796.8114603000004"/>
    <n v="-68.978927909999996"/>
    <n v="12.269793322"/>
    <m/>
    <m/>
    <m/>
    <m/>
    <m/>
    <m/>
    <n v="101"/>
    <n v="2"/>
    <n v="46.349806202000003"/>
    <n v="1.3271874564999999"/>
    <m/>
    <m/>
  </r>
  <r>
    <x v="1"/>
    <x v="3"/>
    <x v="201"/>
    <d v="2014-11-12T00:00:00"/>
    <n v="6.5172413799999995E-2"/>
    <n v="29"/>
    <n v="6395.6896551999998"/>
    <n v="-71.935714290000007"/>
    <n v="50.587683898999998"/>
    <m/>
    <m/>
    <m/>
    <m/>
    <m/>
    <m/>
    <n v="126"/>
    <n v="10"/>
    <n v="41.261538461999997"/>
    <n v="6.3601477411999996"/>
    <m/>
    <m/>
  </r>
  <r>
    <x v="1"/>
    <x v="3"/>
    <x v="113"/>
    <d v="2014-03-03T00:00:00"/>
    <m/>
    <n v="78"/>
    <n v="5471.8974359000003"/>
    <n v="-76.996153849999999"/>
    <n v="31.281182721"/>
    <m/>
    <m/>
    <m/>
    <m/>
    <m/>
    <m/>
    <n v="125"/>
    <n v="6"/>
    <n v="50.252564102999997"/>
    <n v="4.411408153"/>
    <m/>
    <m/>
  </r>
  <r>
    <x v="1"/>
    <x v="4"/>
    <x v="41"/>
    <d v="2015-02-03T00:00:00"/>
    <n v="4.6962617E-3"/>
    <n v="428"/>
    <n v="4504.8084111999997"/>
    <n v="-77.010280370000004"/>
    <n v="14.735022083"/>
    <m/>
    <m/>
    <m/>
    <m/>
    <m/>
    <m/>
    <n v="181"/>
    <n v="4"/>
    <n v="17.960747663999999"/>
    <n v="0.69062726009999997"/>
    <m/>
    <m/>
  </r>
  <r>
    <x v="1"/>
    <x v="5"/>
    <x v="65"/>
    <d v="2014-12-22T00:00:00"/>
    <m/>
    <n v="32"/>
    <n v="6283.1875"/>
    <n v="-81.959374999999994"/>
    <n v="43.722117349999998"/>
    <m/>
    <m/>
    <m/>
    <m/>
    <m/>
    <m/>
    <n v="105"/>
    <n v="8"/>
    <n v="50.729032257999997"/>
    <n v="6.4949975680999996"/>
    <m/>
    <m/>
  </r>
  <r>
    <x v="1"/>
    <x v="4"/>
    <x v="202"/>
    <d v="2014-11-07T00:00:00"/>
    <m/>
    <n v="33"/>
    <n v="5338.2727273"/>
    <n v="-82.206060609999994"/>
    <n v="43.910695990000001"/>
    <n v="26"/>
    <n v="204"/>
    <n v="176.69230769000001"/>
    <n v="674.15384615000005"/>
    <n v="5.359"/>
    <n v="0.14499999999999999"/>
    <n v="84"/>
    <n v="7"/>
    <n v="47.683333333"/>
    <n v="7.4229731679000004"/>
    <n v="-45.893749999999997"/>
    <n v="22.512301717"/>
  </r>
  <r>
    <x v="1"/>
    <x v="5"/>
    <x v="203"/>
    <d v="2014-11-21T00:00:00"/>
    <m/>
    <n v="31"/>
    <n v="6058.7741935000004"/>
    <n v="-84.486666670000005"/>
    <n v="52.866927222000001"/>
    <m/>
    <m/>
    <m/>
    <m/>
    <m/>
    <m/>
    <n v="115"/>
    <n v="9"/>
    <n v="42.146428571000001"/>
    <n v="4.1576934556999996"/>
    <m/>
    <m/>
  </r>
  <r>
    <x v="1"/>
    <x v="4"/>
    <x v="114"/>
    <d v="2014-07-11T00:00:00"/>
    <m/>
    <n v="43"/>
    <n v="3658.7441859999999"/>
    <n v="-86.653488370000005"/>
    <n v="41.901334214999999"/>
    <n v="41"/>
    <n v="159.04878049000001"/>
    <n v="121.73170732"/>
    <n v="473.75609756"/>
    <n v="6.7949999999999999"/>
    <n v="0.16800000000000001"/>
    <n v="128"/>
    <n v="7"/>
    <n v="28.848837208999999"/>
    <n v="3.5854593947"/>
    <n v="42.211627907"/>
    <n v="15.846892443"/>
  </r>
  <r>
    <x v="1"/>
    <x v="4"/>
    <x v="42"/>
    <d v="2014-02-27T00:00:00"/>
    <n v="6.4893616999999997E-3"/>
    <n v="94"/>
    <n v="4513.9148936000001"/>
    <n v="-91.387096769999999"/>
    <n v="38.429979318999997"/>
    <m/>
    <m/>
    <m/>
    <m/>
    <m/>
    <m/>
    <n v="104"/>
    <n v="5"/>
    <n v="32.598901099000003"/>
    <n v="3.0538026474"/>
    <m/>
    <m/>
  </r>
  <r>
    <x v="1"/>
    <x v="3"/>
    <x v="204"/>
    <d v="2014-05-06T00:00:00"/>
    <n v="9.1999999999999998E-2"/>
    <n v="30"/>
    <n v="5579.4"/>
    <n v="-93.146666670000002"/>
    <n v="51.978528222000001"/>
    <m/>
    <m/>
    <m/>
    <m/>
    <m/>
    <m/>
    <n v="125"/>
    <n v="11"/>
    <n v="28.692857143000001"/>
    <n v="3.7481280286000001"/>
    <m/>
    <m/>
  </r>
  <r>
    <x v="1"/>
    <x v="7"/>
    <x v="154"/>
    <d v="2014-11-13T00:00:00"/>
    <m/>
    <n v="56"/>
    <n v="5753.9107143000001"/>
    <n v="-93.694642860000002"/>
    <n v="36.447038290000002"/>
    <m/>
    <m/>
    <m/>
    <m/>
    <n v="7.7069999999999999"/>
    <n v="0.192"/>
    <n v="109"/>
    <n v="5"/>
    <n v="46.534782608999997"/>
    <n v="4.8700060186999998"/>
    <m/>
    <m/>
  </r>
  <r>
    <x v="1"/>
    <x v="0"/>
    <x v="72"/>
    <d v="2014-11-23T00:00:00"/>
    <m/>
    <n v="53"/>
    <n v="5153.2830188999997"/>
    <n v="-93.705660379999998"/>
    <n v="34.451755188"/>
    <m/>
    <m/>
    <m/>
    <m/>
    <m/>
    <m/>
    <n v="112"/>
    <n v="7"/>
    <n v="33.860784314"/>
    <n v="3.0228866589000001"/>
    <m/>
    <m/>
  </r>
  <r>
    <x v="1"/>
    <x v="3"/>
    <x v="119"/>
    <d v="2015-01-16T00:00:00"/>
    <n v="2.9838709999999999E-3"/>
    <n v="124"/>
    <n v="4986.8709676999997"/>
    <n v="-93.862903230000001"/>
    <n v="25.489982230999999"/>
    <m/>
    <m/>
    <m/>
    <m/>
    <m/>
    <m/>
    <n v="155"/>
    <n v="7"/>
    <n v="34.543548387000001"/>
    <n v="2.1651137009000001"/>
    <m/>
    <m/>
  </r>
  <r>
    <x v="1"/>
    <x v="0"/>
    <x v="205"/>
    <d v="2014-02-10T00:00:00"/>
    <n v="0.46296296300000001"/>
    <n v="54"/>
    <n v="3716.5740741"/>
    <n v="-93.988888889999998"/>
    <n v="25.633283399"/>
    <m/>
    <m/>
    <m/>
    <m/>
    <m/>
    <m/>
    <n v="107"/>
    <n v="8"/>
    <n v="26.986792453"/>
    <n v="2.9773029136"/>
    <m/>
    <m/>
  </r>
  <r>
    <x v="1"/>
    <x v="0"/>
    <x v="78"/>
    <d v="2015-01-07T00:00:00"/>
    <n v="0.12518518519999999"/>
    <n v="27"/>
    <n v="4554.0740741"/>
    <n v="-94.044444440000007"/>
    <n v="45.186381459000003"/>
    <m/>
    <m/>
    <m/>
    <n v="573.875"/>
    <n v="7.1459999999999999"/>
    <n v="0.38200000000000001"/>
    <n v="143"/>
    <n v="11"/>
    <n v="33.977777777999997"/>
    <n v="5.3033675624000001"/>
    <m/>
    <m/>
  </r>
  <r>
    <x v="1"/>
    <x v="4"/>
    <x v="206"/>
    <d v="2014-12-21T00:00:00"/>
    <n v="0.16579787230000001"/>
    <n v="188"/>
    <n v="7153.2074468000001"/>
    <n v="-94.361170209999997"/>
    <n v="19.034267627999998"/>
    <m/>
    <m/>
    <m/>
    <m/>
    <m/>
    <m/>
    <n v="129"/>
    <n v="4"/>
    <n v="44.195054945000003"/>
    <n v="2.5518002157000002"/>
    <m/>
    <m/>
  </r>
  <r>
    <x v="1"/>
    <x v="4"/>
    <x v="207"/>
    <d v="2015-01-04T00:00:00"/>
    <n v="0.01"/>
    <n v="29"/>
    <n v="6609.2068965999997"/>
    <n v="-94.862962960000004"/>
    <n v="44.657582679999997"/>
    <m/>
    <m/>
    <m/>
    <m/>
    <m/>
    <m/>
    <n v="120"/>
    <n v="11"/>
    <n v="47.019047618999998"/>
    <n v="8.1662097608999993"/>
    <m/>
    <m/>
  </r>
  <r>
    <x v="1"/>
    <x v="6"/>
    <x v="208"/>
    <d v="2014-04-24T00:00:00"/>
    <n v="6.33628319E-2"/>
    <n v="113"/>
    <n v="4891.0973451"/>
    <n v="-97.151327429999995"/>
    <n v="27.543816751000001"/>
    <m/>
    <m/>
    <m/>
    <m/>
    <m/>
    <m/>
    <n v="135"/>
    <n v="5"/>
    <n v="31.469911503999999"/>
    <n v="1.7255451716000001"/>
    <m/>
    <m/>
  </r>
  <r>
    <x v="1"/>
    <x v="6"/>
    <x v="209"/>
    <d v="2013-09-28T00:00:00"/>
    <m/>
    <n v="61"/>
    <n v="6520.3770492000003"/>
    <n v="-101.7655738"/>
    <n v="31.388472431"/>
    <m/>
    <m/>
    <m/>
    <m/>
    <m/>
    <m/>
    <n v="132"/>
    <n v="7"/>
    <n v="44.293220339000001"/>
    <n v="3.9605284113999999"/>
    <m/>
    <m/>
  </r>
  <r>
    <x v="1"/>
    <x v="1"/>
    <x v="175"/>
    <d v="2014-11-03T00:00:00"/>
    <n v="0.14965116279999999"/>
    <n v="86"/>
    <n v="5682.5581394999999"/>
    <n v="-102.3930233"/>
    <n v="30.111991230000001"/>
    <m/>
    <m/>
    <m/>
    <n v="832.32"/>
    <n v="5.9870000000000001"/>
    <n v="0.18"/>
    <n v="117"/>
    <n v="6"/>
    <n v="44.593902438999997"/>
    <n v="2.8659729772999998"/>
    <m/>
    <m/>
  </r>
  <r>
    <x v="1"/>
    <x v="1"/>
    <x v="210"/>
    <d v="2014-12-29T00:00:00"/>
    <m/>
    <n v="26"/>
    <n v="4513"/>
    <n v="-108.2615385"/>
    <n v="63.404018333000003"/>
    <m/>
    <m/>
    <m/>
    <m/>
    <m/>
    <m/>
    <n v="159"/>
    <n v="13"/>
    <n v="28.824999999999999"/>
    <n v="4.5171342476999996"/>
    <m/>
    <m/>
  </r>
  <r>
    <x v="1"/>
    <x v="1"/>
    <x v="211"/>
    <d v="2014-10-16T00:00:00"/>
    <n v="0.1092405063"/>
    <n v="79"/>
    <n v="5318.1392404999997"/>
    <n v="-108.42658230000001"/>
    <n v="28.961432328000001"/>
    <m/>
    <m/>
    <m/>
    <m/>
    <n v="8.0850000000000009"/>
    <n v="0.311"/>
    <n v="120"/>
    <n v="6"/>
    <n v="33.844871795000003"/>
    <n v="2.7545540334999998"/>
    <m/>
    <m/>
  </r>
  <r>
    <x v="1"/>
    <x v="6"/>
    <x v="212"/>
    <d v="2015-01-28T00:00:00"/>
    <m/>
    <n v="43"/>
    <n v="3639.0930232999999"/>
    <n v="-108.8976744"/>
    <n v="30.143351762000002"/>
    <m/>
    <m/>
    <m/>
    <m/>
    <m/>
    <m/>
    <n v="119"/>
    <n v="8"/>
    <n v="18.793023256000001"/>
    <n v="2.1970240502"/>
    <m/>
    <m/>
  </r>
  <r>
    <x v="1"/>
    <x v="0"/>
    <x v="213"/>
    <d v="2015-01-12T00:00:00"/>
    <m/>
    <n v="164"/>
    <n v="4307.7256097999998"/>
    <n v="-109.2432927"/>
    <n v="20.532073501999999"/>
    <m/>
    <m/>
    <m/>
    <m/>
    <m/>
    <m/>
    <n v="165"/>
    <n v="6"/>
    <n v="21.968944099000002"/>
    <n v="1.5571220456999999"/>
    <m/>
    <m/>
  </r>
  <r>
    <x v="1"/>
    <x v="0"/>
    <x v="214"/>
    <d v="2015-02-04T00:00:00"/>
    <n v="2.6590909100000001E-2"/>
    <n v="44"/>
    <n v="6302.3409091000003"/>
    <n v="-109.6454545"/>
    <n v="37.103655793999998"/>
    <m/>
    <m/>
    <m/>
    <m/>
    <m/>
    <m/>
    <n v="125"/>
    <n v="8"/>
    <n v="42.568292683000003"/>
    <n v="5.4563337989000003"/>
    <m/>
    <m/>
  </r>
  <r>
    <x v="1"/>
    <x v="0"/>
    <x v="215"/>
    <d v="2014-02-16T00:00:00"/>
    <m/>
    <n v="26"/>
    <n v="3067.4230769000001"/>
    <n v="-111.8346154"/>
    <n v="38.614762399"/>
    <m/>
    <m/>
    <m/>
    <m/>
    <m/>
    <m/>
    <n v="127"/>
    <n v="13"/>
    <n v="17.076923077"/>
    <n v="1.7820153474"/>
    <m/>
    <m/>
  </r>
  <r>
    <x v="1"/>
    <x v="4"/>
    <x v="216"/>
    <d v="2015-02-07T00:00:00"/>
    <m/>
    <n v="60"/>
    <n v="4544.1666667"/>
    <n v="-111.8983333"/>
    <n v="38.501426232999997"/>
    <m/>
    <m/>
    <m/>
    <m/>
    <m/>
    <m/>
    <n v="135"/>
    <n v="7"/>
    <n v="34.263793102999998"/>
    <n v="3.3046262630999998"/>
    <m/>
    <m/>
  </r>
  <r>
    <x v="1"/>
    <x v="0"/>
    <x v="217"/>
    <d v="2015-01-07T00:00:00"/>
    <m/>
    <n v="40"/>
    <n v="3714.625"/>
    <n v="-112.225641"/>
    <n v="29.858041935999999"/>
    <m/>
    <m/>
    <m/>
    <m/>
    <m/>
    <m/>
    <n v="163"/>
    <n v="12"/>
    <n v="10.342499999999999"/>
    <n v="1.3475042814"/>
    <m/>
    <m/>
  </r>
  <r>
    <x v="1"/>
    <x v="6"/>
    <x v="218"/>
    <d v="2013-10-13T00:00:00"/>
    <n v="0.2403846154"/>
    <n v="104"/>
    <n v="3687.8173077000001"/>
    <n v="-117.8413462"/>
    <n v="22.446790107000002"/>
    <m/>
    <m/>
    <m/>
    <m/>
    <m/>
    <m/>
    <n v="138"/>
    <n v="6"/>
    <n v="20.611224490000001"/>
    <n v="1.7491862691"/>
    <m/>
    <m/>
  </r>
  <r>
    <x v="1"/>
    <x v="3"/>
    <x v="173"/>
    <d v="2014-10-05T00:00:00"/>
    <m/>
    <n v="52"/>
    <n v="5076.7115384999997"/>
    <n v="-118.34038459999999"/>
    <n v="34.920057837000002"/>
    <m/>
    <m/>
    <m/>
    <m/>
    <m/>
    <m/>
    <n v="158"/>
    <n v="11"/>
    <n v="30.883673469000001"/>
    <n v="3.0065621922000001"/>
    <m/>
    <m/>
  </r>
  <r>
    <x v="1"/>
    <x v="4"/>
    <x v="219"/>
    <d v="2014-09-02T00:00:00"/>
    <m/>
    <n v="56"/>
    <n v="3902.3571428999999"/>
    <n v="-118.4267857"/>
    <n v="34.783891769"/>
    <m/>
    <m/>
    <m/>
    <m/>
    <m/>
    <m/>
    <n v="136"/>
    <n v="8"/>
    <n v="27.267272727000002"/>
    <n v="3.5668630688"/>
    <m/>
    <m/>
  </r>
  <r>
    <x v="1"/>
    <x v="1"/>
    <x v="220"/>
    <d v="2014-07-07T00:00:00"/>
    <m/>
    <n v="49"/>
    <n v="5886.4285713999998"/>
    <n v="-118.8734694"/>
    <n v="30.361540546000001"/>
    <m/>
    <m/>
    <m/>
    <m/>
    <m/>
    <m/>
    <n v="99"/>
    <n v="8"/>
    <n v="57.25"/>
    <n v="6.3485946676999996"/>
    <m/>
    <m/>
  </r>
  <r>
    <x v="1"/>
    <x v="0"/>
    <x v="90"/>
    <d v="2015-02-04T00:00:00"/>
    <m/>
    <n v="215"/>
    <n v="3947.0465116"/>
    <n v="-120.58"/>
    <n v="20.242925658000001"/>
    <m/>
    <m/>
    <m/>
    <m/>
    <m/>
    <m/>
    <n v="125"/>
    <n v="4"/>
    <n v="26.995327103000001"/>
    <n v="1.8262649408"/>
    <m/>
    <m/>
  </r>
  <r>
    <x v="1"/>
    <x v="4"/>
    <x v="221"/>
    <d v="2015-01-12T00:00:00"/>
    <m/>
    <n v="166"/>
    <n v="4511.2650602000003"/>
    <n v="-120.9403614"/>
    <n v="21.110041405"/>
    <m/>
    <m/>
    <m/>
    <m/>
    <m/>
    <m/>
    <n v="124"/>
    <n v="4"/>
    <n v="32.154430380000001"/>
    <n v="1.8397017737000001"/>
    <m/>
    <m/>
  </r>
  <r>
    <x v="1"/>
    <x v="0"/>
    <x v="49"/>
    <d v="2014-12-23T00:00:00"/>
    <n v="7.5757576E-3"/>
    <n v="66"/>
    <n v="6754.2272727"/>
    <n v="-121.2621212"/>
    <n v="36.313840417999998"/>
    <m/>
    <m/>
    <m/>
    <m/>
    <m/>
    <m/>
    <n v="102"/>
    <n v="6"/>
    <n v="45.089473683999998"/>
    <n v="4.9191289982999997"/>
    <m/>
    <m/>
  </r>
  <r>
    <x v="1"/>
    <x v="0"/>
    <x v="70"/>
    <d v="2014-08-11T00:00:00"/>
    <m/>
    <n v="172"/>
    <n v="3194.8953488000002"/>
    <n v="-121.6854651"/>
    <n v="21.228679285999998"/>
    <m/>
    <m/>
    <m/>
    <m/>
    <m/>
    <m/>
    <n v="179"/>
    <n v="5"/>
    <n v="15.693604650999999"/>
    <n v="0.84836790539999996"/>
    <m/>
    <m/>
  </r>
  <r>
    <x v="1"/>
    <x v="4"/>
    <x v="150"/>
    <d v="2014-09-20T00:00:00"/>
    <m/>
    <n v="118"/>
    <n v="3923.3559322000001"/>
    <n v="-122.5110169"/>
    <n v="26.336867024"/>
    <m/>
    <m/>
    <m/>
    <m/>
    <m/>
    <m/>
    <n v="170"/>
    <n v="6"/>
    <n v="22.649122807000001"/>
    <n v="1.5678759924000001"/>
    <m/>
    <m/>
  </r>
  <r>
    <x v="1"/>
    <x v="4"/>
    <x v="94"/>
    <d v="2013-10-08T00:00:00"/>
    <n v="8.12142857E-2"/>
    <n v="140"/>
    <n v="4888.05"/>
    <n v="-123.4428571"/>
    <n v="22.776970057"/>
    <m/>
    <m/>
    <m/>
    <m/>
    <m/>
    <m/>
    <n v="113"/>
    <n v="4"/>
    <n v="33.340441175999999"/>
    <n v="2.0686476850000002"/>
    <m/>
    <m/>
  </r>
  <r>
    <x v="1"/>
    <x v="0"/>
    <x v="123"/>
    <d v="2014-09-25T00:00:00"/>
    <m/>
    <n v="108"/>
    <n v="5031.0833333"/>
    <n v="-124.25"/>
    <n v="31.563433920000001"/>
    <m/>
    <m/>
    <m/>
    <m/>
    <m/>
    <m/>
    <n v="113"/>
    <n v="6"/>
    <n v="30.967619048"/>
    <n v="2.0995667158"/>
    <m/>
    <m/>
  </r>
  <r>
    <x v="1"/>
    <x v="4"/>
    <x v="134"/>
    <d v="2014-07-20T00:00:00"/>
    <m/>
    <n v="51"/>
    <n v="6094.2941176000004"/>
    <n v="-127.06862750000001"/>
    <n v="29.408085388"/>
    <m/>
    <m/>
    <m/>
    <m/>
    <m/>
    <m/>
    <n v="101"/>
    <n v="7"/>
    <n v="37.951111111000003"/>
    <n v="3.7626132953"/>
    <m/>
    <m/>
  </r>
  <r>
    <x v="1"/>
    <x v="1"/>
    <x v="84"/>
    <d v="2014-08-20T00:00:00"/>
    <m/>
    <n v="97"/>
    <n v="5785.2886597999996"/>
    <n v="-128.30618559999999"/>
    <n v="32.062020842000003"/>
    <m/>
    <m/>
    <m/>
    <m/>
    <n v="6.84"/>
    <n v="0.185"/>
    <n v="98"/>
    <n v="5"/>
    <n v="43.964634146000002"/>
    <n v="2.5945826243000001"/>
    <m/>
    <m/>
  </r>
  <r>
    <x v="1"/>
    <x v="3"/>
    <x v="222"/>
    <d v="2015-02-24T00:00:00"/>
    <m/>
    <n v="67"/>
    <n v="5342.4925372999996"/>
    <n v="-129.0268657"/>
    <n v="29.332292156000001"/>
    <m/>
    <m/>
    <m/>
    <m/>
    <n v="6.8209999999999997"/>
    <n v="0.33700000000000002"/>
    <n v="144"/>
    <n v="8"/>
    <n v="31.497014924999998"/>
    <n v="2.7649417034999999"/>
    <m/>
    <m/>
  </r>
  <r>
    <x v="1"/>
    <x v="3"/>
    <x v="223"/>
    <d v="2015-01-05T00:00:00"/>
    <m/>
    <n v="111"/>
    <n v="2714.6216215999998"/>
    <n v="-132.21531529999999"/>
    <n v="20.542288943999999"/>
    <m/>
    <m/>
    <m/>
    <m/>
    <m/>
    <m/>
    <n v="96"/>
    <n v="5"/>
    <n v="20.895454545"/>
    <n v="1.3162469622999999"/>
    <m/>
    <m/>
  </r>
  <r>
    <x v="1"/>
    <x v="4"/>
    <x v="224"/>
    <d v="2015-02-07T00:00:00"/>
    <n v="6.7289719999999997E-3"/>
    <n v="107"/>
    <n v="4883.7663550999996"/>
    <n v="-132.46261680000001"/>
    <n v="32.035730375"/>
    <m/>
    <m/>
    <m/>
    <m/>
    <m/>
    <m/>
    <n v="148"/>
    <n v="6"/>
    <n v="35.393396226"/>
    <n v="2.5665350202999999"/>
    <m/>
    <m/>
  </r>
  <r>
    <x v="1"/>
    <x v="4"/>
    <x v="225"/>
    <d v="2014-10-19T00:00:00"/>
    <m/>
    <n v="58"/>
    <n v="5479.7586207000004"/>
    <n v="-132.67413790000001"/>
    <n v="27.375367421"/>
    <m/>
    <m/>
    <m/>
    <m/>
    <m/>
    <m/>
    <n v="120"/>
    <n v="8"/>
    <n v="37.439285714"/>
    <n v="3.4785769954000001"/>
    <m/>
    <m/>
  </r>
  <r>
    <x v="1"/>
    <x v="2"/>
    <x v="35"/>
    <d v="2013-11-01T00:00:00"/>
    <n v="4.91111111E-2"/>
    <n v="45"/>
    <n v="6952.0222222000002"/>
    <n v="-132.87555560000001"/>
    <n v="50.103340394999996"/>
    <n v="40"/>
    <n v="276.82499999999999"/>
    <n v="239.57499999999999"/>
    <n v="888.42499999999995"/>
    <n v="6.3940000000000001"/>
    <n v="0.24399999999999999"/>
    <n v="131"/>
    <n v="9"/>
    <n v="48.864102564"/>
    <n v="7.1602577694000002"/>
    <n v="2.0305555555999999"/>
    <n v="15.581329802000001"/>
  </r>
  <r>
    <x v="1"/>
    <x v="1"/>
    <x v="174"/>
    <d v="2015-01-07T00:00:00"/>
    <n v="8.0327869E-3"/>
    <n v="61"/>
    <n v="7722.1475410000003"/>
    <n v="-135.08688520000001"/>
    <n v="33.674447227000002"/>
    <n v="39"/>
    <n v="297.61538461999999"/>
    <n v="271.77499999999998"/>
    <n v="1018.75"/>
    <n v="7.7060000000000004"/>
    <n v="0.18"/>
    <n v="120"/>
    <n v="8"/>
    <n v="50.625490196000001"/>
    <n v="2.8141530863000002"/>
    <n v="-33.73962264"/>
    <n v="15.152053307999999"/>
  </r>
  <r>
    <x v="1"/>
    <x v="4"/>
    <x v="226"/>
    <d v="2014-08-19T00:00:00"/>
    <m/>
    <n v="139"/>
    <n v="4776.7122301999998"/>
    <n v="-135.53093530000001"/>
    <n v="23.718386185"/>
    <m/>
    <m/>
    <m/>
    <m/>
    <m/>
    <m/>
    <n v="112"/>
    <n v="5"/>
    <n v="28.321582734"/>
    <n v="1.7942329801000001"/>
    <m/>
    <m/>
  </r>
  <r>
    <x v="1"/>
    <x v="4"/>
    <x v="66"/>
    <d v="2014-05-13T00:00:00"/>
    <m/>
    <n v="82"/>
    <n v="6668.6219511999998"/>
    <n v="-135.83780490000001"/>
    <n v="31.255032555"/>
    <m/>
    <m/>
    <m/>
    <m/>
    <n v="6.0919999999999996"/>
    <n v="0.17699999999999999"/>
    <n v="86"/>
    <n v="5"/>
    <n v="54.702531645999997"/>
    <n v="3.0874172579999999"/>
    <m/>
    <m/>
  </r>
  <r>
    <x v="1"/>
    <x v="4"/>
    <x v="227"/>
    <d v="2014-11-17T00:00:00"/>
    <n v="3.2307692300000003E-2"/>
    <n v="26"/>
    <n v="5996.1538461999999"/>
    <n v="-136.08846149999999"/>
    <n v="42.396359179000001"/>
    <m/>
    <m/>
    <m/>
    <m/>
    <m/>
    <m/>
    <n v="107"/>
    <n v="6"/>
    <n v="41.778260869999997"/>
    <n v="5.7594293075999996"/>
    <m/>
    <m/>
  </r>
  <r>
    <x v="1"/>
    <x v="3"/>
    <x v="228"/>
    <d v="2015-01-26T00:00:00"/>
    <m/>
    <n v="109"/>
    <n v="5087.6697248"/>
    <n v="-136.6348624"/>
    <n v="22.763961202000001"/>
    <m/>
    <m/>
    <m/>
    <m/>
    <m/>
    <m/>
    <n v="144"/>
    <n v="8"/>
    <n v="38.115151515000001"/>
    <n v="2.5657361891999999"/>
    <m/>
    <m/>
  </r>
  <r>
    <x v="1"/>
    <x v="3"/>
    <x v="151"/>
    <d v="2014-12-15T00:00:00"/>
    <m/>
    <n v="99"/>
    <n v="5028.4949495000001"/>
    <n v="-136.68888889999999"/>
    <n v="29.010793379999999"/>
    <m/>
    <m/>
    <m/>
    <m/>
    <m/>
    <m/>
    <n v="132"/>
    <n v="6"/>
    <n v="33.706185566999999"/>
    <n v="2.5051878365000002"/>
    <m/>
    <m/>
  </r>
  <r>
    <x v="1"/>
    <x v="4"/>
    <x v="229"/>
    <d v="2014-12-28T00:00:00"/>
    <m/>
    <n v="43"/>
    <n v="5726.9302325999997"/>
    <n v="-137.33023259999999"/>
    <n v="37.535299670000001"/>
    <m/>
    <m/>
    <m/>
    <m/>
    <m/>
    <m/>
    <n v="165"/>
    <n v="12"/>
    <n v="48.207142857000001"/>
    <n v="4.0564503814000004"/>
    <m/>
    <m/>
  </r>
  <r>
    <x v="1"/>
    <x v="4"/>
    <x v="230"/>
    <d v="2014-09-05T00:00:00"/>
    <m/>
    <n v="30"/>
    <n v="4672.0666666999996"/>
    <n v="-138.38999999999999"/>
    <n v="39.193669542000002"/>
    <m/>
    <m/>
    <m/>
    <m/>
    <m/>
    <m/>
    <n v="159"/>
    <n v="17"/>
    <n v="27.84"/>
    <n v="2.3989921255"/>
    <m/>
    <m/>
  </r>
  <r>
    <x v="1"/>
    <x v="3"/>
    <x v="231"/>
    <d v="2014-07-16T00:00:00"/>
    <m/>
    <n v="51"/>
    <n v="3936.1176470999999"/>
    <n v="-138.46666669999999"/>
    <n v="34.089725514000001"/>
    <m/>
    <m/>
    <m/>
    <m/>
    <m/>
    <m/>
    <n v="90"/>
    <n v="8"/>
    <n v="32.201960784000001"/>
    <n v="3.5171295004999998"/>
    <m/>
    <m/>
  </r>
  <r>
    <x v="1"/>
    <x v="3"/>
    <x v="232"/>
    <d v="2014-11-04T00:00:00"/>
    <n v="6.0240960000000003E-4"/>
    <n v="332"/>
    <n v="4234.3945782999999"/>
    <n v="-138.78885539999999"/>
    <n v="17.225133331999999"/>
    <m/>
    <m/>
    <m/>
    <m/>
    <m/>
    <m/>
    <n v="158"/>
    <n v="4"/>
    <n v="27.991925466000001"/>
    <n v="1.206989871"/>
    <m/>
    <m/>
  </r>
  <r>
    <x v="1"/>
    <x v="1"/>
    <x v="233"/>
    <d v="2014-10-10T00:00:00"/>
    <m/>
    <n v="161"/>
    <n v="5546.0559006000003"/>
    <n v="-138.99627330000001"/>
    <n v="21.218651043000001"/>
    <m/>
    <m/>
    <m/>
    <m/>
    <n v="7.04"/>
    <n v="0.14499999999999999"/>
    <n v="106"/>
    <n v="4"/>
    <n v="51.885416667000001"/>
    <n v="2.9903845791000001"/>
    <m/>
    <m/>
  </r>
  <r>
    <x v="1"/>
    <x v="0"/>
    <x v="234"/>
    <d v="2014-10-26T00:00:00"/>
    <m/>
    <n v="41"/>
    <n v="4425.9268292999996"/>
    <n v="-139.0268293"/>
    <n v="33.257614574000002"/>
    <m/>
    <m/>
    <m/>
    <m/>
    <m/>
    <m/>
    <n v="144"/>
    <n v="9"/>
    <n v="30.026829268"/>
    <n v="2.7022371590000001"/>
    <m/>
    <m/>
  </r>
  <r>
    <x v="1"/>
    <x v="4"/>
    <x v="235"/>
    <d v="2015-01-07T00:00:00"/>
    <n v="1.0879120900000001E-2"/>
    <n v="91"/>
    <n v="5289.3076922999999"/>
    <n v="-139.53296700000001"/>
    <n v="26.552079544000001"/>
    <m/>
    <m/>
    <m/>
    <m/>
    <m/>
    <m/>
    <n v="114"/>
    <n v="5"/>
    <n v="36.908641975000002"/>
    <n v="3.0789539456999999"/>
    <m/>
    <m/>
  </r>
  <r>
    <x v="1"/>
    <x v="3"/>
    <x v="236"/>
    <d v="2014-12-15T00:00:00"/>
    <m/>
    <n v="31"/>
    <n v="5131.9032257999997"/>
    <n v="-140.30000000000001"/>
    <n v="35.996983147000002"/>
    <m/>
    <m/>
    <m/>
    <m/>
    <m/>
    <m/>
    <n v="132"/>
    <n v="11"/>
    <n v="34.512903225999999"/>
    <n v="3.3991736564999999"/>
    <m/>
    <m/>
  </r>
  <r>
    <x v="1"/>
    <x v="0"/>
    <x v="139"/>
    <d v="2014-06-14T00:00:00"/>
    <m/>
    <n v="35"/>
    <n v="3558.8285713999999"/>
    <n v="-142.36285710000001"/>
    <n v="36.755656533"/>
    <m/>
    <m/>
    <m/>
    <m/>
    <m/>
    <m/>
    <n v="143"/>
    <n v="10"/>
    <n v="32.418181818000001"/>
    <n v="4.6844448722000003"/>
    <m/>
    <m/>
  </r>
  <r>
    <x v="1"/>
    <x v="1"/>
    <x v="83"/>
    <d v="2014-10-20T00:00:00"/>
    <m/>
    <n v="31"/>
    <n v="6063.1935483999996"/>
    <n v="-142.4387097"/>
    <n v="29.209960622000001"/>
    <m/>
    <m/>
    <m/>
    <m/>
    <m/>
    <m/>
    <n v="128"/>
    <n v="12"/>
    <n v="39.874193548000001"/>
    <n v="5.3260830444999998"/>
    <m/>
    <m/>
  </r>
  <r>
    <x v="1"/>
    <x v="0"/>
    <x v="163"/>
    <d v="2014-03-31T00:00:00"/>
    <m/>
    <n v="38"/>
    <n v="3752.5789473999998"/>
    <n v="-142.8675676"/>
    <n v="33.023127543999998"/>
    <m/>
    <m/>
    <m/>
    <m/>
    <m/>
    <m/>
    <n v="128"/>
    <n v="10"/>
    <n v="26.176315789"/>
    <n v="3.7584110210000001"/>
    <m/>
    <m/>
  </r>
  <r>
    <x v="1"/>
    <x v="3"/>
    <x v="37"/>
    <d v="2014-11-02T00:00:00"/>
    <m/>
    <n v="84"/>
    <n v="5654"/>
    <n v="-144.89404759999999"/>
    <n v="36.375865601000001"/>
    <m/>
    <m/>
    <m/>
    <m/>
    <n v="6.5069999999999997"/>
    <n v="0.23699999999999999"/>
    <n v="123"/>
    <n v="6"/>
    <n v="52.001204819000002"/>
    <n v="3.3232294435999998"/>
    <m/>
    <m/>
  </r>
  <r>
    <x v="1"/>
    <x v="3"/>
    <x v="109"/>
    <d v="2015-01-05T00:00:00"/>
    <m/>
    <n v="153"/>
    <n v="4015.9803922000001"/>
    <n v="-145.0601307"/>
    <n v="22.270866642000001"/>
    <m/>
    <m/>
    <m/>
    <m/>
    <m/>
    <m/>
    <n v="136"/>
    <n v="5"/>
    <n v="19.995302013"/>
    <n v="1.6362180869"/>
    <m/>
    <m/>
  </r>
  <r>
    <x v="1"/>
    <x v="4"/>
    <x v="144"/>
    <d v="2014-12-02T00:00:00"/>
    <m/>
    <n v="31"/>
    <n v="5138.7096774000001"/>
    <n v="-145.1193548"/>
    <n v="48.227380885999999"/>
    <m/>
    <m/>
    <m/>
    <m/>
    <m/>
    <m/>
    <n v="170"/>
    <n v="13"/>
    <n v="28.519354838999998"/>
    <n v="3.1122111882999999"/>
    <m/>
    <m/>
  </r>
  <r>
    <x v="1"/>
    <x v="4"/>
    <x v="237"/>
    <d v="2014-12-01T00:00:00"/>
    <m/>
    <n v="27"/>
    <n v="6092.1481481000001"/>
    <n v="-145.12222220000001"/>
    <n v="52.892334423999998"/>
    <m/>
    <m/>
    <m/>
    <m/>
    <m/>
    <m/>
    <n v="151"/>
    <n v="12"/>
    <n v="71.525925925999999"/>
    <n v="8.3373812263999998"/>
    <m/>
    <m/>
  </r>
  <r>
    <x v="1"/>
    <x v="4"/>
    <x v="97"/>
    <d v="2015-02-02T00:00:00"/>
    <n v="2.1395348799999998E-2"/>
    <n v="43"/>
    <n v="5011.3953487999997"/>
    <n v="-147.93953490000001"/>
    <n v="44.215955757000003"/>
    <m/>
    <m/>
    <m/>
    <m/>
    <m/>
    <m/>
    <n v="137"/>
    <n v="11"/>
    <n v="42.435135135000003"/>
    <n v="6.5377446684000002"/>
    <m/>
    <m/>
  </r>
  <r>
    <x v="1"/>
    <x v="4"/>
    <x v="238"/>
    <d v="2015-02-09T00:00:00"/>
    <m/>
    <n v="43"/>
    <n v="4936.6511627999998"/>
    <n v="-149.36279070000001"/>
    <n v="34.652728854999999"/>
    <m/>
    <m/>
    <m/>
    <m/>
    <m/>
    <m/>
    <n v="116"/>
    <n v="7"/>
    <n v="36.118604650999998"/>
    <n v="4.0139571776"/>
    <m/>
    <m/>
  </r>
  <r>
    <x v="1"/>
    <x v="0"/>
    <x v="157"/>
    <d v="2014-11-03T00:00:00"/>
    <n v="5.5769230999999997E-3"/>
    <n v="104"/>
    <n v="3876.7403846000002"/>
    <n v="-149.82307689999999"/>
    <n v="26.432056015000001"/>
    <m/>
    <m/>
    <m/>
    <m/>
    <m/>
    <m/>
    <n v="129"/>
    <n v="7"/>
    <n v="22.661999999999999"/>
    <n v="1.8149946601"/>
    <m/>
    <m/>
  </r>
  <r>
    <x v="1"/>
    <x v="7"/>
    <x v="176"/>
    <d v="2014-12-20T00:00:00"/>
    <m/>
    <n v="87"/>
    <n v="5323.7586207000004"/>
    <n v="-150.1344828"/>
    <n v="41.080007078999998"/>
    <m/>
    <m/>
    <m/>
    <m/>
    <m/>
    <m/>
    <n v="104"/>
    <n v="5"/>
    <n v="34.328915662999997"/>
    <n v="2.7171074197"/>
    <m/>
    <m/>
  </r>
  <r>
    <x v="1"/>
    <x v="0"/>
    <x v="239"/>
    <d v="2014-01-03T00:00:00"/>
    <m/>
    <n v="34"/>
    <n v="3789.3823529000001"/>
    <n v="-150.6558824"/>
    <n v="25.193116223000001"/>
    <m/>
    <m/>
    <m/>
    <m/>
    <m/>
    <m/>
    <n v="115"/>
    <n v="10"/>
    <n v="37.760606060999997"/>
    <n v="5.9098786382000004"/>
    <m/>
    <m/>
  </r>
  <r>
    <x v="1"/>
    <x v="3"/>
    <x v="169"/>
    <d v="2014-12-27T00:00:00"/>
    <m/>
    <n v="30"/>
    <n v="5946"/>
    <n v="-151.35"/>
    <n v="38.521390609000001"/>
    <m/>
    <m/>
    <m/>
    <m/>
    <m/>
    <m/>
    <n v="128"/>
    <n v="7"/>
    <n v="56.78"/>
    <n v="6.3053168588000004"/>
    <m/>
    <m/>
  </r>
  <r>
    <x v="1"/>
    <x v="6"/>
    <x v="240"/>
    <d v="2015-01-08T00:00:00"/>
    <m/>
    <n v="27"/>
    <n v="5277.4444444000001"/>
    <n v="-151.5814815"/>
    <n v="44.349983389999998"/>
    <m/>
    <m/>
    <m/>
    <m/>
    <m/>
    <m/>
    <n v="90"/>
    <n v="11"/>
    <n v="29.992000000000001"/>
    <n v="2.9534100065"/>
    <m/>
    <m/>
  </r>
  <r>
    <x v="1"/>
    <x v="4"/>
    <x v="241"/>
    <d v="2015-02-08T00:00:00"/>
    <n v="0.2192982456"/>
    <n v="114"/>
    <n v="4605.8684211"/>
    <n v="-152.22017539999999"/>
    <n v="26.277621162999999"/>
    <m/>
    <m/>
    <m/>
    <m/>
    <m/>
    <m/>
    <n v="120"/>
    <n v="6"/>
    <n v="32.323214286000002"/>
    <n v="2.2062728599999999"/>
    <m/>
    <m/>
  </r>
  <r>
    <x v="1"/>
    <x v="0"/>
    <x v="57"/>
    <d v="2014-09-04T00:00:00"/>
    <m/>
    <n v="101"/>
    <n v="4567.4653465000001"/>
    <n v="-152.6306931"/>
    <n v="29.205171682"/>
    <m/>
    <m/>
    <m/>
    <m/>
    <m/>
    <m/>
    <n v="119"/>
    <n v="7"/>
    <n v="23.940625000000001"/>
    <n v="1.4831987259999999"/>
    <m/>
    <m/>
  </r>
  <r>
    <x v="1"/>
    <x v="4"/>
    <x v="242"/>
    <d v="2015-02-02T00:00:00"/>
    <m/>
    <n v="31"/>
    <n v="4120.2903225999999"/>
    <n v="-153.24193550000001"/>
    <n v="48.998192807000002"/>
    <m/>
    <m/>
    <m/>
    <m/>
    <m/>
    <m/>
    <n v="125"/>
    <n v="6"/>
    <n v="62.130769231000002"/>
    <n v="8.2454738526"/>
    <m/>
    <m/>
  </r>
  <r>
    <x v="1"/>
    <x v="6"/>
    <x v="243"/>
    <d v="2015-01-12T00:00:00"/>
    <m/>
    <n v="37"/>
    <n v="5475.0270270000001"/>
    <n v="-153.28108109999999"/>
    <n v="40.281352073999997"/>
    <m/>
    <m/>
    <m/>
    <m/>
    <m/>
    <m/>
    <n v="83"/>
    <n v="7"/>
    <n v="39.678787878999998"/>
    <n v="3.1675519822"/>
    <m/>
    <m/>
  </r>
  <r>
    <x v="1"/>
    <x v="0"/>
    <x v="117"/>
    <d v="2014-02-13T00:00:00"/>
    <m/>
    <n v="34"/>
    <n v="3877.9705881999998"/>
    <n v="-154.6029412"/>
    <n v="42.767528640000002"/>
    <m/>
    <m/>
    <m/>
    <m/>
    <m/>
    <m/>
    <n v="134"/>
    <n v="14"/>
    <n v="44.194117646999999"/>
    <n v="5.8622252793999996"/>
    <m/>
    <m/>
  </r>
  <r>
    <x v="1"/>
    <x v="5"/>
    <x v="244"/>
    <d v="2014-12-06T00:00:00"/>
    <m/>
    <n v="29"/>
    <n v="5632.0344827999998"/>
    <n v="-154.6034483"/>
    <n v="35.510409727999999"/>
    <m/>
    <m/>
    <m/>
    <m/>
    <m/>
    <m/>
    <n v="91"/>
    <n v="7"/>
    <n v="56.9"/>
    <n v="8.6013813242000001"/>
    <m/>
    <m/>
  </r>
  <r>
    <x v="1"/>
    <x v="0"/>
    <x v="245"/>
    <d v="2014-01-07T00:00:00"/>
    <m/>
    <n v="61"/>
    <n v="4749.5737705000001"/>
    <n v="-155.8883333"/>
    <n v="30.390940711999999"/>
    <m/>
    <m/>
    <m/>
    <m/>
    <m/>
    <m/>
    <n v="130"/>
    <n v="8"/>
    <n v="30.215789474000001"/>
    <n v="3.0400952504999998"/>
    <m/>
    <m/>
  </r>
  <r>
    <x v="1"/>
    <x v="2"/>
    <x v="77"/>
    <d v="2014-10-12T00:00:00"/>
    <m/>
    <n v="51"/>
    <n v="7111.5686274999998"/>
    <n v="-156.2490196"/>
    <n v="36.469970496999998"/>
    <m/>
    <m/>
    <m/>
    <m/>
    <m/>
    <m/>
    <n v="105"/>
    <n v="9"/>
    <n v="49.473170732"/>
    <n v="3.6311961752999999"/>
    <m/>
    <m/>
  </r>
  <r>
    <x v="1"/>
    <x v="0"/>
    <x v="246"/>
    <d v="2014-04-09T00:00:00"/>
    <m/>
    <n v="32"/>
    <n v="3790.46875"/>
    <n v="-157.13437500000001"/>
    <n v="38.642867672999998"/>
    <m/>
    <m/>
    <m/>
    <m/>
    <m/>
    <m/>
    <n v="98"/>
    <n v="11"/>
    <n v="30.596666667000001"/>
    <n v="4.4459938917999997"/>
    <m/>
    <m/>
  </r>
  <r>
    <x v="1"/>
    <x v="4"/>
    <x v="106"/>
    <d v="2015-01-03T00:00:00"/>
    <m/>
    <n v="33"/>
    <n v="4462.0606060999999"/>
    <n v="-158.27575759999999"/>
    <n v="39.897714872999998"/>
    <m/>
    <m/>
    <m/>
    <m/>
    <m/>
    <m/>
    <n v="118"/>
    <n v="13"/>
    <n v="35.256250000000001"/>
    <n v="5.0412030883999996"/>
    <m/>
    <m/>
  </r>
  <r>
    <x v="1"/>
    <x v="6"/>
    <x v="247"/>
    <d v="2014-08-19T00:00:00"/>
    <m/>
    <n v="117"/>
    <n v="4697.9487178999998"/>
    <n v="-158.41709399999999"/>
    <n v="20.064970005999999"/>
    <m/>
    <m/>
    <m/>
    <m/>
    <n v="7.2789999999999999"/>
    <n v="0.40600000000000003"/>
    <n v="137"/>
    <n v="7"/>
    <n v="21.929059829"/>
    <n v="1.7334574786000001"/>
    <m/>
    <m/>
  </r>
  <r>
    <x v="1"/>
    <x v="3"/>
    <x v="110"/>
    <d v="2014-11-27T00:00:00"/>
    <m/>
    <n v="82"/>
    <n v="4202.7195122000003"/>
    <n v="-159.25487799999999"/>
    <n v="29.826264026"/>
    <m/>
    <m/>
    <m/>
    <m/>
    <m/>
    <m/>
    <n v="84"/>
    <n v="6"/>
    <n v="31.706756757000001"/>
    <n v="2.9514329448000001"/>
    <m/>
    <m/>
  </r>
  <r>
    <x v="1"/>
    <x v="4"/>
    <x v="152"/>
    <d v="2014-10-28T00:00:00"/>
    <m/>
    <n v="62"/>
    <n v="4117.5322581"/>
    <n v="-159.50645159999999"/>
    <n v="38.177990278000003"/>
    <m/>
    <m/>
    <m/>
    <m/>
    <m/>
    <m/>
    <n v="85"/>
    <n v="6"/>
    <n v="29.545161289999999"/>
    <n v="3.3440126036"/>
    <m/>
    <m/>
  </r>
  <r>
    <x v="1"/>
    <x v="3"/>
    <x v="248"/>
    <d v="2014-11-30T00:00:00"/>
    <m/>
    <n v="49"/>
    <n v="4875.9387754999998"/>
    <n v="-159.84897960000001"/>
    <n v="27.280909282"/>
    <m/>
    <m/>
    <m/>
    <m/>
    <m/>
    <m/>
    <n v="139"/>
    <n v="9"/>
    <n v="48.644680850999997"/>
    <n v="4.8333473982999999"/>
    <m/>
    <m/>
  </r>
  <r>
    <x v="1"/>
    <x v="4"/>
    <x v="249"/>
    <d v="2014-10-06T00:00:00"/>
    <m/>
    <n v="65"/>
    <n v="5872.5692307999998"/>
    <n v="-160.2538462"/>
    <n v="34.152690798999998"/>
    <m/>
    <m/>
    <m/>
    <n v="824.75"/>
    <n v="7.48"/>
    <n v="0.19500000000000001"/>
    <n v="90"/>
    <n v="7"/>
    <n v="52.217741934999999"/>
    <n v="4.6608422719"/>
    <m/>
    <m/>
  </r>
  <r>
    <x v="1"/>
    <x v="4"/>
    <x v="56"/>
    <d v="2014-11-15T00:00:00"/>
    <m/>
    <n v="32"/>
    <n v="5832.03125"/>
    <n v="-161.05312499999999"/>
    <n v="45.726271826999998"/>
    <m/>
    <m/>
    <m/>
    <m/>
    <m/>
    <m/>
    <n v="122"/>
    <n v="7"/>
    <n v="52.615625000000001"/>
    <n v="7.2793913547000004"/>
    <m/>
    <m/>
  </r>
  <r>
    <x v="1"/>
    <x v="4"/>
    <x v="250"/>
    <d v="2013-10-12T00:00:00"/>
    <m/>
    <n v="51"/>
    <n v="3808.8039216000002"/>
    <n v="-162.90196080000001"/>
    <n v="28.294488688000001"/>
    <m/>
    <m/>
    <m/>
    <m/>
    <m/>
    <m/>
    <n v="189"/>
    <n v="11"/>
    <n v="28.965217390999999"/>
    <n v="2.9468139142999998"/>
    <m/>
    <m/>
  </r>
  <r>
    <x v="1"/>
    <x v="3"/>
    <x v="60"/>
    <d v="2014-12-22T00:00:00"/>
    <m/>
    <n v="75"/>
    <n v="4008.2266666999999"/>
    <n v="-163.77066669999999"/>
    <n v="30.229114941999999"/>
    <m/>
    <m/>
    <m/>
    <m/>
    <m/>
    <m/>
    <n v="145"/>
    <n v="6"/>
    <n v="28.776056338"/>
    <n v="2.3695515411999999"/>
    <m/>
    <m/>
  </r>
  <r>
    <x v="1"/>
    <x v="4"/>
    <x v="177"/>
    <d v="2014-02-12T00:00:00"/>
    <m/>
    <n v="158"/>
    <n v="4057.0886076000002"/>
    <n v="-165.12215190000001"/>
    <n v="23.239997838000001"/>
    <m/>
    <m/>
    <m/>
    <m/>
    <m/>
    <m/>
    <n v="118"/>
    <n v="5"/>
    <n v="25.599333333000001"/>
    <n v="1.7155241949"/>
    <m/>
    <m/>
  </r>
  <r>
    <x v="1"/>
    <x v="4"/>
    <x v="251"/>
    <d v="2015-02-14T00:00:00"/>
    <m/>
    <n v="77"/>
    <n v="3255.7922078000001"/>
    <n v="-165.53766229999999"/>
    <n v="30.697707317999999"/>
    <m/>
    <m/>
    <m/>
    <m/>
    <m/>
    <m/>
    <n v="146"/>
    <n v="8"/>
    <n v="20.306578946999998"/>
    <n v="1.4244178072"/>
    <m/>
    <m/>
  </r>
  <r>
    <x v="1"/>
    <x v="4"/>
    <x v="252"/>
    <d v="2015-02-05T00:00:00"/>
    <m/>
    <n v="128"/>
    <n v="4486.3046875"/>
    <n v="-166.5148437"/>
    <n v="24.590819764999999"/>
    <m/>
    <m/>
    <m/>
    <m/>
    <m/>
    <m/>
    <n v="128"/>
    <n v="6"/>
    <n v="33.964566929"/>
    <n v="1.9486918008"/>
    <m/>
    <m/>
  </r>
  <r>
    <x v="1"/>
    <x v="0"/>
    <x v="253"/>
    <d v="2015-01-16T00:00:00"/>
    <m/>
    <n v="87"/>
    <n v="5090.5057471"/>
    <n v="-166.82643680000001"/>
    <n v="27.45065834"/>
    <m/>
    <m/>
    <m/>
    <m/>
    <m/>
    <m/>
    <n v="115"/>
    <n v="8"/>
    <n v="28.380952381"/>
    <n v="1.6085975228"/>
    <m/>
    <m/>
  </r>
  <r>
    <x v="1"/>
    <x v="6"/>
    <x v="52"/>
    <d v="2014-02-10T00:00:00"/>
    <m/>
    <n v="210"/>
    <n v="5001.6476190000003"/>
    <n v="-167.78666670000001"/>
    <n v="20.728837797000001"/>
    <m/>
    <m/>
    <m/>
    <m/>
    <n v="7.4950000000000001"/>
    <n v="0.13600000000000001"/>
    <n v="136"/>
    <n v="5"/>
    <n v="48.406730768999999"/>
    <n v="2.1735412687000002"/>
    <m/>
    <m/>
  </r>
  <r>
    <x v="1"/>
    <x v="4"/>
    <x v="254"/>
    <d v="2013-11-01T00:00:00"/>
    <m/>
    <n v="29"/>
    <n v="3975.2758620999998"/>
    <n v="-167.8724138"/>
    <n v="41.556767481999998"/>
    <m/>
    <m/>
    <m/>
    <m/>
    <m/>
    <m/>
    <n v="85"/>
    <n v="7"/>
    <n v="37.174074074000004"/>
    <n v="6.4868013982999999"/>
    <m/>
    <m/>
  </r>
  <r>
    <x v="1"/>
    <x v="0"/>
    <x v="96"/>
    <d v="2015-02-19T00:00:00"/>
    <m/>
    <n v="69"/>
    <n v="3833.7826086999999"/>
    <n v="-168.22028990000001"/>
    <n v="36.162211781000003"/>
    <m/>
    <m/>
    <m/>
    <m/>
    <m/>
    <m/>
    <n v="150"/>
    <n v="8"/>
    <n v="22.703076923000001"/>
    <n v="1.9673158319999999"/>
    <m/>
    <m/>
  </r>
  <r>
    <x v="1"/>
    <x v="3"/>
    <x v="178"/>
    <d v="2014-11-14T00:00:00"/>
    <m/>
    <n v="85"/>
    <n v="4328.7294118"/>
    <n v="-168.33411760000001"/>
    <n v="36.857518476000003"/>
    <m/>
    <m/>
    <m/>
    <m/>
    <m/>
    <m/>
    <n v="129"/>
    <n v="5"/>
    <n v="42.924096386000002"/>
    <n v="4.1150907354999999"/>
    <m/>
    <m/>
  </r>
  <r>
    <x v="1"/>
    <x v="4"/>
    <x v="255"/>
    <d v="2014-01-14T00:00:00"/>
    <m/>
    <n v="28"/>
    <n v="2842.6071428999999"/>
    <n v="-168.78148150000001"/>
    <n v="36.279440166999997"/>
    <m/>
    <m/>
    <m/>
    <m/>
    <m/>
    <m/>
    <n v="135"/>
    <n v="14"/>
    <n v="20.317857143000001"/>
    <n v="2.2890355954000001"/>
    <m/>
    <m/>
  </r>
  <r>
    <x v="1"/>
    <x v="5"/>
    <x v="256"/>
    <d v="2014-10-15T00:00:00"/>
    <n v="2.9629629999999999E-3"/>
    <n v="54"/>
    <n v="6441.7222222"/>
    <n v="-169.73888890000001"/>
    <n v="29.525002305000001"/>
    <m/>
    <m/>
    <m/>
    <m/>
    <m/>
    <m/>
    <n v="104"/>
    <n v="6"/>
    <n v="36.924999999999997"/>
    <n v="3.4827531054"/>
    <m/>
    <m/>
  </r>
  <r>
    <x v="1"/>
    <x v="4"/>
    <x v="257"/>
    <d v="2014-08-17T00:00:00"/>
    <n v="2.1276595999999998E-3"/>
    <n v="94"/>
    <n v="4973.7127659999996"/>
    <n v="-169.88172040000001"/>
    <n v="28.694678789000001"/>
    <m/>
    <m/>
    <m/>
    <m/>
    <m/>
    <m/>
    <n v="141"/>
    <n v="6"/>
    <n v="41.063855422000003"/>
    <n v="3.0222004399000002"/>
    <m/>
    <m/>
  </r>
  <r>
    <x v="1"/>
    <x v="4"/>
    <x v="258"/>
    <d v="2015-02-07T00:00:00"/>
    <n v="8.0722892000000008E-3"/>
    <n v="83"/>
    <n v="2947.2650601999999"/>
    <n v="-170.58433729999999"/>
    <n v="24.095444428"/>
    <n v="76"/>
    <n v="122.78947368"/>
    <n v="88.618421053000006"/>
    <n v="358.76315789"/>
    <n v="7.76"/>
    <n v="0.11799999999999999"/>
    <n v="114"/>
    <n v="5"/>
    <n v="15.936249999999999"/>
    <n v="1.1590265500000001"/>
    <n v="-45.151898729999999"/>
    <n v="9.8785173499999992"/>
  </r>
  <r>
    <x v="1"/>
    <x v="1"/>
    <x v="259"/>
    <d v="2015-02-04T00:00:00"/>
    <m/>
    <n v="33"/>
    <n v="5948.0909091000003"/>
    <n v="-170.99696969999999"/>
    <n v="39.462844646999997"/>
    <m/>
    <m/>
    <m/>
    <m/>
    <m/>
    <m/>
    <n v="146"/>
    <n v="9"/>
    <n v="29.524242424000001"/>
    <n v="2.7395567212"/>
    <m/>
    <m/>
  </r>
  <r>
    <x v="1"/>
    <x v="0"/>
    <x v="260"/>
    <d v="2014-07-02T00:00:00"/>
    <m/>
    <n v="118"/>
    <n v="4189.9322033999997"/>
    <n v="-171.36355929999999"/>
    <n v="25.813248158"/>
    <m/>
    <m/>
    <m/>
    <m/>
    <m/>
    <m/>
    <n v="124"/>
    <n v="5"/>
    <n v="26.364423077000001"/>
    <n v="2.0706531344000001"/>
    <m/>
    <m/>
  </r>
  <r>
    <x v="1"/>
    <x v="0"/>
    <x v="261"/>
    <d v="2014-10-17T00:00:00"/>
    <m/>
    <n v="44"/>
    <n v="4033.8409090999999"/>
    <n v="-173.25454550000001"/>
    <n v="24.174702293999999"/>
    <m/>
    <m/>
    <m/>
    <m/>
    <m/>
    <m/>
    <n v="114"/>
    <n v="11"/>
    <n v="24.35"/>
    <n v="2.5038268807000001"/>
    <m/>
    <m/>
  </r>
  <r>
    <x v="1"/>
    <x v="4"/>
    <x v="262"/>
    <d v="2015-01-07T00:00:00"/>
    <m/>
    <n v="26"/>
    <n v="7004.2307692000004"/>
    <n v="-174.10400000000001"/>
    <n v="42.056555367000001"/>
    <m/>
    <m/>
    <m/>
    <m/>
    <m/>
    <m/>
    <n v="136"/>
    <n v="15"/>
    <n v="28.272222222"/>
    <n v="4.2551069321000003"/>
    <m/>
    <m/>
  </r>
  <r>
    <x v="1"/>
    <x v="4"/>
    <x v="263"/>
    <d v="2014-02-09T00:00:00"/>
    <m/>
    <n v="35"/>
    <n v="4563.3142857000003"/>
    <n v="-174.17428570000001"/>
    <n v="42.189443169999997"/>
    <m/>
    <m/>
    <m/>
    <m/>
    <m/>
    <m/>
    <n v="164"/>
    <n v="12"/>
    <n v="35.659999999999997"/>
    <n v="3.7222749888000002"/>
    <m/>
    <m/>
  </r>
  <r>
    <x v="1"/>
    <x v="4"/>
    <x v="85"/>
    <d v="2014-10-24T00:00:00"/>
    <m/>
    <n v="218"/>
    <n v="2960.2798164999999"/>
    <n v="-176.74357800000001"/>
    <n v="17.284595942999999"/>
    <m/>
    <m/>
    <m/>
    <m/>
    <m/>
    <m/>
    <n v="94"/>
    <n v="4"/>
    <n v="25.713888889"/>
    <n v="1.2961496210000001"/>
    <m/>
    <m/>
  </r>
  <r>
    <x v="1"/>
    <x v="0"/>
    <x v="264"/>
    <d v="2014-10-29T00:00:00"/>
    <m/>
    <n v="295"/>
    <n v="4034.1525424000001"/>
    <n v="-177.09762710000001"/>
    <n v="16.013904740000001"/>
    <m/>
    <m/>
    <m/>
    <m/>
    <n v="7.1360000000000001"/>
    <n v="0.25700000000000001"/>
    <n v="155"/>
    <n v="4"/>
    <n v="23.102033897999998"/>
    <n v="1.0824986297999999"/>
    <m/>
    <m/>
  </r>
  <r>
    <x v="1"/>
    <x v="3"/>
    <x v="265"/>
    <d v="2014-03-26T00:00:00"/>
    <m/>
    <n v="128"/>
    <n v="4340.546875"/>
    <n v="-177.22343749999999"/>
    <n v="21.336828642"/>
    <m/>
    <m/>
    <m/>
    <m/>
    <m/>
    <m/>
    <n v="140"/>
    <n v="6"/>
    <n v="21.928125000000001"/>
    <n v="1.2556383356"/>
    <m/>
    <m/>
  </r>
  <r>
    <x v="1"/>
    <x v="0"/>
    <x v="266"/>
    <d v="2014-02-13T00:00:00"/>
    <m/>
    <n v="40"/>
    <n v="3092.1"/>
    <n v="-177.25749999999999"/>
    <n v="33.474388963999999"/>
    <m/>
    <m/>
    <m/>
    <m/>
    <m/>
    <m/>
    <n v="82"/>
    <n v="11"/>
    <n v="23.392499999999998"/>
    <n v="3.6617047792999999"/>
    <m/>
    <m/>
  </r>
  <r>
    <x v="1"/>
    <x v="0"/>
    <x v="267"/>
    <d v="2014-02-06T00:00:00"/>
    <m/>
    <n v="28"/>
    <n v="3632.75"/>
    <n v="-177.9107143"/>
    <n v="31.941307923"/>
    <m/>
    <m/>
    <m/>
    <m/>
    <m/>
    <m/>
    <n v="105"/>
    <n v="9"/>
    <n v="24.720833333000002"/>
    <n v="2.3639424449000002"/>
    <m/>
    <m/>
  </r>
  <r>
    <x v="1"/>
    <x v="3"/>
    <x v="61"/>
    <d v="2014-08-30T00:00:00"/>
    <m/>
    <n v="49"/>
    <n v="4209.2040815999999"/>
    <n v="-179.11632650000001"/>
    <n v="30.072214155000001"/>
    <m/>
    <m/>
    <m/>
    <n v="487.0625"/>
    <m/>
    <m/>
    <n v="147"/>
    <n v="11"/>
    <n v="25.689361701999999"/>
    <n v="3.3470467384"/>
    <m/>
    <m/>
  </r>
  <r>
    <x v="1"/>
    <x v="0"/>
    <x v="268"/>
    <d v="2014-11-02T00:00:00"/>
    <m/>
    <n v="54"/>
    <n v="3808.4629629999999"/>
    <n v="-179.85185190000001"/>
    <n v="35.247856315999996"/>
    <m/>
    <m/>
    <m/>
    <m/>
    <m/>
    <m/>
    <n v="139"/>
    <n v="8"/>
    <n v="27.754901961000002"/>
    <n v="2.7231575008000002"/>
    <m/>
    <m/>
  </r>
  <r>
    <x v="1"/>
    <x v="3"/>
    <x v="269"/>
    <d v="2014-03-18T00:00:00"/>
    <m/>
    <n v="236"/>
    <n v="3619.2372881000001"/>
    <n v="-180.14533900000001"/>
    <n v="16.843111715999999"/>
    <m/>
    <m/>
    <m/>
    <m/>
    <m/>
    <m/>
    <n v="136"/>
    <n v="5"/>
    <n v="30.75"/>
    <n v="1.3906466571"/>
    <m/>
    <m/>
  </r>
  <r>
    <x v="1"/>
    <x v="6"/>
    <x v="270"/>
    <d v="2014-04-28T00:00:00"/>
    <m/>
    <n v="33"/>
    <n v="5010.6666667"/>
    <n v="-180.45454549999999"/>
    <n v="34.672166783000002"/>
    <m/>
    <m/>
    <m/>
    <m/>
    <m/>
    <m/>
    <n v="81"/>
    <n v="7"/>
    <n v="36.835714285999998"/>
    <n v="6.0190355322000002"/>
    <m/>
    <m/>
  </r>
  <r>
    <x v="1"/>
    <x v="4"/>
    <x v="271"/>
    <d v="2013-12-04T00:00:00"/>
    <m/>
    <n v="90"/>
    <n v="4338.5333332999999"/>
    <n v="-180.69438199999999"/>
    <n v="27.334576154000001"/>
    <m/>
    <m/>
    <m/>
    <m/>
    <m/>
    <m/>
    <n v="149"/>
    <n v="7"/>
    <n v="27.727777778"/>
    <n v="2.3313747947999999"/>
    <m/>
    <m/>
  </r>
  <r>
    <x v="1"/>
    <x v="0"/>
    <x v="171"/>
    <d v="2015-02-04T00:00:00"/>
    <m/>
    <n v="60"/>
    <n v="4781.5166667000003"/>
    <n v="-180.7366667"/>
    <n v="36.446695382999998"/>
    <m/>
    <m/>
    <m/>
    <m/>
    <n v="7.5439999999999996"/>
    <n v="0.318"/>
    <n v="120"/>
    <n v="9"/>
    <n v="22.538983050999999"/>
    <n v="2.3478132096"/>
    <m/>
    <m/>
  </r>
  <r>
    <x v="1"/>
    <x v="4"/>
    <x v="143"/>
    <d v="2014-02-10T00:00:00"/>
    <m/>
    <n v="222"/>
    <n v="4993.8603604"/>
    <n v="-180.86531529999999"/>
    <n v="21.755431007999999"/>
    <m/>
    <m/>
    <m/>
    <m/>
    <m/>
    <m/>
    <n v="137"/>
    <n v="4"/>
    <n v="39.188738739000001"/>
    <n v="1.5726789575"/>
    <m/>
    <m/>
  </r>
  <r>
    <x v="1"/>
    <x v="4"/>
    <x v="124"/>
    <d v="2014-12-09T00:00:00"/>
    <m/>
    <n v="31"/>
    <n v="4111.7741935000004"/>
    <n v="-181.99354840000001"/>
    <n v="61.1699798"/>
    <m/>
    <m/>
    <m/>
    <m/>
    <m/>
    <m/>
    <n v="141"/>
    <n v="12"/>
    <n v="23.206451612999999"/>
    <n v="3.1012378224999999"/>
    <m/>
    <m/>
  </r>
  <r>
    <x v="1"/>
    <x v="3"/>
    <x v="80"/>
    <d v="2015-01-09T00:00:00"/>
    <m/>
    <n v="130"/>
    <n v="3986.7615384999999"/>
    <n v="-182.08307690000001"/>
    <n v="25.832251042999999"/>
    <m/>
    <m/>
    <m/>
    <m/>
    <m/>
    <m/>
    <n v="122"/>
    <n v="6"/>
    <n v="22.678294573999999"/>
    <n v="1.9221862809000001"/>
    <m/>
    <m/>
  </r>
  <r>
    <x v="1"/>
    <x v="3"/>
    <x v="121"/>
    <d v="2014-08-19T00:00:00"/>
    <m/>
    <n v="56"/>
    <n v="4225.4464286000002"/>
    <n v="-182.4392857"/>
    <n v="28.478139107000001"/>
    <m/>
    <m/>
    <m/>
    <m/>
    <m/>
    <m/>
    <n v="105"/>
    <n v="8"/>
    <n v="30.103703704000001"/>
    <n v="3.4863244487"/>
    <m/>
    <m/>
  </r>
  <r>
    <x v="1"/>
    <x v="3"/>
    <x v="272"/>
    <d v="2013-12-14T00:00:00"/>
    <m/>
    <n v="51"/>
    <n v="3994.5882353000002"/>
    <n v="-182.7509804"/>
    <n v="21.519706676999999"/>
    <m/>
    <m/>
    <m/>
    <m/>
    <m/>
    <m/>
    <n v="101"/>
    <n v="7"/>
    <n v="14.616"/>
    <n v="1.819549978"/>
    <m/>
    <m/>
  </r>
  <r>
    <x v="1"/>
    <x v="6"/>
    <x v="273"/>
    <d v="2014-02-06T00:00:00"/>
    <m/>
    <n v="108"/>
    <n v="4340.1481481000001"/>
    <n v="-184.70747660000001"/>
    <n v="18.130364762999999"/>
    <m/>
    <m/>
    <m/>
    <m/>
    <m/>
    <m/>
    <n v="97"/>
    <n v="7"/>
    <n v="11.914018692000001"/>
    <n v="1.1107444420999999"/>
    <m/>
    <m/>
  </r>
  <r>
    <x v="1"/>
    <x v="3"/>
    <x v="125"/>
    <d v="2015-01-16T00:00:00"/>
    <n v="0.54347826089999995"/>
    <n v="46"/>
    <n v="4750.8478261"/>
    <n v="-184.85"/>
    <n v="37.488993135000001"/>
    <m/>
    <m/>
    <m/>
    <m/>
    <m/>
    <m/>
    <n v="104"/>
    <n v="8"/>
    <n v="28.245454545000001"/>
    <n v="2.6920944763999999"/>
    <m/>
    <m/>
  </r>
  <r>
    <x v="1"/>
    <x v="4"/>
    <x v="67"/>
    <d v="2014-01-08T00:00:00"/>
    <m/>
    <n v="41"/>
    <n v="3129.2439024"/>
    <n v="-184.9731707"/>
    <n v="33.423687931000003"/>
    <m/>
    <m/>
    <m/>
    <m/>
    <m/>
    <m/>
    <n v="128"/>
    <n v="12"/>
    <n v="21.836585366000001"/>
    <n v="2.1512439852999998"/>
    <m/>
    <m/>
  </r>
  <r>
    <x v="1"/>
    <x v="3"/>
    <x v="274"/>
    <d v="2015-02-06T00:00:00"/>
    <m/>
    <n v="72"/>
    <n v="3196.0972222"/>
    <n v="-186.07714290000001"/>
    <n v="21.127952124"/>
    <m/>
    <m/>
    <m/>
    <m/>
    <m/>
    <m/>
    <n v="114"/>
    <n v="9"/>
    <n v="25.471428571000001"/>
    <n v="2.2334054649000001"/>
    <m/>
    <m/>
  </r>
  <r>
    <x v="1"/>
    <x v="4"/>
    <x v="275"/>
    <d v="2014-12-15T00:00:00"/>
    <m/>
    <n v="71"/>
    <n v="5206.4084506999998"/>
    <n v="-187.0915493"/>
    <n v="23.273384142000001"/>
    <m/>
    <m/>
    <m/>
    <m/>
    <n v="7.258"/>
    <n v="0.153"/>
    <n v="163"/>
    <n v="9"/>
    <n v="41.757746478999998"/>
    <n v="3.2247225713000001"/>
    <m/>
    <m/>
  </r>
  <r>
    <x v="1"/>
    <x v="3"/>
    <x v="276"/>
    <d v="2014-01-02T00:00:00"/>
    <m/>
    <n v="40"/>
    <n v="5453.9"/>
    <n v="-188.46"/>
    <n v="31.420335731000002"/>
    <m/>
    <m/>
    <m/>
    <m/>
    <m/>
    <m/>
    <n v="105"/>
    <n v="10"/>
    <n v="39.85"/>
    <n v="5.0334978605999998"/>
    <m/>
    <m/>
  </r>
  <r>
    <x v="1"/>
    <x v="8"/>
    <x v="277"/>
    <d v="2015-01-24T00:00:00"/>
    <m/>
    <n v="34"/>
    <n v="5480.2058823999996"/>
    <n v="-189.15882350000001"/>
    <n v="42.936811159000001"/>
    <m/>
    <m/>
    <m/>
    <m/>
    <m/>
    <m/>
    <n v="74"/>
    <n v="7"/>
    <n v="31.091176471000001"/>
    <n v="1.5505928234999999"/>
    <m/>
    <m/>
  </r>
  <r>
    <x v="1"/>
    <x v="6"/>
    <x v="278"/>
    <d v="2015-01-20T00:00:00"/>
    <m/>
    <n v="32"/>
    <n v="4615.90625"/>
    <n v="-189.15937500000001"/>
    <n v="31.395005785999999"/>
    <m/>
    <m/>
    <m/>
    <m/>
    <m/>
    <m/>
    <n v="125"/>
    <n v="12"/>
    <n v="22.377419355000001"/>
    <n v="1.9803318375000001"/>
    <m/>
    <m/>
  </r>
  <r>
    <x v="1"/>
    <x v="6"/>
    <x v="279"/>
    <d v="2015-02-09T00:00:00"/>
    <m/>
    <n v="26"/>
    <n v="4945.3076922999999"/>
    <n v="-189.16538460000001"/>
    <n v="47.511581403000001"/>
    <m/>
    <m/>
    <m/>
    <m/>
    <m/>
    <m/>
    <n v="115"/>
    <n v="10"/>
    <n v="21.530769231000001"/>
    <n v="2.0029038091000002"/>
    <m/>
    <m/>
  </r>
  <r>
    <x v="1"/>
    <x v="0"/>
    <x v="280"/>
    <d v="2015-01-25T00:00:00"/>
    <m/>
    <n v="26"/>
    <n v="3475.1153846000002"/>
    <n v="-189.16538460000001"/>
    <n v="32.469221849"/>
    <m/>
    <m/>
    <m/>
    <m/>
    <m/>
    <m/>
    <n v="97"/>
    <n v="11"/>
    <n v="17.896153846000001"/>
    <n v="1.1703842994"/>
    <m/>
    <m/>
  </r>
  <r>
    <x v="1"/>
    <x v="0"/>
    <x v="281"/>
    <d v="2014-01-20T00:00:00"/>
    <m/>
    <n v="54"/>
    <n v="2564.4629629999999"/>
    <n v="-189.1703704"/>
    <n v="22.545465614000001"/>
    <m/>
    <m/>
    <m/>
    <m/>
    <n v="6.8949999999999996"/>
    <n v="0.40200000000000002"/>
    <n v="146"/>
    <n v="10"/>
    <n v="15.977358491"/>
    <n v="0.89302912990000005"/>
    <m/>
    <m/>
  </r>
  <r>
    <x v="1"/>
    <x v="0"/>
    <x v="282"/>
    <d v="2014-01-16T00:00:00"/>
    <m/>
    <n v="37"/>
    <n v="3041"/>
    <n v="-189.23243239999999"/>
    <n v="31.771538543999998"/>
    <m/>
    <m/>
    <m/>
    <m/>
    <m/>
    <m/>
    <n v="110"/>
    <n v="9"/>
    <n v="20.132432432000002"/>
    <n v="3.0894741723000001"/>
    <m/>
    <m/>
  </r>
  <r>
    <x v="1"/>
    <x v="0"/>
    <x v="136"/>
    <d v="2014-12-31T00:00:00"/>
    <m/>
    <n v="107"/>
    <n v="4743.3084111999997"/>
    <n v="-189.80841119999999"/>
    <n v="23.647853541"/>
    <m/>
    <m/>
    <m/>
    <m/>
    <m/>
    <m/>
    <n v="150"/>
    <n v="6"/>
    <n v="23.260377358"/>
    <n v="1.4531439901000001"/>
    <m/>
    <m/>
  </r>
  <r>
    <x v="1"/>
    <x v="3"/>
    <x v="283"/>
    <d v="2014-12-19T00:00:00"/>
    <m/>
    <n v="46"/>
    <n v="4309.1086956999998"/>
    <n v="-190.5"/>
    <n v="31.057438641000001"/>
    <m/>
    <m/>
    <m/>
    <m/>
    <m/>
    <m/>
    <n v="158"/>
    <n v="8"/>
    <n v="32.871739130000002"/>
    <n v="2.5748836341999999"/>
    <m/>
    <m/>
  </r>
  <r>
    <x v="1"/>
    <x v="0"/>
    <x v="284"/>
    <d v="2013-11-19T00:00:00"/>
    <m/>
    <n v="41"/>
    <n v="5339.2195122000003"/>
    <n v="-190.82439020000001"/>
    <n v="32.246618802"/>
    <m/>
    <m/>
    <m/>
    <m/>
    <m/>
    <m/>
    <n v="146"/>
    <n v="11"/>
    <n v="48.507317073000003"/>
    <n v="4.4277993629000001"/>
    <m/>
    <m/>
  </r>
  <r>
    <x v="1"/>
    <x v="8"/>
    <x v="285"/>
    <d v="2014-10-29T00:00:00"/>
    <m/>
    <n v="30"/>
    <n v="3692.6666667"/>
    <n v="-192.8666667"/>
    <n v="36.172082756000002"/>
    <m/>
    <m/>
    <m/>
    <m/>
    <m/>
    <m/>
    <n v="132"/>
    <n v="10"/>
    <n v="27.446666666999999"/>
    <n v="3.090641169"/>
    <m/>
    <m/>
  </r>
  <r>
    <x v="1"/>
    <x v="4"/>
    <x v="286"/>
    <d v="2015-01-08T00:00:00"/>
    <m/>
    <n v="33"/>
    <n v="3769.4242423999999"/>
    <n v="-194.41818180000001"/>
    <n v="46.937267018"/>
    <m/>
    <m/>
    <m/>
    <m/>
    <m/>
    <m/>
    <n v="166"/>
    <n v="13"/>
    <n v="26.351515152000001"/>
    <n v="3.5505124501999998"/>
    <m/>
    <m/>
  </r>
  <r>
    <x v="1"/>
    <x v="1"/>
    <x v="166"/>
    <d v="2015-01-08T00:00:00"/>
    <m/>
    <n v="35"/>
    <n v="4503.8571429000003"/>
    <n v="-196.32285709999999"/>
    <n v="48.774958632999997"/>
    <m/>
    <m/>
    <m/>
    <m/>
    <m/>
    <m/>
    <n v="119"/>
    <n v="11"/>
    <n v="27.269696969999998"/>
    <n v="3.2809063236"/>
    <m/>
    <m/>
  </r>
  <r>
    <x v="1"/>
    <x v="4"/>
    <x v="82"/>
    <d v="2013-12-04T00:00:00"/>
    <m/>
    <n v="95"/>
    <n v="2976.6421052999999"/>
    <n v="-197.40947370000001"/>
    <n v="26.875759779999999"/>
    <m/>
    <m/>
    <m/>
    <m/>
    <m/>
    <m/>
    <n v="98"/>
    <n v="6"/>
    <n v="23.9"/>
    <n v="1.4821856282999999"/>
    <m/>
    <m/>
  </r>
  <r>
    <x v="1"/>
    <x v="0"/>
    <x v="287"/>
    <d v="2015-02-26T00:00:00"/>
    <n v="1.80519481E-2"/>
    <n v="77"/>
    <n v="5377.3896103999996"/>
    <n v="-197.92467529999999"/>
    <n v="35.240749583000003"/>
    <m/>
    <m/>
    <m/>
    <m/>
    <n v="7.6310000000000002"/>
    <n v="0.26900000000000002"/>
    <n v="128"/>
    <n v="7"/>
    <n v="31.853521127"/>
    <n v="2.5231306851999999"/>
    <m/>
    <m/>
  </r>
  <r>
    <x v="1"/>
    <x v="4"/>
    <x v="137"/>
    <d v="2015-01-05T00:00:00"/>
    <m/>
    <n v="27"/>
    <n v="4995"/>
    <n v="-198.2384615"/>
    <n v="49.977838497"/>
    <m/>
    <m/>
    <m/>
    <m/>
    <m/>
    <m/>
    <n v="106"/>
    <n v="6"/>
    <n v="60.640740741000002"/>
    <n v="3.4620254075000001"/>
    <m/>
    <m/>
  </r>
  <r>
    <x v="1"/>
    <x v="4"/>
    <x v="288"/>
    <d v="2015-01-13T00:00:00"/>
    <m/>
    <n v="125"/>
    <n v="4302.2879999999996"/>
    <n v="-200.2"/>
    <n v="25.051659761"/>
    <m/>
    <m/>
    <m/>
    <m/>
    <m/>
    <m/>
    <n v="126"/>
    <n v="6"/>
    <n v="26.542857142999999"/>
    <n v="2.4056556858000002"/>
    <m/>
    <m/>
  </r>
  <r>
    <x v="1"/>
    <x v="4"/>
    <x v="289"/>
    <d v="2014-01-20T00:00:00"/>
    <n v="3.36111111E-2"/>
    <n v="108"/>
    <n v="3556.1018518999999"/>
    <n v="-200.7861111"/>
    <n v="29.085105854999998"/>
    <m/>
    <m/>
    <m/>
    <m/>
    <m/>
    <m/>
    <n v="127"/>
    <n v="6"/>
    <n v="21.541121494999999"/>
    <n v="1.3226310012"/>
    <m/>
    <m/>
  </r>
  <r>
    <x v="1"/>
    <x v="0"/>
    <x v="290"/>
    <d v="2014-05-26T00:00:00"/>
    <m/>
    <n v="38"/>
    <n v="4422.8421053000002"/>
    <n v="-204.76315790000001"/>
    <n v="31.702817546999999"/>
    <m/>
    <m/>
    <m/>
    <m/>
    <m/>
    <m/>
    <n v="164"/>
    <n v="10"/>
    <n v="19.081578947000001"/>
    <n v="3.0069971867"/>
    <m/>
    <m/>
  </r>
  <r>
    <x v="1"/>
    <x v="6"/>
    <x v="153"/>
    <d v="2013-12-21T00:00:00"/>
    <m/>
    <n v="157"/>
    <n v="4226.4713376"/>
    <n v="-204.8044586"/>
    <n v="22.918680122000001"/>
    <m/>
    <m/>
    <m/>
    <m/>
    <m/>
    <m/>
    <n v="128"/>
    <n v="6"/>
    <n v="28.411999999999999"/>
    <n v="1.9862565646999999"/>
    <m/>
    <m/>
  </r>
  <r>
    <x v="1"/>
    <x v="0"/>
    <x v="98"/>
    <d v="2014-01-17T00:00:00"/>
    <m/>
    <n v="32"/>
    <n v="5063.09375"/>
    <n v="-205.13124999999999"/>
    <n v="47.434832086999997"/>
    <m/>
    <m/>
    <m/>
    <m/>
    <m/>
    <m/>
    <n v="147"/>
    <n v="11"/>
    <n v="41.066666667"/>
    <n v="5.5928799837999996"/>
    <m/>
    <m/>
  </r>
  <r>
    <x v="1"/>
    <x v="4"/>
    <x v="100"/>
    <d v="2015-02-07T00:00:00"/>
    <m/>
    <n v="43"/>
    <n v="5161.7441859999999"/>
    <n v="-210.3790698"/>
    <n v="32.63693438"/>
    <m/>
    <m/>
    <m/>
    <m/>
    <m/>
    <m/>
    <n v="90"/>
    <n v="8"/>
    <n v="27.087804878"/>
    <n v="3.1620042175999998"/>
    <m/>
    <m/>
  </r>
  <r>
    <x v="1"/>
    <x v="0"/>
    <x v="291"/>
    <d v="2014-10-13T00:00:00"/>
    <m/>
    <n v="37"/>
    <n v="4813.7837837999996"/>
    <n v="-211.1527778"/>
    <n v="43.528775281999998"/>
    <m/>
    <m/>
    <m/>
    <m/>
    <m/>
    <m/>
    <n v="110"/>
    <n v="8"/>
    <n v="31.247222222000001"/>
    <n v="3.0812785588999998"/>
    <m/>
    <m/>
  </r>
  <r>
    <x v="1"/>
    <x v="4"/>
    <x v="292"/>
    <d v="2015-02-10T00:00:00"/>
    <n v="0.4545454545"/>
    <n v="55"/>
    <n v="4685.2909091000001"/>
    <n v="-211.81636359999999"/>
    <n v="29.685532279"/>
    <m/>
    <m/>
    <m/>
    <m/>
    <n v="7.3639999999999999"/>
    <n v="0.28199999999999997"/>
    <n v="131"/>
    <n v="8"/>
    <n v="34.371153845999999"/>
    <n v="3.1235015550999998"/>
    <m/>
    <m/>
  </r>
  <r>
    <x v="1"/>
    <x v="4"/>
    <x v="293"/>
    <d v="2014-07-01T00:00:00"/>
    <n v="0.18680555560000001"/>
    <n v="72"/>
    <n v="3561.1944444000001"/>
    <n v="-213.16388889999999"/>
    <n v="26.83435111"/>
    <n v="57"/>
    <n v="151.42105262999999"/>
    <n v="114.0877193"/>
    <n v="444"/>
    <n v="6.9240000000000004"/>
    <n v="0.121"/>
    <n v="124"/>
    <n v="5"/>
    <n v="26.765277778000002"/>
    <n v="3.1864806109999999"/>
    <n v="0.52941176469999995"/>
    <n v="12.103515525000001"/>
  </r>
  <r>
    <x v="1"/>
    <x v="3"/>
    <x v="128"/>
    <d v="2014-11-24T00:00:00"/>
    <m/>
    <n v="64"/>
    <n v="4056.53125"/>
    <n v="-213.82968750000001"/>
    <n v="30.85860826"/>
    <m/>
    <m/>
    <m/>
    <m/>
    <m/>
    <m/>
    <n v="121"/>
    <n v="9"/>
    <n v="26.820370369999999"/>
    <n v="2.1274361291999999"/>
    <m/>
    <m/>
  </r>
  <r>
    <x v="1"/>
    <x v="4"/>
    <x v="294"/>
    <d v="2015-01-12T00:00:00"/>
    <m/>
    <n v="89"/>
    <n v="4834.5393258000004"/>
    <n v="-217.9348315"/>
    <n v="24.573158844999998"/>
    <m/>
    <m/>
    <m/>
    <m/>
    <m/>
    <m/>
    <n v="113"/>
    <n v="6"/>
    <n v="34.344943819999997"/>
    <n v="3.4884667014000001"/>
    <m/>
    <m/>
  </r>
  <r>
    <x v="1"/>
    <x v="4"/>
    <x v="295"/>
    <d v="2014-08-12T00:00:00"/>
    <m/>
    <n v="87"/>
    <n v="5698.5287355999999"/>
    <n v="-220.6344828"/>
    <n v="27.712513702999999"/>
    <m/>
    <m/>
    <m/>
    <m/>
    <m/>
    <m/>
    <n v="110"/>
    <n v="7"/>
    <n v="37.174666666999997"/>
    <n v="3.3150881353999999"/>
    <m/>
    <m/>
  </r>
  <r>
    <x v="1"/>
    <x v="1"/>
    <x v="296"/>
    <d v="2014-12-11T00:00:00"/>
    <m/>
    <n v="26"/>
    <n v="5161.1153845999997"/>
    <n v="-224.06538459999999"/>
    <n v="45.804263134999999"/>
    <m/>
    <m/>
    <m/>
    <n v="644"/>
    <m/>
    <m/>
    <n v="107"/>
    <n v="9"/>
    <n v="43.195238095000001"/>
    <n v="5.5517499437"/>
    <m/>
    <m/>
  </r>
  <r>
    <x v="1"/>
    <x v="4"/>
    <x v="161"/>
    <d v="2015-01-11T00:00:00"/>
    <m/>
    <n v="29"/>
    <n v="6869.5172413999999"/>
    <n v="-225.9206897"/>
    <n v="39.247302746999999"/>
    <m/>
    <m/>
    <m/>
    <m/>
    <m/>
    <m/>
    <n v="130"/>
    <n v="12"/>
    <n v="36.615384615000004"/>
    <n v="4.4548735363"/>
    <m/>
    <m/>
  </r>
  <r>
    <x v="1"/>
    <x v="4"/>
    <x v="155"/>
    <d v="2014-12-11T00:00:00"/>
    <m/>
    <n v="47"/>
    <n v="4346.8297872000003"/>
    <n v="-226.21956520000001"/>
    <n v="42.5358473"/>
    <m/>
    <m/>
    <m/>
    <m/>
    <m/>
    <m/>
    <n v="84"/>
    <n v="6"/>
    <n v="21.721276595999999"/>
    <n v="1.9344841241999999"/>
    <m/>
    <m/>
  </r>
  <r>
    <x v="1"/>
    <x v="3"/>
    <x v="23"/>
    <d v="2014-11-03T00:00:00"/>
    <n v="4.3617021300000003E-2"/>
    <n v="47"/>
    <n v="4246.4255319000004"/>
    <n v="-226.2957447"/>
    <n v="40.892707807999997"/>
    <m/>
    <m/>
    <m/>
    <m/>
    <m/>
    <m/>
    <n v="96"/>
    <n v="5"/>
    <n v="25.848936170000002"/>
    <n v="3.1984412721000002"/>
    <m/>
    <m/>
  </r>
  <r>
    <x v="1"/>
    <x v="0"/>
    <x v="297"/>
    <d v="2013-12-23T00:00:00"/>
    <m/>
    <n v="27"/>
    <n v="3709.5185185"/>
    <n v="-237.8555556"/>
    <n v="28.259502264000002"/>
    <m/>
    <m/>
    <m/>
    <m/>
    <m/>
    <m/>
    <n v="118"/>
    <n v="14"/>
    <n v="16.212499999999999"/>
    <n v="1.5418358211000001"/>
    <m/>
    <m/>
  </r>
  <r>
    <x v="1"/>
    <x v="5"/>
    <x v="298"/>
    <d v="2015-01-12T00:00:00"/>
    <n v="0.25074074070000002"/>
    <n v="27"/>
    <n v="6526.1851852"/>
    <n v="-240.27037039999999"/>
    <n v="47.872550353000001"/>
    <m/>
    <m/>
    <m/>
    <m/>
    <m/>
    <m/>
    <n v="106"/>
    <n v="11"/>
    <n v="48.124000000000002"/>
    <n v="6.7013388711999999"/>
    <m/>
    <m/>
  </r>
  <r>
    <x v="1"/>
    <x v="0"/>
    <x v="53"/>
    <d v="2014-03-14T00:00:00"/>
    <m/>
    <n v="151"/>
    <n v="5507.6887416999998"/>
    <n v="-242.54039739999999"/>
    <n v="22.297833870000002"/>
    <m/>
    <m/>
    <m/>
    <m/>
    <m/>
    <m/>
    <n v="135"/>
    <n v="5"/>
    <n v="38.324285713999998"/>
    <n v="2.4878250036999998"/>
    <m/>
    <m/>
  </r>
  <r>
    <x v="1"/>
    <x v="0"/>
    <x v="299"/>
    <d v="2014-03-17T00:00:00"/>
    <m/>
    <n v="45"/>
    <n v="4313.7111111000004"/>
    <n v="-248.41777780000001"/>
    <n v="38.013106497000003"/>
    <m/>
    <m/>
    <m/>
    <m/>
    <m/>
    <m/>
    <n v="117"/>
    <n v="8"/>
    <n v="42.446666667000002"/>
    <n v="4.2800401205999998"/>
    <m/>
    <m/>
  </r>
  <r>
    <x v="1"/>
    <x v="5"/>
    <x v="300"/>
    <d v="2015-01-03T00:00:00"/>
    <m/>
    <n v="26"/>
    <n v="5733.6923077000001"/>
    <n v="-253.58846149999999"/>
    <n v="35.217329356"/>
    <m/>
    <m/>
    <m/>
    <m/>
    <m/>
    <m/>
    <n v="100"/>
    <n v="12"/>
    <n v="49.783999999999999"/>
    <n v="7.8175159738"/>
    <m/>
    <m/>
  </r>
  <r>
    <x v="1"/>
    <x v="0"/>
    <x v="301"/>
    <d v="2014-10-08T00:00:00"/>
    <m/>
    <n v="54"/>
    <n v="6058.0370370000001"/>
    <n v="-253.8388889"/>
    <n v="29.093513943000001"/>
    <m/>
    <m/>
    <m/>
    <m/>
    <m/>
    <m/>
    <n v="126"/>
    <n v="8"/>
    <n v="34.660784313999997"/>
    <n v="3.4249729679000001"/>
    <m/>
    <m/>
  </r>
  <r>
    <x v="1"/>
    <x v="4"/>
    <x v="302"/>
    <d v="2015-01-10T00:00:00"/>
    <m/>
    <n v="64"/>
    <n v="6337.09375"/>
    <n v="-254.25714289999999"/>
    <n v="37.265754868999998"/>
    <m/>
    <m/>
    <m/>
    <m/>
    <m/>
    <m/>
    <n v="136"/>
    <n v="8"/>
    <n v="34.613114754000001"/>
    <n v="2.9990804378"/>
    <m/>
    <m/>
  </r>
  <r>
    <x v="1"/>
    <x v="0"/>
    <x v="303"/>
    <d v="2014-02-18T00:00:00"/>
    <m/>
    <n v="31"/>
    <n v="5013.5483870999997"/>
    <n v="-260.383871"/>
    <n v="45.098501298000002"/>
    <m/>
    <m/>
    <m/>
    <m/>
    <m/>
    <m/>
    <n v="95"/>
    <n v="12"/>
    <n v="42.709677419000002"/>
    <n v="4.2994707221999997"/>
    <m/>
    <m/>
  </r>
  <r>
    <x v="1"/>
    <x v="4"/>
    <x v="304"/>
    <d v="2013-10-22T00:00:00"/>
    <m/>
    <n v="66"/>
    <n v="6556.5303029999995"/>
    <n v="-289.5575758"/>
    <n v="32.667564450999997"/>
    <m/>
    <m/>
    <m/>
    <m/>
    <m/>
    <m/>
    <n v="122"/>
    <n v="7"/>
    <n v="42.164516128999999"/>
    <n v="3.5611550013"/>
    <m/>
    <m/>
  </r>
  <r>
    <x v="1"/>
    <x v="5"/>
    <x v="305"/>
    <d v="2014-01-06T00:00:00"/>
    <m/>
    <n v="28"/>
    <n v="6746"/>
    <n v="-301.4107143"/>
    <n v="35.185669033000003"/>
    <m/>
    <m/>
    <m/>
    <m/>
    <m/>
    <m/>
    <n v="80"/>
    <n v="6"/>
    <n v="56.576000000000001"/>
    <n v="4.3850058153000004"/>
    <m/>
    <m/>
  </r>
  <r>
    <x v="1"/>
    <x v="2"/>
    <x v="45"/>
    <d v="2014-12-05T00:00:00"/>
    <n v="8.0888888899999997E-2"/>
    <n v="45"/>
    <n v="5605.3333333"/>
    <n v="-441.92222220000002"/>
    <n v="77.182722976999997"/>
    <m/>
    <m/>
    <m/>
    <n v="767.5"/>
    <n v="7.1609999999999996"/>
    <n v="0.27"/>
    <n v="110"/>
    <n v="8"/>
    <n v="33.620454545000001"/>
    <n v="3.8787374794999998"/>
    <m/>
    <m/>
  </r>
  <r>
    <x v="2"/>
    <x v="1"/>
    <x v="306"/>
    <d v="2014-12-07T00:00:00"/>
    <n v="2.0330219779999998"/>
    <n v="182"/>
    <n v="8724.1318680999993"/>
    <n v="366.04670329999999"/>
    <n v="33.481155487999999"/>
    <n v="60"/>
    <n v="286.21666667"/>
    <n v="282.43548386999998"/>
    <n v="1082.5967742"/>
    <n v="6.3540000000000001"/>
    <n v="0.122"/>
    <n v="116"/>
    <n v="3"/>
    <n v="38.291874999999997"/>
    <n v="2.6117564951999999"/>
    <n v="63.748351648000003"/>
    <n v="9.6158374502000008"/>
  </r>
  <r>
    <x v="2"/>
    <x v="5"/>
    <x v="65"/>
    <d v="2014-12-22T00:00:00"/>
    <n v="1.9955045871999999"/>
    <n v="109"/>
    <n v="8082.9082569000002"/>
    <n v="355.1146789"/>
    <n v="35.159920722000003"/>
    <m/>
    <m/>
    <m/>
    <m/>
    <n v="6.8789999999999996"/>
    <n v="0.3"/>
    <n v="136"/>
    <n v="5"/>
    <n v="51.564485980999997"/>
    <n v="3.5353367065999999"/>
    <m/>
    <m/>
  </r>
  <r>
    <x v="2"/>
    <x v="3"/>
    <x v="15"/>
    <d v="2014-12-22T00:00:00"/>
    <n v="1.7910326086999999"/>
    <n v="184"/>
    <n v="6337.4021739"/>
    <n v="310.50163042999998"/>
    <n v="26.940399188000001"/>
    <n v="179"/>
    <n v="218.36312849000001"/>
    <n v="202.86111111"/>
    <n v="768.48333333000005"/>
    <n v="7.48"/>
    <n v="0.10100000000000001"/>
    <n v="155"/>
    <n v="4"/>
    <n v="31.805555556000002"/>
    <n v="1.6671929750000001"/>
    <n v="49.439130435000003"/>
    <n v="8.0040966773999997"/>
  </r>
  <r>
    <x v="2"/>
    <x v="5"/>
    <x v="24"/>
    <d v="2015-02-11T00:00:00"/>
    <n v="2.1231075697000001"/>
    <n v="502"/>
    <n v="9385.5199202999993"/>
    <n v="290.92649402000001"/>
    <n v="18.238976203"/>
    <n v="398"/>
    <n v="286.22613065000002"/>
    <n v="299.93984962000002"/>
    <n v="1111.8220550999999"/>
    <n v="7.8120000000000003"/>
    <n v="6.5000000000000002E-2"/>
    <n v="132"/>
    <n v="2"/>
    <n v="38.746608315000003"/>
    <n v="1.1756213572000001"/>
    <n v="40.958565737000001"/>
    <n v="5.4888908164999997"/>
  </r>
  <r>
    <x v="2"/>
    <x v="4"/>
    <x v="63"/>
    <d v="2014-08-22T00:00:00"/>
    <n v="1.6851851851999999"/>
    <n v="27"/>
    <n v="5569.7777778"/>
    <n v="264.72962962999998"/>
    <n v="53.140477920000002"/>
    <m/>
    <m/>
    <m/>
    <m/>
    <m/>
    <m/>
    <n v="151"/>
    <n v="12"/>
    <n v="17.184000000000001"/>
    <n v="3.0467506188"/>
    <m/>
    <m/>
  </r>
  <r>
    <x v="2"/>
    <x v="1"/>
    <x v="307"/>
    <d v="2014-08-05T00:00:00"/>
    <n v="0.84952120379999996"/>
    <n v="731"/>
    <n v="7300.5348837000001"/>
    <n v="254.58016416000001"/>
    <n v="15.635482456"/>
    <n v="262"/>
    <n v="258.38931298"/>
    <n v="240.97358491"/>
    <n v="923.25283019000005"/>
    <n v="6.9580000000000002"/>
    <n v="6.6000000000000003E-2"/>
    <n v="148"/>
    <n v="2"/>
    <n v="29.811840228000001"/>
    <n v="0.76012900949999995"/>
    <n v="67.266210670000007"/>
    <n v="4.2882768868000003"/>
  </r>
  <r>
    <x v="2"/>
    <x v="0"/>
    <x v="0"/>
    <d v="2015-01-07T00:00:00"/>
    <n v="1.9437179487"/>
    <n v="156"/>
    <n v="7503.3846154000003"/>
    <n v="254.29679487000001"/>
    <n v="24.936949847000001"/>
    <m/>
    <m/>
    <m/>
    <m/>
    <m/>
    <m/>
    <n v="160"/>
    <n v="5"/>
    <n v="41.093421053"/>
    <n v="2.3115165606999999"/>
    <m/>
    <m/>
  </r>
  <r>
    <x v="2"/>
    <x v="0"/>
    <x v="308"/>
    <d v="2015-01-08T00:00:00"/>
    <n v="1.0936263736"/>
    <n v="364"/>
    <n v="7344.9835165000004"/>
    <n v="247.63379121"/>
    <n v="21.451618192000002"/>
    <n v="349"/>
    <n v="254.55587392999999"/>
    <n v="226.84813754000001"/>
    <n v="877.73925500999997"/>
    <n v="6.7930000000000001"/>
    <n v="5.3999999999999999E-2"/>
    <n v="133"/>
    <n v="3"/>
    <n v="35.884070796000003"/>
    <n v="1.5631049707"/>
    <n v="66.234444444000005"/>
    <n v="6.6508565507000004"/>
  </r>
  <r>
    <x v="2"/>
    <x v="0"/>
    <x v="5"/>
    <d v="2014-11-23T00:00:00"/>
    <n v="1.5259340659"/>
    <n v="182"/>
    <n v="7784.6483515999998"/>
    <n v="241.15494505000001"/>
    <n v="27.389758562000001"/>
    <m/>
    <m/>
    <m/>
    <m/>
    <m/>
    <m/>
    <n v="131"/>
    <n v="4"/>
    <n v="40.334065934000002"/>
    <n v="2.2174686940999999"/>
    <m/>
    <m/>
  </r>
  <r>
    <x v="2"/>
    <x v="0"/>
    <x v="309"/>
    <d v="2015-01-18T00:00:00"/>
    <n v="0.57157894740000004"/>
    <n v="152"/>
    <n v="8462.8947368000008"/>
    <n v="240.51184211"/>
    <n v="28.560984401999999"/>
    <m/>
    <m/>
    <m/>
    <m/>
    <n v="6.6"/>
    <n v="0.186"/>
    <n v="132"/>
    <n v="4"/>
    <n v="42.019565217"/>
    <n v="2.5891490606000001"/>
    <m/>
    <m/>
  </r>
  <r>
    <x v="2"/>
    <x v="1"/>
    <x v="310"/>
    <d v="2014-08-13T00:00:00"/>
    <n v="2.3894871795000001"/>
    <n v="117"/>
    <n v="8848.4358974000006"/>
    <n v="240.09401708999999"/>
    <n v="36.244918468000002"/>
    <m/>
    <m/>
    <m/>
    <m/>
    <m/>
    <m/>
    <n v="115"/>
    <n v="4"/>
    <n v="42.473043478000001"/>
    <n v="2.5172640583999999"/>
    <m/>
    <m/>
  </r>
  <r>
    <x v="2"/>
    <x v="5"/>
    <x v="192"/>
    <d v="2014-12-15T00:00:00"/>
    <n v="1.45875"/>
    <n v="32"/>
    <n v="8631.8125"/>
    <n v="236.01249999999999"/>
    <n v="61.055082175999999"/>
    <m/>
    <m/>
    <m/>
    <n v="826.83333332999996"/>
    <m/>
    <m/>
    <n v="136"/>
    <n v="8"/>
    <n v="62.126666667000002"/>
    <n v="7.8071554761000002"/>
    <m/>
    <m/>
  </r>
  <r>
    <x v="2"/>
    <x v="1"/>
    <x v="311"/>
    <d v="2014-05-21T00:00:00"/>
    <n v="0.85908163270000004"/>
    <n v="392"/>
    <n v="6030.2908163000002"/>
    <n v="212.56147959"/>
    <n v="20.426055701999999"/>
    <m/>
    <m/>
    <m/>
    <m/>
    <m/>
    <m/>
    <n v="163"/>
    <n v="3"/>
    <n v="23.820887727999999"/>
    <n v="1.0079474252"/>
    <m/>
    <m/>
  </r>
  <r>
    <x v="2"/>
    <x v="2"/>
    <x v="45"/>
    <d v="2014-12-05T00:00:00"/>
    <n v="0.72870967740000003"/>
    <n v="124"/>
    <n v="7539.1451612999999"/>
    <n v="208.71774194"/>
    <n v="39.861507001"/>
    <n v="68"/>
    <n v="255.30882353000001"/>
    <n v="226.95588235"/>
    <n v="885.22058823999998"/>
    <n v="7.32"/>
    <n v="0.111"/>
    <n v="138"/>
    <n v="5"/>
    <n v="33.901680671999998"/>
    <n v="2.556698178"/>
    <n v="56.102150537999997"/>
    <n v="11.647523496"/>
  </r>
  <r>
    <x v="2"/>
    <x v="2"/>
    <x v="312"/>
    <d v="2014-10-14T00:00:00"/>
    <n v="1.5812386706999999"/>
    <n v="331"/>
    <n v="9240.3987914999998"/>
    <n v="206.88459215"/>
    <n v="24.322117723000002"/>
    <n v="238"/>
    <n v="274.06722688999997"/>
    <n v="294.49579832000001"/>
    <n v="1071.3739496000001"/>
    <n v="6.899"/>
    <n v="5.7000000000000002E-2"/>
    <n v="146"/>
    <n v="3"/>
    <n v="41.911974110000003"/>
    <n v="1.6031972796"/>
    <n v="47.50060423"/>
    <n v="6.0212881673999998"/>
  </r>
  <r>
    <x v="2"/>
    <x v="4"/>
    <x v="313"/>
    <d v="2015-01-18T00:00:00"/>
    <n v="1.5288617886"/>
    <n v="123"/>
    <n v="8066.4308942999996"/>
    <n v="201.21707316999999"/>
    <n v="32.184926261999998"/>
    <m/>
    <m/>
    <m/>
    <n v="905.89473683999995"/>
    <n v="6.6109999999999998"/>
    <n v="0.26100000000000001"/>
    <n v="159"/>
    <n v="5"/>
    <n v="40.493388430000003"/>
    <n v="2.8500828212"/>
    <m/>
    <m/>
  </r>
  <r>
    <x v="2"/>
    <x v="0"/>
    <x v="314"/>
    <d v="2014-12-28T00:00:00"/>
    <n v="1.9268699187"/>
    <n v="246"/>
    <n v="7517.0772358000004"/>
    <n v="196.27357724000001"/>
    <n v="24.394102475"/>
    <m/>
    <m/>
    <m/>
    <m/>
    <n v="6.7640000000000002"/>
    <n v="0.13500000000000001"/>
    <n v="145"/>
    <n v="3"/>
    <n v="34.748908297"/>
    <n v="1.4923243450999999"/>
    <m/>
    <m/>
  </r>
  <r>
    <x v="2"/>
    <x v="2"/>
    <x v="315"/>
    <d v="2015-02-09T00:00:00"/>
    <n v="3.0501574802999998"/>
    <n v="254"/>
    <n v="8036.2519684999997"/>
    <n v="189.30078739999999"/>
    <n v="27.525030175000001"/>
    <n v="86"/>
    <n v="303.74418605"/>
    <n v="275.25842697000002"/>
    <n v="1047.8202246999999"/>
    <n v="6.19"/>
    <n v="9.0999999999999998E-2"/>
    <n v="155"/>
    <n v="3"/>
    <n v="37.257894737000001"/>
    <n v="1.7891009293"/>
    <n v="6.5843999999999996"/>
    <n v="7.2747477954999997"/>
  </r>
  <r>
    <x v="2"/>
    <x v="2"/>
    <x v="316"/>
    <d v="2015-01-17T00:00:00"/>
    <n v="0.69427807490000004"/>
    <n v="374"/>
    <n v="6708.4465240999998"/>
    <n v="183.08957219000001"/>
    <n v="16.947787848000001"/>
    <m/>
    <m/>
    <m/>
    <m/>
    <m/>
    <m/>
    <n v="147"/>
    <n v="3"/>
    <n v="38.349162010999997"/>
    <n v="1.5676529947"/>
    <m/>
    <m/>
  </r>
  <r>
    <x v="2"/>
    <x v="1"/>
    <x v="86"/>
    <d v="2014-03-31T00:00:00"/>
    <n v="1.0325742574000001"/>
    <n v="101"/>
    <n v="8546.7821781999992"/>
    <n v="182.43861386"/>
    <n v="37.988780077999998"/>
    <n v="67"/>
    <n v="295.26865672000002"/>
    <n v="272.35820896000001"/>
    <n v="1053.2985074999999"/>
    <n v="7.3419999999999996"/>
    <n v="0.11799999999999999"/>
    <n v="142"/>
    <n v="5"/>
    <n v="36.498969072000001"/>
    <n v="2.7174536477000002"/>
    <n v="18.441584158000001"/>
    <n v="12.2573179"/>
  </r>
  <r>
    <x v="2"/>
    <x v="0"/>
    <x v="317"/>
    <d v="2014-06-30T00:00:00"/>
    <n v="2.4315023473999999"/>
    <n v="213"/>
    <n v="9522.6760563000007"/>
    <n v="182.37464789000001"/>
    <n v="23.689237605999999"/>
    <n v="84"/>
    <n v="326.41666666999998"/>
    <n v="313.73333332999999"/>
    <n v="1199.1555556000001"/>
    <m/>
    <m/>
    <n v="161"/>
    <n v="4"/>
    <n v="28.706598984999999"/>
    <n v="1.4103566974999999"/>
    <m/>
    <m/>
  </r>
  <r>
    <x v="2"/>
    <x v="0"/>
    <x v="318"/>
    <d v="2015-01-19T00:00:00"/>
    <n v="2.2426315789000002"/>
    <n v="285"/>
    <n v="7747.0140351"/>
    <n v="181.49192982"/>
    <n v="21.696666880999999"/>
    <n v="269"/>
    <n v="268"/>
    <n v="237.79553902999999"/>
    <n v="931.02973978"/>
    <n v="7.1689999999999996"/>
    <n v="7.2999999999999995E-2"/>
    <n v="139"/>
    <n v="3"/>
    <n v="33.950188679"/>
    <n v="1.6586156134000001"/>
    <n v="19.926501767000001"/>
    <n v="7.7885206519999999"/>
  </r>
  <r>
    <x v="2"/>
    <x v="3"/>
    <x v="182"/>
    <d v="2014-07-16T00:00:00"/>
    <n v="0.46006116209999998"/>
    <n v="327"/>
    <n v="8260.7492354999995"/>
    <n v="176.82599388"/>
    <n v="20.753730069"/>
    <m/>
    <m/>
    <m/>
    <m/>
    <m/>
    <m/>
    <n v="144"/>
    <n v="3"/>
    <n v="35.706422017999998"/>
    <n v="1.3470912558999999"/>
    <m/>
    <m/>
  </r>
  <r>
    <x v="2"/>
    <x v="4"/>
    <x v="101"/>
    <d v="2015-01-15T00:00:00"/>
    <n v="0.74487179489999999"/>
    <n v="39"/>
    <n v="5904.1282050999998"/>
    <n v="172.49487178999999"/>
    <n v="60.732573565000003"/>
    <n v="39"/>
    <n v="185.25641026"/>
    <n v="191.1025641"/>
    <n v="692.12820512999997"/>
    <n v="7.4870000000000001"/>
    <n v="0.158"/>
    <n v="138"/>
    <n v="9"/>
    <n v="27.071052632000001"/>
    <n v="3.4423620439999998"/>
    <n v="17.448717948999999"/>
    <n v="17.545275487000001"/>
  </r>
  <r>
    <x v="2"/>
    <x v="0"/>
    <x v="126"/>
    <d v="2014-07-11T00:00:00"/>
    <n v="0.64574568290000001"/>
    <n v="637"/>
    <n v="5829.2260597000004"/>
    <n v="171.12103611000001"/>
    <n v="18.336647855999999"/>
    <m/>
    <m/>
    <m/>
    <m/>
    <m/>
    <m/>
    <n v="154"/>
    <n v="2"/>
    <n v="24.588264463000002"/>
    <n v="0.78103752289999995"/>
    <m/>
    <m/>
  </r>
  <r>
    <x v="2"/>
    <x v="3"/>
    <x v="201"/>
    <d v="2014-11-12T00:00:00"/>
    <n v="1.3887692307999999"/>
    <n v="65"/>
    <n v="7889.8461538000001"/>
    <n v="170.51230769"/>
    <n v="44.624739361000003"/>
    <m/>
    <m/>
    <m/>
    <m/>
    <m/>
    <m/>
    <n v="169"/>
    <n v="7"/>
    <n v="33.155384615000003"/>
    <n v="3.0320888258999998"/>
    <m/>
    <m/>
  </r>
  <r>
    <x v="2"/>
    <x v="3"/>
    <x v="198"/>
    <d v="2015-01-04T00:00:00"/>
    <n v="0.54900000000000004"/>
    <n v="120"/>
    <n v="6607.375"/>
    <n v="166.49083332999999"/>
    <n v="33.911750419999997"/>
    <m/>
    <m/>
    <m/>
    <m/>
    <m/>
    <m/>
    <n v="132"/>
    <n v="4"/>
    <n v="33.948214286000002"/>
    <n v="1.9895326077"/>
    <m/>
    <m/>
  </r>
  <r>
    <x v="2"/>
    <x v="1"/>
    <x v="319"/>
    <d v="2014-09-08T00:00:00"/>
    <n v="0.82007633589999995"/>
    <n v="131"/>
    <n v="9605.8625953999999"/>
    <n v="164.90763358999999"/>
    <n v="29.636377098000001"/>
    <m/>
    <m/>
    <m/>
    <n v="968.33333332999996"/>
    <m/>
    <m/>
    <n v="134"/>
    <n v="5"/>
    <n v="54.890839694999997"/>
    <n v="2.3380983712000001"/>
    <m/>
    <m/>
  </r>
  <r>
    <x v="2"/>
    <x v="3"/>
    <x v="195"/>
    <d v="2015-02-02T00:00:00"/>
    <n v="0.76721212120000004"/>
    <n v="165"/>
    <n v="7956.8545455000003"/>
    <n v="164.42181818"/>
    <n v="34.012464674"/>
    <m/>
    <m/>
    <m/>
    <n v="951.82608696"/>
    <n v="6.2960000000000003"/>
    <n v="0.125"/>
    <n v="139"/>
    <n v="4"/>
    <n v="41.861249999999998"/>
    <n v="2.4178881625000002"/>
    <m/>
    <m/>
  </r>
  <r>
    <x v="2"/>
    <x v="4"/>
    <x v="47"/>
    <d v="2014-03-17T00:00:00"/>
    <n v="1.5192780749000001"/>
    <n v="374"/>
    <n v="6106.0561496999999"/>
    <n v="158.55802138999999"/>
    <n v="21.5151045"/>
    <m/>
    <m/>
    <m/>
    <m/>
    <m/>
    <m/>
    <n v="155"/>
    <n v="3"/>
    <n v="26.352646239999999"/>
    <n v="1.0894060968999999"/>
    <m/>
    <m/>
  </r>
  <r>
    <x v="2"/>
    <x v="5"/>
    <x v="33"/>
    <d v="2014-09-11T00:00:00"/>
    <n v="1.1772151899000001"/>
    <n v="237"/>
    <n v="8014.1054851999997"/>
    <n v="156.73459915999999"/>
    <n v="27.562157937999999"/>
    <n v="53"/>
    <n v="259.75471698000001"/>
    <n v="242.60377358"/>
    <n v="924.07547169999998"/>
    <m/>
    <m/>
    <n v="135"/>
    <n v="4"/>
    <n v="13.691139241"/>
    <n v="0.66770486179999999"/>
    <m/>
    <m/>
  </r>
  <r>
    <x v="2"/>
    <x v="4"/>
    <x v="320"/>
    <d v="2013-10-13T00:00:00"/>
    <n v="1.6775409835999999"/>
    <n v="61"/>
    <n v="8542.2295082000001"/>
    <n v="153.09836066"/>
    <n v="36.097634112000001"/>
    <m/>
    <m/>
    <m/>
    <m/>
    <m/>
    <m/>
    <n v="203"/>
    <n v="10"/>
    <n v="17.186885245999999"/>
    <n v="1.7892552338000001"/>
    <m/>
    <m/>
  </r>
  <r>
    <x v="2"/>
    <x v="1"/>
    <x v="321"/>
    <d v="2015-02-25T00:00:00"/>
    <n v="0.59262611279999999"/>
    <n v="674"/>
    <n v="6849.1854598999998"/>
    <n v="151.77744806999999"/>
    <n v="17.291171559999999"/>
    <n v="198"/>
    <n v="229.36363635999999"/>
    <n v="198.58585858999999"/>
    <n v="771.46969696999997"/>
    <n v="7.407"/>
    <n v="0.106"/>
    <n v="140"/>
    <n v="2"/>
    <n v="37.888109755999999"/>
    <n v="0.87062279519999997"/>
    <n v="6.8532640950000001"/>
    <n v="5.0659665411999999"/>
  </r>
  <r>
    <x v="2"/>
    <x v="0"/>
    <x v="322"/>
    <d v="2014-03-17T00:00:00"/>
    <n v="1.163460076"/>
    <n v="263"/>
    <n v="8491.3764259"/>
    <n v="147.36539923999999"/>
    <n v="28.469965815999998"/>
    <m/>
    <m/>
    <m/>
    <m/>
    <m/>
    <m/>
    <n v="132"/>
    <n v="3"/>
    <n v="35.741152262999996"/>
    <n v="1.7775163781000001"/>
    <m/>
    <m/>
  </r>
  <r>
    <x v="2"/>
    <x v="4"/>
    <x v="323"/>
    <d v="2014-12-21T00:00:00"/>
    <n v="1.3088833746999999"/>
    <n v="403"/>
    <n v="8818.2158808999993"/>
    <n v="144.12183623000001"/>
    <n v="20.55717224"/>
    <m/>
    <m/>
    <m/>
    <m/>
    <m/>
    <m/>
    <n v="153"/>
    <n v="3"/>
    <n v="41.327197802000001"/>
    <n v="1.3236638929"/>
    <m/>
    <m/>
  </r>
  <r>
    <x v="2"/>
    <x v="0"/>
    <x v="40"/>
    <d v="2014-05-16T00:00:00"/>
    <n v="0.13454545449999999"/>
    <n v="55"/>
    <n v="5662.2181817999999"/>
    <n v="138.83454545000001"/>
    <n v="47.070725582000001"/>
    <m/>
    <m/>
    <m/>
    <m/>
    <m/>
    <m/>
    <n v="144"/>
    <n v="8"/>
    <n v="16.692727272999999"/>
    <n v="1.9714764922000001"/>
    <m/>
    <m/>
  </r>
  <r>
    <x v="2"/>
    <x v="1"/>
    <x v="324"/>
    <d v="2014-05-17T00:00:00"/>
    <n v="1.4686075948999999"/>
    <n v="316"/>
    <n v="7924.2405062999997"/>
    <n v="137.15569619999999"/>
    <n v="20.829010757999999"/>
    <m/>
    <m/>
    <m/>
    <m/>
    <m/>
    <m/>
    <n v="138"/>
    <n v="3"/>
    <n v="29.698993289000001"/>
    <n v="1.2029151392999999"/>
    <m/>
    <m/>
  </r>
  <r>
    <x v="2"/>
    <x v="0"/>
    <x v="325"/>
    <d v="2015-02-03T00:00:00"/>
    <n v="1.7770977917999999"/>
    <n v="317"/>
    <n v="10170.621451000001"/>
    <n v="136.75078864"/>
    <n v="25.546717978"/>
    <m/>
    <m/>
    <m/>
    <m/>
    <m/>
    <m/>
    <n v="150"/>
    <n v="4"/>
    <n v="40.868471337999999"/>
    <n v="1.8169379421"/>
    <m/>
    <m/>
  </r>
  <r>
    <x v="2"/>
    <x v="4"/>
    <x v="161"/>
    <d v="2015-01-11T00:00:00"/>
    <n v="0.95390804600000001"/>
    <n v="87"/>
    <n v="9287.6896551999998"/>
    <n v="132.31724138000001"/>
    <n v="37.883464445000001"/>
    <m/>
    <m/>
    <m/>
    <m/>
    <m/>
    <m/>
    <n v="174"/>
    <n v="7"/>
    <n v="37.975862069000001"/>
    <n v="2.5202690576000002"/>
    <m/>
    <m/>
  </r>
  <r>
    <x v="2"/>
    <x v="5"/>
    <x v="326"/>
    <d v="2015-01-29T00:00:00"/>
    <n v="0.46134020619999999"/>
    <n v="97"/>
    <n v="7178.1855670000004"/>
    <n v="131.27422680000001"/>
    <n v="38.482666141999999"/>
    <n v="77"/>
    <n v="254.89610390000001"/>
    <n v="218.23376622999999"/>
    <n v="870.62337662000004"/>
    <n v="6.8970000000000002"/>
    <n v="0.183"/>
    <n v="145"/>
    <n v="5"/>
    <n v="39.852688172000001"/>
    <n v="3.0430142837999998"/>
    <n v="32.541052632000003"/>
    <n v="10.286615478"/>
  </r>
  <r>
    <x v="2"/>
    <x v="3"/>
    <x v="30"/>
    <d v="2014-09-05T00:00:00"/>
    <n v="0.78237623759999997"/>
    <n v="101"/>
    <n v="6212.5148515000001"/>
    <n v="129.52970296999999"/>
    <n v="40.293941158999999"/>
    <m/>
    <m/>
    <m/>
    <n v="508.5"/>
    <m/>
    <m/>
    <n v="137"/>
    <n v="6"/>
    <n v="29.346"/>
    <n v="1.8283946814000001"/>
    <m/>
    <m/>
  </r>
  <r>
    <x v="2"/>
    <x v="1"/>
    <x v="184"/>
    <d v="2014-12-18T00:00:00"/>
    <n v="1.0669090909000001"/>
    <n v="55"/>
    <n v="6840.2363636"/>
    <n v="125.48"/>
    <n v="43.170928334000003"/>
    <m/>
    <m/>
    <m/>
    <n v="786.15384615000005"/>
    <m/>
    <m/>
    <n v="154"/>
    <n v="7"/>
    <n v="33.948"/>
    <n v="3.6641988182"/>
    <m/>
    <m/>
  </r>
  <r>
    <x v="2"/>
    <x v="3"/>
    <x v="20"/>
    <d v="2014-02-17T00:00:00"/>
    <n v="0.49840000000000001"/>
    <n v="225"/>
    <n v="6510.3866667000002"/>
    <n v="125.184"/>
    <n v="27.389435464000002"/>
    <m/>
    <m/>
    <m/>
    <m/>
    <m/>
    <m/>
    <n v="151"/>
    <n v="4"/>
    <n v="30.682222222"/>
    <n v="1.3791805774999999"/>
    <m/>
    <m/>
  </r>
  <r>
    <x v="2"/>
    <x v="1"/>
    <x v="185"/>
    <d v="2015-02-19T00:00:00"/>
    <n v="1.8309187279000001"/>
    <n v="283"/>
    <n v="8412.3109540999994"/>
    <n v="122.08763251000001"/>
    <n v="26.597523232"/>
    <n v="39"/>
    <n v="233.17948718"/>
    <n v="268.14893617000001"/>
    <n v="992.63043477999997"/>
    <n v="5.9950000000000001"/>
    <n v="0.16400000000000001"/>
    <n v="131"/>
    <n v="3"/>
    <n v="35.659285713999999"/>
    <n v="1.6093304965999999"/>
    <n v="-20.139222610000001"/>
    <n v="8.4855694291999999"/>
  </r>
  <r>
    <x v="2"/>
    <x v="5"/>
    <x v="327"/>
    <d v="2013-12-09T00:00:00"/>
    <n v="0.36198113209999999"/>
    <n v="106"/>
    <n v="7468.5188679000003"/>
    <n v="120.91981131999999"/>
    <n v="47.125144654000003"/>
    <m/>
    <m/>
    <m/>
    <n v="427"/>
    <m/>
    <m/>
    <n v="143"/>
    <n v="6"/>
    <n v="59.08"/>
    <n v="4.1073282582999999"/>
    <m/>
    <m/>
  </r>
  <r>
    <x v="2"/>
    <x v="0"/>
    <x v="197"/>
    <d v="2014-02-25T00:00:00"/>
    <n v="0.58137254900000002"/>
    <n v="204"/>
    <n v="7964.8284314000002"/>
    <n v="110.26617647"/>
    <n v="22.415370918000001"/>
    <m/>
    <m/>
    <m/>
    <m/>
    <m/>
    <m/>
    <n v="129"/>
    <n v="3"/>
    <n v="34.020707070999997"/>
    <n v="1.6612638555999999"/>
    <m/>
    <m/>
  </r>
  <r>
    <x v="2"/>
    <x v="0"/>
    <x v="22"/>
    <d v="2015-02-23T00:00:00"/>
    <n v="0.689837963"/>
    <n v="432"/>
    <n v="8600.9444444000001"/>
    <n v="110.00648148000001"/>
    <n v="19.072839075000001"/>
    <n v="139"/>
    <n v="223.82014387999999"/>
    <n v="250.02158273000001"/>
    <n v="914.07913669000004"/>
    <m/>
    <m/>
    <n v="154"/>
    <n v="3"/>
    <n v="31.709569378000001"/>
    <n v="1.1116633708000001"/>
    <m/>
    <m/>
  </r>
  <r>
    <x v="2"/>
    <x v="2"/>
    <x v="328"/>
    <d v="2014-10-09T00:00:00"/>
    <n v="2.2124999999999999"/>
    <n v="32"/>
    <n v="10094"/>
    <n v="109.91562500000001"/>
    <n v="50.421552992999999"/>
    <m/>
    <m/>
    <m/>
    <m/>
    <m/>
    <m/>
    <n v="136"/>
    <n v="8"/>
    <n v="56.552173912999997"/>
    <n v="6.3228735574000003"/>
    <m/>
    <m/>
  </r>
  <r>
    <x v="2"/>
    <x v="5"/>
    <x v="329"/>
    <d v="2014-11-02T00:00:00"/>
    <n v="0.36977777779999998"/>
    <n v="45"/>
    <n v="6725.5555555999999"/>
    <n v="107.59333332999999"/>
    <n v="59.672917093000002"/>
    <m/>
    <m/>
    <m/>
    <m/>
    <n v="6.1760000000000002"/>
    <n v="0.20300000000000001"/>
    <n v="129"/>
    <n v="9"/>
    <n v="41.274999999999999"/>
    <n v="4.0336227115999996"/>
    <m/>
    <m/>
  </r>
  <r>
    <x v="2"/>
    <x v="4"/>
    <x v="92"/>
    <d v="2015-02-09T00:00:00"/>
    <n v="1.32"/>
    <n v="34"/>
    <n v="6355.9705881999998"/>
    <n v="101.73235294"/>
    <n v="66.322244667000007"/>
    <m/>
    <m/>
    <m/>
    <m/>
    <m/>
    <m/>
    <n v="135"/>
    <n v="10"/>
    <n v="28.090909091"/>
    <n v="3.8890784422000002"/>
    <m/>
    <m/>
  </r>
  <r>
    <x v="2"/>
    <x v="0"/>
    <x v="287"/>
    <d v="2015-02-26T00:00:00"/>
    <n v="0.48005128209999998"/>
    <n v="195"/>
    <n v="6478.1538461999999"/>
    <n v="101.17282050999999"/>
    <n v="24.351329727"/>
    <n v="42"/>
    <n v="237.52380951999999"/>
    <n v="251.19047619"/>
    <n v="920.02380951999999"/>
    <n v="7.1879999999999997"/>
    <n v="0.17399999999999999"/>
    <n v="151"/>
    <n v="4"/>
    <n v="25.434408602000001"/>
    <n v="1.2768089922999999"/>
    <n v="35.047191011000002"/>
    <n v="7.8380188952000003"/>
  </r>
  <r>
    <x v="2"/>
    <x v="3"/>
    <x v="330"/>
    <d v="2014-09-16T00:00:00"/>
    <n v="0.90155172409999995"/>
    <n v="58"/>
    <n v="6812.8620689999998"/>
    <n v="97.35"/>
    <n v="36.996923995000003"/>
    <m/>
    <m/>
    <m/>
    <m/>
    <m/>
    <m/>
    <n v="133"/>
    <n v="7"/>
    <n v="37.005172414"/>
    <n v="3.8456836391000002"/>
    <m/>
    <m/>
  </r>
  <r>
    <x v="2"/>
    <x v="5"/>
    <x v="331"/>
    <d v="2014-07-21T00:00:00"/>
    <n v="1.5784552846"/>
    <n v="123"/>
    <n v="7840.5121951000001"/>
    <n v="97.06097561"/>
    <n v="29.632539759"/>
    <m/>
    <m/>
    <m/>
    <m/>
    <m/>
    <m/>
    <n v="173"/>
    <n v="5"/>
    <n v="42.979166667000001"/>
    <n v="2.8084540978999999"/>
    <m/>
    <m/>
  </r>
  <r>
    <x v="2"/>
    <x v="0"/>
    <x v="29"/>
    <d v="2014-10-04T00:00:00"/>
    <n v="0.89598039220000003"/>
    <n v="102"/>
    <n v="6539.0784314000002"/>
    <n v="96.048039216000006"/>
    <n v="44.721874084"/>
    <n v="33"/>
    <n v="270.69696970000001"/>
    <n v="242.06060606"/>
    <n v="935.24242423999999"/>
    <n v="7.92"/>
    <n v="0.255"/>
    <n v="157"/>
    <n v="5"/>
    <n v="32.596078431000002"/>
    <n v="1.7891728347"/>
    <n v="14.194059405999999"/>
    <n v="11.235682447"/>
  </r>
  <r>
    <x v="2"/>
    <x v="2"/>
    <x v="332"/>
    <d v="2014-10-18T00:00:00"/>
    <n v="0.38293103449999999"/>
    <n v="116"/>
    <n v="7289.8879310000002"/>
    <n v="92.967241379000001"/>
    <n v="34.575410484000002"/>
    <m/>
    <m/>
    <m/>
    <m/>
    <n v="7.6479999999999997"/>
    <n v="0.13600000000000001"/>
    <n v="149"/>
    <n v="6"/>
    <n v="50.738383837999997"/>
    <n v="2.9964559245000002"/>
    <m/>
    <m/>
  </r>
  <r>
    <x v="2"/>
    <x v="4"/>
    <x v="7"/>
    <d v="2015-01-09T00:00:00"/>
    <n v="1.1550877193"/>
    <n v="57"/>
    <n v="7365.7192981999997"/>
    <n v="88.59122807"/>
    <n v="54.415832278000003"/>
    <m/>
    <m/>
    <m/>
    <m/>
    <m/>
    <m/>
    <n v="153"/>
    <n v="8"/>
    <n v="29.190566038"/>
    <n v="2.6720999284000002"/>
    <m/>
    <m/>
  </r>
  <r>
    <x v="2"/>
    <x v="5"/>
    <x v="333"/>
    <d v="2015-02-05T00:00:00"/>
    <n v="0.37808333329999999"/>
    <n v="120"/>
    <n v="6878.5583333000004"/>
    <n v="87.32"/>
    <n v="39.411983376000002"/>
    <m/>
    <m/>
    <m/>
    <m/>
    <n v="7.3959999999999999"/>
    <n v="0.32500000000000001"/>
    <n v="142"/>
    <n v="5"/>
    <n v="45.716814159000002"/>
    <n v="2.9573300537999998"/>
    <m/>
    <m/>
  </r>
  <r>
    <x v="2"/>
    <x v="0"/>
    <x v="334"/>
    <d v="2015-02-09T00:00:00"/>
    <n v="0.59586956520000001"/>
    <n v="46"/>
    <n v="11504.369565000001"/>
    <n v="86.471739130000003"/>
    <n v="46.122124137"/>
    <m/>
    <m/>
    <m/>
    <m/>
    <m/>
    <m/>
    <n v="155"/>
    <n v="9"/>
    <n v="47.327500000000001"/>
    <n v="3.8616374026"/>
    <m/>
    <m/>
  </r>
  <r>
    <x v="2"/>
    <x v="5"/>
    <x v="335"/>
    <d v="2014-06-07T00:00:00"/>
    <n v="0.87"/>
    <n v="39"/>
    <n v="8228.5641025999994"/>
    <n v="82.876923077000001"/>
    <n v="42.687428336000004"/>
    <m/>
    <m/>
    <m/>
    <m/>
    <n v="6.6980000000000004"/>
    <n v="0.21299999999999999"/>
    <n v="127"/>
    <n v="9"/>
    <n v="30.312121212000001"/>
    <n v="2.0155210130999999"/>
    <m/>
    <m/>
  </r>
  <r>
    <x v="2"/>
    <x v="2"/>
    <x v="336"/>
    <d v="2014-12-10T00:00:00"/>
    <n v="0.87085106379999999"/>
    <n v="47"/>
    <n v="7240.5744680999996"/>
    <n v="81.382978722999994"/>
    <n v="50.516449022000003"/>
    <m/>
    <m/>
    <m/>
    <m/>
    <m/>
    <m/>
    <n v="125"/>
    <n v="9"/>
    <n v="36.023913043"/>
    <n v="3.3215388214999999"/>
    <m/>
    <m/>
  </r>
  <r>
    <x v="2"/>
    <x v="0"/>
    <x v="187"/>
    <d v="2014-03-13T00:00:00"/>
    <n v="1.444"/>
    <n v="30"/>
    <n v="4602.8"/>
    <n v="79.733333333000004"/>
    <n v="63.175540394999999"/>
    <m/>
    <m/>
    <m/>
    <m/>
    <m/>
    <m/>
    <n v="158"/>
    <n v="10"/>
    <n v="19.579999999999998"/>
    <n v="2.8118934594999998"/>
    <m/>
    <m/>
  </r>
  <r>
    <x v="2"/>
    <x v="2"/>
    <x v="35"/>
    <d v="2013-11-01T00:00:00"/>
    <n v="0.11117647059999999"/>
    <n v="34"/>
    <n v="8275.6176470999999"/>
    <n v="76.670588234999997"/>
    <n v="65.432972131"/>
    <n v="32"/>
    <n v="295.28125"/>
    <n v="264.125"/>
    <n v="1010.1875"/>
    <m/>
    <m/>
    <n v="150"/>
    <n v="7"/>
    <n v="48.075000000000003"/>
    <n v="6.1855906960000002"/>
    <m/>
    <m/>
  </r>
  <r>
    <x v="2"/>
    <x v="4"/>
    <x v="337"/>
    <d v="2015-01-13T00:00:00"/>
    <n v="1.2188073394000001"/>
    <n v="109"/>
    <n v="8463.2935780000007"/>
    <n v="74.308256881000005"/>
    <n v="34.957473827999998"/>
    <m/>
    <m/>
    <m/>
    <n v="1059.8"/>
    <m/>
    <m/>
    <n v="148"/>
    <n v="5"/>
    <n v="52.505555555999997"/>
    <n v="3.2258807156999998"/>
    <m/>
    <m/>
  </r>
  <r>
    <x v="2"/>
    <x v="3"/>
    <x v="338"/>
    <d v="2014-07-03T00:00:00"/>
    <n v="1.0388343557999999"/>
    <n v="163"/>
    <n v="6854.6871166000001"/>
    <n v="72.400613496999995"/>
    <n v="24.574429779999999"/>
    <n v="109"/>
    <n v="232.89908256999999"/>
    <n v="207.44036697000001"/>
    <n v="806.66055045999997"/>
    <n v="6.758"/>
    <n v="0.11600000000000001"/>
    <n v="185"/>
    <n v="5"/>
    <n v="25.029299363"/>
    <n v="1.6527144888"/>
    <n v="1.198089172"/>
    <n v="8.6515588431000001"/>
  </r>
  <r>
    <x v="2"/>
    <x v="4"/>
    <x v="27"/>
    <d v="2014-09-15T00:00:00"/>
    <n v="0.52708737859999999"/>
    <n v="206"/>
    <n v="5322.4514563000002"/>
    <n v="72.089320388000004"/>
    <n v="27.180896187999998"/>
    <m/>
    <m/>
    <m/>
    <m/>
    <m/>
    <m/>
    <n v="165"/>
    <n v="4"/>
    <n v="31.233168317000001"/>
    <n v="1.7424396547000001"/>
    <m/>
    <m/>
  </r>
  <r>
    <x v="2"/>
    <x v="0"/>
    <x v="339"/>
    <d v="2014-03-03T00:00:00"/>
    <n v="0.48762839879999997"/>
    <n v="662"/>
    <n v="7968.6389728000004"/>
    <n v="67.501359516999997"/>
    <n v="16.142291755999999"/>
    <m/>
    <m/>
    <m/>
    <m/>
    <m/>
    <m/>
    <n v="172"/>
    <n v="3"/>
    <n v="30.689413681000001"/>
    <n v="0.71409261830000004"/>
    <m/>
    <m/>
  </r>
  <r>
    <x v="2"/>
    <x v="2"/>
    <x v="340"/>
    <d v="2014-12-27T00:00:00"/>
    <n v="0.3436713287"/>
    <n v="286"/>
    <n v="6846.6538461999999"/>
    <n v="66.196503496999995"/>
    <n v="20.201531077999999"/>
    <m/>
    <m/>
    <m/>
    <m/>
    <n v="6.266"/>
    <n v="0.32700000000000001"/>
    <n v="170"/>
    <n v="4"/>
    <n v="30.570462633000002"/>
    <n v="1.1294887563"/>
    <m/>
    <m/>
  </r>
  <r>
    <x v="2"/>
    <x v="0"/>
    <x v="1"/>
    <d v="2014-09-12T00:00:00"/>
    <n v="0.3828571429"/>
    <n v="77"/>
    <n v="6411"/>
    <n v="64.362337662000002"/>
    <n v="38.027610936999999"/>
    <m/>
    <m/>
    <m/>
    <m/>
    <m/>
    <m/>
    <n v="144"/>
    <n v="6"/>
    <n v="33.576000000000001"/>
    <n v="2.6271533184"/>
    <m/>
    <m/>
  </r>
  <r>
    <x v="2"/>
    <x v="2"/>
    <x v="341"/>
    <d v="2015-01-18T00:00:00"/>
    <n v="1.4536220472000001"/>
    <n v="127"/>
    <n v="7450.0314961000004"/>
    <n v="59.035433071"/>
    <n v="31.002136887999999"/>
    <m/>
    <m/>
    <m/>
    <n v="911.125"/>
    <n v="7.423"/>
    <n v="0.14399999999999999"/>
    <n v="143"/>
    <n v="5"/>
    <n v="48.894262294999997"/>
    <n v="2.5651186641999999"/>
    <m/>
    <m/>
  </r>
  <r>
    <x v="2"/>
    <x v="0"/>
    <x v="71"/>
    <d v="2015-01-05T00:00:00"/>
    <n v="0.3005263158"/>
    <n v="38"/>
    <n v="6610.2631578999999"/>
    <n v="58.563157895000003"/>
    <n v="51.682109957000002"/>
    <m/>
    <m/>
    <m/>
    <m/>
    <m/>
    <m/>
    <n v="145"/>
    <n v="9"/>
    <n v="39.655263157999997"/>
    <n v="4.3026087845000003"/>
    <m/>
    <m/>
  </r>
  <r>
    <x v="2"/>
    <x v="5"/>
    <x v="203"/>
    <d v="2014-11-21T00:00:00"/>
    <n v="1.4746666666999999"/>
    <n v="60"/>
    <n v="6554.0666666999996"/>
    <n v="54.893333333000001"/>
    <n v="43.146471523000002"/>
    <m/>
    <m/>
    <m/>
    <m/>
    <m/>
    <m/>
    <n v="150"/>
    <n v="8"/>
    <n v="38.437288135999999"/>
    <n v="3.2827079119000002"/>
    <m/>
    <m/>
  </r>
  <r>
    <x v="2"/>
    <x v="4"/>
    <x v="206"/>
    <d v="2014-12-21T00:00:00"/>
    <n v="1.2830645161000001"/>
    <n v="62"/>
    <n v="7706.3870968000001"/>
    <n v="52.130645160999997"/>
    <n v="35.616661350999998"/>
    <m/>
    <m/>
    <m/>
    <m/>
    <m/>
    <m/>
    <n v="152"/>
    <n v="7"/>
    <n v="34.153225806000002"/>
    <n v="3.0586050105"/>
    <m/>
    <m/>
  </r>
  <r>
    <x v="2"/>
    <x v="4"/>
    <x v="194"/>
    <d v="2015-02-23T00:00:00"/>
    <n v="0.80979539639999998"/>
    <n v="391"/>
    <n v="7626.2173912999997"/>
    <n v="44.281329923000001"/>
    <n v="22.334988652"/>
    <m/>
    <m/>
    <m/>
    <m/>
    <m/>
    <m/>
    <n v="130"/>
    <n v="2"/>
    <n v="41.902989130000002"/>
    <n v="1.4451458307"/>
    <m/>
    <m/>
  </r>
  <r>
    <x v="2"/>
    <x v="0"/>
    <x v="48"/>
    <d v="2015-01-19T00:00:00"/>
    <n v="0.3494444444"/>
    <n v="54"/>
    <n v="6881.5555555999999"/>
    <n v="41.875925926000001"/>
    <n v="49.481006946999997"/>
    <m/>
    <m/>
    <m/>
    <n v="543.20000000000005"/>
    <m/>
    <m/>
    <n v="149"/>
    <n v="7"/>
    <n v="34.875471697999998"/>
    <n v="3.9703124597000001"/>
    <m/>
    <m/>
  </r>
  <r>
    <x v="2"/>
    <x v="5"/>
    <x v="342"/>
    <d v="2014-08-24T00:00:00"/>
    <n v="0.71374149659999997"/>
    <n v="147"/>
    <n v="8359.5306122000002"/>
    <n v="30.573469387999999"/>
    <n v="29.099708751000001"/>
    <n v="38"/>
    <n v="275.42105263000002"/>
    <n v="248.15789473999999"/>
    <n v="980.34210526000004"/>
    <m/>
    <m/>
    <n v="156"/>
    <n v="5"/>
    <n v="45.014285714000003"/>
    <n v="2.5491316052999999"/>
    <m/>
    <m/>
  </r>
  <r>
    <x v="2"/>
    <x v="2"/>
    <x v="343"/>
    <d v="2014-09-09T00:00:00"/>
    <n v="0.21390000000000001"/>
    <n v="200"/>
    <n v="8075.375"/>
    <n v="29.0275"/>
    <n v="28.050128171000001"/>
    <m/>
    <m/>
    <m/>
    <m/>
    <m/>
    <m/>
    <n v="137"/>
    <n v="4"/>
    <n v="48.479894180000002"/>
    <n v="2.5105806921"/>
    <m/>
    <m/>
  </r>
  <r>
    <x v="2"/>
    <x v="5"/>
    <x v="344"/>
    <d v="2014-04-25T00:00:00"/>
    <n v="0.70325000000000004"/>
    <n v="160"/>
    <n v="7648.7562500000004"/>
    <n v="28.445"/>
    <n v="33.527208158999997"/>
    <m/>
    <m/>
    <m/>
    <m/>
    <m/>
    <m/>
    <n v="146"/>
    <n v="5"/>
    <n v="44.318666667000002"/>
    <n v="2.7101453913000002"/>
    <m/>
    <m/>
  </r>
  <r>
    <x v="2"/>
    <x v="5"/>
    <x v="345"/>
    <d v="2014-11-20T00:00:00"/>
    <n v="0.7298666667"/>
    <n v="75"/>
    <n v="7512.0533333000003"/>
    <n v="27.1"/>
    <n v="38.162422487000001"/>
    <m/>
    <m/>
    <m/>
    <m/>
    <m/>
    <m/>
    <n v="125"/>
    <n v="5"/>
    <n v="44.297183099000002"/>
    <n v="3.9549668092000001"/>
    <m/>
    <m/>
  </r>
  <r>
    <x v="2"/>
    <x v="3"/>
    <x v="346"/>
    <d v="2014-09-13T00:00:00"/>
    <n v="0.30437086089999998"/>
    <n v="151"/>
    <n v="7668.8211921000002"/>
    <n v="25.382119204999999"/>
    <n v="28.216880283999998"/>
    <m/>
    <m/>
    <m/>
    <m/>
    <m/>
    <m/>
    <n v="140"/>
    <n v="5"/>
    <n v="27.378231292999999"/>
    <n v="1.7179259885"/>
    <m/>
    <m/>
  </r>
  <r>
    <x v="2"/>
    <x v="7"/>
    <x v="347"/>
    <d v="2015-01-14T00:00:00"/>
    <n v="0.38953846149999999"/>
    <n v="130"/>
    <n v="8920.4230769000005"/>
    <n v="21.990769231000002"/>
    <n v="36.595209296"/>
    <m/>
    <m/>
    <m/>
    <m/>
    <n v="7.5860000000000003"/>
    <n v="0.23499999999999999"/>
    <n v="174"/>
    <n v="5"/>
    <n v="40.559230769000003"/>
    <n v="2.3955409024000001"/>
    <m/>
    <m/>
  </r>
  <r>
    <x v="2"/>
    <x v="5"/>
    <x v="348"/>
    <d v="2014-12-02T00:00:00"/>
    <m/>
    <n v="28"/>
    <n v="7591.3571429000003"/>
    <n v="17.707142857000001"/>
    <n v="82.623205089999999"/>
    <m/>
    <m/>
    <m/>
    <m/>
    <m/>
    <m/>
    <n v="138"/>
    <n v="11"/>
    <n v="29.14"/>
    <n v="3.1589238674"/>
    <m/>
    <m/>
  </r>
  <r>
    <x v="2"/>
    <x v="8"/>
    <x v="349"/>
    <d v="2014-08-12T00:00:00"/>
    <n v="0.47112903229999997"/>
    <n v="62"/>
    <n v="7255.3709676999997"/>
    <n v="16.280645160999999"/>
    <n v="43.848041938000001"/>
    <m/>
    <m/>
    <m/>
    <m/>
    <m/>
    <m/>
    <n v="174"/>
    <n v="8"/>
    <n v="33.349152541999999"/>
    <n v="2.6447950415000001"/>
    <m/>
    <m/>
  </r>
  <r>
    <x v="2"/>
    <x v="1"/>
    <x v="350"/>
    <d v="2014-02-05T00:00:00"/>
    <n v="0.38663934430000002"/>
    <n v="122"/>
    <n v="7796.5819671999998"/>
    <n v="13.799180328"/>
    <n v="37.716473854999997"/>
    <m/>
    <m/>
    <m/>
    <m/>
    <m/>
    <m/>
    <n v="152"/>
    <n v="5"/>
    <n v="38.954310345000003"/>
    <n v="2.8224037816999998"/>
    <m/>
    <m/>
  </r>
  <r>
    <x v="2"/>
    <x v="5"/>
    <x v="351"/>
    <d v="2015-01-09T00:00:00"/>
    <n v="0.91721518989999995"/>
    <n v="79"/>
    <n v="7400.9493671"/>
    <n v="13.343037975"/>
    <n v="41.970221692000003"/>
    <m/>
    <m/>
    <m/>
    <m/>
    <n v="7.0529999999999999"/>
    <n v="0.28699999999999998"/>
    <n v="132"/>
    <n v="6"/>
    <n v="46.824657534000004"/>
    <n v="3.8944604048000002"/>
    <m/>
    <m/>
  </r>
  <r>
    <x v="2"/>
    <x v="6"/>
    <x v="352"/>
    <d v="2014-11-27T00:00:00"/>
    <n v="0.91033707870000002"/>
    <n v="89"/>
    <n v="5391.0561797999999"/>
    <n v="8.6348314606999992"/>
    <n v="33.626783023999998"/>
    <m/>
    <m/>
    <m/>
    <m/>
    <m/>
    <m/>
    <n v="194"/>
    <n v="7"/>
    <n v="19.422093022999999"/>
    <n v="1.5379222763"/>
    <m/>
    <m/>
  </r>
  <r>
    <x v="2"/>
    <x v="1"/>
    <x v="353"/>
    <d v="2014-12-09T00:00:00"/>
    <n v="0.44648936169999998"/>
    <n v="94"/>
    <n v="7189.1276595999998"/>
    <n v="8.0063829786999996"/>
    <n v="28.602613411"/>
    <m/>
    <m/>
    <m/>
    <m/>
    <m/>
    <m/>
    <n v="149"/>
    <n v="6"/>
    <n v="43.061904761999998"/>
    <n v="3.2536977087999999"/>
    <m/>
    <m/>
  </r>
  <r>
    <x v="2"/>
    <x v="6"/>
    <x v="354"/>
    <d v="2014-02-24T00:00:00"/>
    <n v="0.1531764706"/>
    <n v="85"/>
    <n v="7662.7647059000001"/>
    <n v="7.6705882353000003"/>
    <n v="37.106217694999998"/>
    <m/>
    <m/>
    <m/>
    <m/>
    <m/>
    <m/>
    <n v="144"/>
    <n v="9"/>
    <n v="35.811904761999998"/>
    <n v="2.3290960653999999"/>
    <m/>
    <m/>
  </r>
  <r>
    <x v="2"/>
    <x v="4"/>
    <x v="193"/>
    <d v="2014-01-26T00:00:00"/>
    <n v="0.7221538462"/>
    <n v="65"/>
    <n v="6267.8461538000001"/>
    <n v="7.1630769231000002"/>
    <n v="41.380597086999998"/>
    <m/>
    <m/>
    <m/>
    <n v="985"/>
    <m/>
    <m/>
    <n v="136"/>
    <n v="7"/>
    <n v="25.2"/>
    <n v="1.9904580068"/>
    <m/>
    <m/>
  </r>
  <r>
    <x v="2"/>
    <x v="1"/>
    <x v="183"/>
    <d v="2014-04-01T00:00:00"/>
    <n v="0.86877192979999995"/>
    <n v="228"/>
    <n v="5885.1578946999998"/>
    <n v="6.1438596491000004"/>
    <n v="23.690732501999999"/>
    <n v="126"/>
    <n v="230.24603174999999"/>
    <n v="202.48412698000001"/>
    <n v="774.77777777999995"/>
    <n v="6.9939999999999998"/>
    <n v="9.7000000000000003E-2"/>
    <n v="162"/>
    <n v="4"/>
    <n v="27.545089286"/>
    <n v="1.3262014741000001"/>
    <n v="-3.1853982300000001"/>
    <n v="8.2849790532000007"/>
  </r>
  <r>
    <x v="2"/>
    <x v="2"/>
    <x v="355"/>
    <d v="2014-10-01T00:00:00"/>
    <n v="0.88860759489999996"/>
    <n v="79"/>
    <n v="7389.2405062999997"/>
    <n v="3.7569620253"/>
    <n v="39.232321734999999"/>
    <m/>
    <m/>
    <m/>
    <m/>
    <m/>
    <m/>
    <n v="139"/>
    <n v="8"/>
    <n v="56.258974359"/>
    <n v="4.3309484340999997"/>
    <m/>
    <m/>
  </r>
  <r>
    <x v="2"/>
    <x v="4"/>
    <x v="191"/>
    <d v="2015-02-06T00:00:00"/>
    <n v="0.31509803920000001"/>
    <n v="612"/>
    <n v="5117.7728758000003"/>
    <n v="2.0655228758000002"/>
    <n v="16.434163835"/>
    <m/>
    <m/>
    <m/>
    <m/>
    <m/>
    <m/>
    <n v="171"/>
    <n v="2"/>
    <n v="19.486333333000001"/>
    <n v="0.62210153270000002"/>
    <m/>
    <m/>
  </r>
  <r>
    <x v="2"/>
    <x v="3"/>
    <x v="18"/>
    <d v="2015-01-09T00:00:00"/>
    <n v="0.93970297030000005"/>
    <n v="101"/>
    <n v="7022.1881187999998"/>
    <n v="0.69603960399999998"/>
    <n v="38.848815518000002"/>
    <n v="69"/>
    <n v="242.84057970999999"/>
    <n v="221.02898551000001"/>
    <n v="843.95652173999997"/>
    <n v="7.0190000000000001"/>
    <n v="0.14199999999999999"/>
    <n v="130"/>
    <n v="4"/>
    <n v="37.958333332999999"/>
    <n v="2.8593052411"/>
    <n v="27.194059406000001"/>
    <n v="11.081020597"/>
  </r>
  <r>
    <x v="2"/>
    <x v="5"/>
    <x v="256"/>
    <d v="2014-10-15T00:00:00"/>
    <n v="0.1556521739"/>
    <n v="46"/>
    <n v="6570.1521739"/>
    <n v="-7.1739129999999998E-2"/>
    <n v="54.012153548999997"/>
    <m/>
    <m/>
    <m/>
    <m/>
    <m/>
    <m/>
    <n v="141"/>
    <n v="9"/>
    <n v="35.391111111000001"/>
    <n v="2.8650838163999999"/>
    <m/>
    <m/>
  </r>
  <r>
    <x v="2"/>
    <x v="2"/>
    <x v="356"/>
    <d v="2014-11-20T00:00:00"/>
    <n v="0.43730337079999998"/>
    <n v="89"/>
    <n v="7701.0112360000003"/>
    <n v="-4.7775280899999997"/>
    <n v="34.964587176000002"/>
    <m/>
    <m/>
    <m/>
    <m/>
    <m/>
    <m/>
    <n v="142"/>
    <n v="7"/>
    <n v="54.826744185999999"/>
    <n v="4.0455516515000003"/>
    <m/>
    <m/>
  </r>
  <r>
    <x v="2"/>
    <x v="6"/>
    <x v="181"/>
    <d v="2014-03-19T00:00:00"/>
    <n v="7.2688171999999995E-2"/>
    <n v="93"/>
    <n v="5706.6989247000001"/>
    <n v="-8.3505376340000002"/>
    <n v="40.132541908999997"/>
    <m/>
    <m/>
    <m/>
    <m/>
    <m/>
    <m/>
    <n v="160"/>
    <n v="6"/>
    <n v="27.541935484"/>
    <n v="2.1851545117"/>
    <m/>
    <m/>
  </r>
  <r>
    <x v="2"/>
    <x v="5"/>
    <x v="357"/>
    <d v="2014-09-30T00:00:00"/>
    <n v="0.2721568627"/>
    <n v="102"/>
    <n v="8535.0490195999992"/>
    <n v="-10.461764710000001"/>
    <n v="41.195977374000002"/>
    <m/>
    <m/>
    <m/>
    <m/>
    <m/>
    <m/>
    <n v="143"/>
    <n v="5"/>
    <n v="50.437623762000001"/>
    <n v="3.2353318195999998"/>
    <m/>
    <m/>
  </r>
  <r>
    <x v="2"/>
    <x v="4"/>
    <x v="235"/>
    <d v="2015-01-07T00:00:00"/>
    <n v="0.15371428570000001"/>
    <n v="140"/>
    <n v="6255.5357143000001"/>
    <n v="-11.03928571"/>
    <n v="34.917967582999999"/>
    <m/>
    <m/>
    <m/>
    <m/>
    <n v="7.8230000000000004"/>
    <n v="0.36699999999999999"/>
    <n v="155"/>
    <n v="5"/>
    <n v="28.982733812999999"/>
    <n v="1.6535421921"/>
    <m/>
    <m/>
  </r>
  <r>
    <x v="2"/>
    <x v="5"/>
    <x v="305"/>
    <d v="2014-01-06T00:00:00"/>
    <n v="0.63341463409999998"/>
    <n v="41"/>
    <n v="7912.9024390000004"/>
    <n v="-11.860975610000001"/>
    <n v="47.850772845999998"/>
    <m/>
    <m/>
    <m/>
    <m/>
    <m/>
    <m/>
    <n v="138"/>
    <n v="10"/>
    <n v="44.494999999999997"/>
    <n v="3.9287630173000001"/>
    <m/>
    <m/>
  </r>
  <r>
    <x v="2"/>
    <x v="0"/>
    <x v="358"/>
    <d v="2015-01-03T00:00:00"/>
    <n v="0.49126984130000001"/>
    <n v="63"/>
    <n v="6331.3650793999996"/>
    <n v="-12.88412698"/>
    <n v="41.273668485000002"/>
    <m/>
    <m/>
    <m/>
    <m/>
    <m/>
    <m/>
    <n v="107"/>
    <n v="5"/>
    <n v="36.146774194000002"/>
    <n v="3.2089276885000002"/>
    <m/>
    <m/>
  </r>
  <r>
    <x v="2"/>
    <x v="0"/>
    <x v="49"/>
    <d v="2014-12-23T00:00:00"/>
    <n v="0.1392035398"/>
    <n v="113"/>
    <n v="7485.0707965000001"/>
    <n v="-13.720353980000001"/>
    <n v="40.53369258"/>
    <m/>
    <m/>
    <m/>
    <m/>
    <m/>
    <m/>
    <n v="127"/>
    <n v="4"/>
    <n v="41.065740740999999"/>
    <n v="2.8933339560000002"/>
    <m/>
    <m/>
  </r>
  <r>
    <x v="2"/>
    <x v="2"/>
    <x v="359"/>
    <d v="2014-09-26T00:00:00"/>
    <n v="0.13875000000000001"/>
    <n v="192"/>
    <n v="7481.1666667"/>
    <n v="-14.190625000000001"/>
    <n v="27.528569437000002"/>
    <m/>
    <m/>
    <m/>
    <m/>
    <n v="6.65"/>
    <n v="0.126"/>
    <n v="137"/>
    <n v="3"/>
    <n v="44.914835165"/>
    <n v="2.2042389792999999"/>
    <m/>
    <m/>
  </r>
  <r>
    <x v="2"/>
    <x v="1"/>
    <x v="54"/>
    <d v="2014-01-12T00:00:00"/>
    <n v="0.22471571909999999"/>
    <n v="299"/>
    <n v="6938.9933110000002"/>
    <n v="-19.479933110000001"/>
    <n v="25.163532427"/>
    <m/>
    <m/>
    <m/>
    <m/>
    <n v="6.6890000000000001"/>
    <n v="0.248"/>
    <n v="127"/>
    <n v="3"/>
    <n v="47.046153846000003"/>
    <n v="1.6610982554"/>
    <m/>
    <m/>
  </r>
  <r>
    <x v="2"/>
    <x v="1"/>
    <x v="360"/>
    <d v="2015-01-27T00:00:00"/>
    <n v="0.51639999999999997"/>
    <n v="175"/>
    <n v="5629.0914285999997"/>
    <n v="-21.109714289999999"/>
    <n v="26.405926820000001"/>
    <n v="53"/>
    <n v="172.96226415000001"/>
    <n v="199.2"/>
    <n v="708.96363636000001"/>
    <n v="6.4180000000000001"/>
    <n v="0.17899999999999999"/>
    <n v="151"/>
    <n v="4"/>
    <n v="30.458928571000001"/>
    <n v="1.5755465625"/>
    <n v="-28.39707602"/>
    <n v="8.9196940232999999"/>
  </r>
  <r>
    <x v="2"/>
    <x v="0"/>
    <x v="361"/>
    <d v="2014-02-08T00:00:00"/>
    <n v="0.34854545450000002"/>
    <n v="110"/>
    <n v="7419.6454544999997"/>
    <n v="-22.477272729999999"/>
    <n v="35.137014137999998"/>
    <m/>
    <m/>
    <m/>
    <m/>
    <m/>
    <m/>
    <n v="146"/>
    <n v="5"/>
    <n v="41.690566038"/>
    <n v="2.4154654926000001"/>
    <m/>
    <m/>
  </r>
  <r>
    <x v="2"/>
    <x v="0"/>
    <x v="362"/>
    <d v="2014-11-06T00:00:00"/>
    <n v="0.48952554739999998"/>
    <n v="274"/>
    <n v="6862.7189780999997"/>
    <n v="-28.374452550000001"/>
    <n v="24.046789013000001"/>
    <n v="245"/>
    <n v="224.67755102000001"/>
    <n v="219.91428571"/>
    <n v="829.29387755000005"/>
    <n v="7.01"/>
    <n v="8.6999999999999994E-2"/>
    <n v="150"/>
    <n v="3"/>
    <n v="31.988321167999999"/>
    <n v="1.5085500138000001"/>
    <n v="-24.396226420000001"/>
    <n v="6.8273447480999998"/>
  </r>
  <r>
    <x v="2"/>
    <x v="1"/>
    <x v="210"/>
    <d v="2014-12-29T00:00:00"/>
    <n v="0.56708333330000005"/>
    <n v="120"/>
    <n v="4772.9750000000004"/>
    <n v="-30.096666670000001"/>
    <n v="29.908754864999999"/>
    <m/>
    <m/>
    <m/>
    <m/>
    <m/>
    <m/>
    <n v="179"/>
    <n v="6"/>
    <n v="18.135833333000001"/>
    <n v="1.2918050233"/>
    <m/>
    <m/>
  </r>
  <r>
    <x v="2"/>
    <x v="2"/>
    <x v="363"/>
    <d v="2014-12-23T00:00:00"/>
    <n v="8.9318181799999993E-2"/>
    <n v="44"/>
    <n v="7126.2272727"/>
    <n v="-30.177272729999999"/>
    <n v="40.670338010999998"/>
    <m/>
    <m/>
    <m/>
    <m/>
    <m/>
    <m/>
    <n v="161"/>
    <n v="9"/>
    <n v="57.221428570999997"/>
    <n v="4.5220039338999998"/>
    <m/>
    <m/>
  </r>
  <r>
    <x v="2"/>
    <x v="4"/>
    <x v="304"/>
    <d v="2013-10-22T00:00:00"/>
    <n v="0.28487179489999997"/>
    <n v="78"/>
    <n v="7269.0897435999996"/>
    <n v="-31.733333330000001"/>
    <n v="41.597229667999997"/>
    <m/>
    <m/>
    <m/>
    <m/>
    <m/>
    <m/>
    <n v="146"/>
    <n v="6"/>
    <n v="38.654794520999999"/>
    <n v="3.8323644005999999"/>
    <m/>
    <m/>
  </r>
  <r>
    <x v="2"/>
    <x v="8"/>
    <x v="364"/>
    <d v="2014-10-13T00:00:00"/>
    <n v="8.7798165100000006E-2"/>
    <n v="109"/>
    <n v="8531.7431192999993"/>
    <n v="-34.683486240000001"/>
    <n v="37.734336513000002"/>
    <m/>
    <m/>
    <m/>
    <m/>
    <m/>
    <m/>
    <n v="166"/>
    <n v="5"/>
    <n v="45.058095238"/>
    <n v="2.3703177408"/>
    <m/>
    <m/>
  </r>
  <r>
    <x v="2"/>
    <x v="0"/>
    <x v="43"/>
    <d v="2014-10-06T00:00:00"/>
    <n v="0.18555555560000001"/>
    <n v="27"/>
    <n v="5463.7037037"/>
    <n v="-36.744444440000002"/>
    <n v="44.534660893000002"/>
    <m/>
    <m/>
    <m/>
    <n v="781"/>
    <m/>
    <m/>
    <n v="139"/>
    <n v="11"/>
    <n v="28.092307691999999"/>
    <n v="4.0703389505000001"/>
    <m/>
    <m/>
  </r>
  <r>
    <x v="2"/>
    <x v="3"/>
    <x v="365"/>
    <d v="2014-02-05T00:00:00"/>
    <n v="6.7950819699999998E-2"/>
    <n v="122"/>
    <n v="6385.4836065999998"/>
    <n v="-42.878688519999997"/>
    <n v="41.137544791000003"/>
    <m/>
    <m/>
    <m/>
    <m/>
    <m/>
    <m/>
    <n v="121"/>
    <n v="4"/>
    <n v="43.390654206000001"/>
    <n v="2.2021080187000002"/>
    <m/>
    <m/>
  </r>
  <r>
    <x v="2"/>
    <x v="0"/>
    <x v="366"/>
    <d v="2015-01-05T00:00:00"/>
    <n v="4.3396225999999998E-3"/>
    <n v="53"/>
    <n v="9204.5660377000004"/>
    <n v="-44.288679250000001"/>
    <n v="41.301359869000002"/>
    <m/>
    <m/>
    <m/>
    <m/>
    <m/>
    <m/>
    <n v="211"/>
    <n v="10"/>
    <n v="40.743396226000002"/>
    <n v="1.9734421561"/>
    <m/>
    <m/>
  </r>
  <r>
    <x v="2"/>
    <x v="0"/>
    <x v="367"/>
    <d v="2014-04-23T00:00:00"/>
    <n v="0.22779220780000001"/>
    <n v="77"/>
    <n v="7373.5324675000002"/>
    <n v="-45.136363639999999"/>
    <n v="40.433026820999999"/>
    <n v="37"/>
    <n v="162.51351351"/>
    <n v="259.27027027000003"/>
    <n v="871.02702703"/>
    <n v="6.9980000000000002"/>
    <n v="0.11"/>
    <n v="154"/>
    <n v="7"/>
    <n v="41.082089551999999"/>
    <n v="2.7821529537999998"/>
    <n v="-19.769863010000002"/>
    <n v="9.7333784254999998"/>
  </r>
  <r>
    <x v="2"/>
    <x v="4"/>
    <x v="219"/>
    <d v="2014-09-02T00:00:00"/>
    <n v="0.1410344828"/>
    <n v="29"/>
    <n v="4222.1379310000002"/>
    <n v="-48.541379310000003"/>
    <n v="57.719266130999998"/>
    <m/>
    <m/>
    <m/>
    <m/>
    <m/>
    <m/>
    <n v="170"/>
    <n v="11"/>
    <n v="16.471428571000001"/>
    <n v="2.1772686711000002"/>
    <m/>
    <m/>
  </r>
  <r>
    <x v="2"/>
    <x v="4"/>
    <x v="368"/>
    <d v="2014-10-10T00:00:00"/>
    <n v="6.3214285699999997E-2"/>
    <n v="28"/>
    <n v="5839.0357143000001"/>
    <n v="-48.614285709999997"/>
    <n v="36.711787790999999"/>
    <m/>
    <m/>
    <m/>
    <m/>
    <m/>
    <m/>
    <n v="169"/>
    <n v="16"/>
    <n v="41.229629629999998"/>
    <n v="4.5599795533999998"/>
    <m/>
    <m/>
  </r>
  <r>
    <x v="2"/>
    <x v="5"/>
    <x v="298"/>
    <d v="2015-01-12T00:00:00"/>
    <m/>
    <n v="56"/>
    <n v="7570"/>
    <n v="-49.02857143"/>
    <n v="48.966899083999998"/>
    <m/>
    <m/>
    <m/>
    <m/>
    <m/>
    <m/>
    <n v="123"/>
    <n v="6"/>
    <n v="54.061818182000003"/>
    <n v="5.0700218097"/>
    <m/>
    <m/>
  </r>
  <r>
    <x v="2"/>
    <x v="1"/>
    <x v="369"/>
    <d v="2014-12-20T00:00:00"/>
    <n v="0.29289285710000001"/>
    <n v="280"/>
    <n v="6550.6750000000002"/>
    <n v="-49.557857140000003"/>
    <n v="26.188827760999999"/>
    <m/>
    <m/>
    <m/>
    <m/>
    <m/>
    <m/>
    <n v="136"/>
    <n v="3"/>
    <n v="40.935135135000003"/>
    <n v="1.7981996684999999"/>
    <m/>
    <m/>
  </r>
  <r>
    <x v="2"/>
    <x v="0"/>
    <x v="190"/>
    <d v="2014-12-11T00:00:00"/>
    <n v="5.84353741E-2"/>
    <n v="147"/>
    <n v="6613.9727891000002"/>
    <n v="-49.719727890000001"/>
    <n v="31.562903981000002"/>
    <m/>
    <m/>
    <m/>
    <m/>
    <m/>
    <m/>
    <n v="139"/>
    <n v="4"/>
    <n v="27.843055555999999"/>
    <n v="1.4816973419999999"/>
    <m/>
    <m/>
  </r>
  <r>
    <x v="2"/>
    <x v="7"/>
    <x v="73"/>
    <d v="2014-09-07T00:00:00"/>
    <n v="1.07575758E-2"/>
    <n v="66"/>
    <n v="5969.1515152000002"/>
    <n v="-49.756060609999999"/>
    <n v="46.987522181000003"/>
    <m/>
    <m/>
    <m/>
    <m/>
    <m/>
    <m/>
    <n v="122"/>
    <n v="6"/>
    <n v="37.774999999999999"/>
    <n v="3.1508142835999999"/>
    <m/>
    <m/>
  </r>
  <r>
    <x v="2"/>
    <x v="5"/>
    <x v="370"/>
    <d v="2014-07-18T00:00:00"/>
    <n v="0.29488372089999998"/>
    <n v="43"/>
    <n v="5993.4186047000003"/>
    <n v="-50.63255814"/>
    <n v="36.132075724000003"/>
    <m/>
    <m/>
    <m/>
    <m/>
    <m/>
    <m/>
    <n v="159"/>
    <n v="9"/>
    <n v="36.572093023000001"/>
    <n v="3.4374626957999999"/>
    <m/>
    <m/>
  </r>
  <r>
    <x v="2"/>
    <x v="4"/>
    <x v="275"/>
    <d v="2014-12-15T00:00:00"/>
    <n v="0.61"/>
    <n v="42"/>
    <n v="5849.5238095000004"/>
    <n v="-51.883333329999999"/>
    <n v="32.653347490999998"/>
    <m/>
    <m/>
    <m/>
    <m/>
    <n v="7.944"/>
    <n v="0.217"/>
    <n v="188"/>
    <n v="9"/>
    <n v="35.504761905000002"/>
    <n v="4.8547795484999998"/>
    <m/>
    <m/>
  </r>
  <r>
    <x v="2"/>
    <x v="1"/>
    <x v="371"/>
    <d v="2014-05-05T00:00:00"/>
    <n v="3.0943644068"/>
    <n v="236"/>
    <n v="5826.9872881000001"/>
    <n v="-52.758050849999997"/>
    <n v="23.505945214"/>
    <m/>
    <m/>
    <m/>
    <m/>
    <m/>
    <m/>
    <n v="147"/>
    <n v="4"/>
    <n v="27.083829786999999"/>
    <n v="1.231241045"/>
    <m/>
    <m/>
  </r>
  <r>
    <x v="2"/>
    <x v="3"/>
    <x v="204"/>
    <d v="2014-05-06T00:00:00"/>
    <n v="0.2982629108"/>
    <n v="213"/>
    <n v="6287.4929577000003"/>
    <n v="-52.773239439999998"/>
    <n v="26.002011989"/>
    <m/>
    <m/>
    <m/>
    <m/>
    <m/>
    <m/>
    <n v="144"/>
    <n v="4"/>
    <n v="26.538308457999999"/>
    <n v="1.4514526522"/>
    <m/>
    <m/>
  </r>
  <r>
    <x v="2"/>
    <x v="2"/>
    <x v="372"/>
    <d v="2014-09-27T00:00:00"/>
    <n v="0.11247368419999999"/>
    <n v="190"/>
    <n v="7262.8789473999996"/>
    <n v="-53.516842109999999"/>
    <n v="27.564364719"/>
    <m/>
    <m/>
    <m/>
    <m/>
    <m/>
    <m/>
    <n v="134"/>
    <n v="3"/>
    <n v="41.690163933999997"/>
    <n v="2.0842788988000001"/>
    <m/>
    <m/>
  </r>
  <r>
    <x v="2"/>
    <x v="3"/>
    <x v="125"/>
    <d v="2015-01-16T00:00:00"/>
    <n v="0.14649122810000001"/>
    <n v="171"/>
    <n v="5722.8713449999996"/>
    <n v="-54.671929820000003"/>
    <n v="29.484939819000001"/>
    <m/>
    <m/>
    <m/>
    <m/>
    <m/>
    <m/>
    <n v="153"/>
    <n v="5"/>
    <n v="22.412352941000002"/>
    <n v="1.361577115"/>
    <m/>
    <m/>
  </r>
  <r>
    <x v="2"/>
    <x v="7"/>
    <x v="99"/>
    <d v="2014-09-08T00:00:00"/>
    <n v="4.62162162E-2"/>
    <n v="74"/>
    <n v="6387.8108107999997"/>
    <n v="-55.621621619999999"/>
    <n v="44.317453739000001"/>
    <m/>
    <m/>
    <m/>
    <m/>
    <m/>
    <m/>
    <n v="127"/>
    <n v="7"/>
    <n v="37.338805970000003"/>
    <n v="3.0402567758000001"/>
    <m/>
    <m/>
  </r>
  <r>
    <x v="2"/>
    <x v="3"/>
    <x v="373"/>
    <d v="2013-12-22T00:00:00"/>
    <n v="0.57607843140000004"/>
    <n v="51"/>
    <n v="5028.0980392000001"/>
    <n v="-58.435294120000002"/>
    <n v="43.689928737999999"/>
    <m/>
    <m/>
    <m/>
    <m/>
    <m/>
    <m/>
    <n v="172"/>
    <n v="8"/>
    <n v="26.94"/>
    <n v="3.2669189129"/>
    <m/>
    <m/>
  </r>
  <r>
    <x v="2"/>
    <x v="0"/>
    <x v="123"/>
    <d v="2014-09-25T00:00:00"/>
    <n v="1.3404255299999999E-2"/>
    <n v="47"/>
    <n v="5278.7234042999999"/>
    <n v="-62.095744680000003"/>
    <n v="55.995082128"/>
    <m/>
    <m/>
    <m/>
    <m/>
    <m/>
    <m/>
    <n v="148"/>
    <n v="9"/>
    <n v="26.355319149"/>
    <n v="2.9646776683999998"/>
    <m/>
    <m/>
  </r>
  <r>
    <x v="2"/>
    <x v="2"/>
    <x v="374"/>
    <d v="2014-06-07T00:00:00"/>
    <n v="0.2343333333"/>
    <n v="30"/>
    <n v="9397"/>
    <n v="-62.283333329999998"/>
    <n v="58.416900421000001"/>
    <m/>
    <m/>
    <m/>
    <m/>
    <n v="6.75"/>
    <n v="0.221"/>
    <n v="127"/>
    <n v="8"/>
    <n v="90.536666667000006"/>
    <n v="5.4080750252999996"/>
    <m/>
    <m/>
  </r>
  <r>
    <x v="2"/>
    <x v="4"/>
    <x v="375"/>
    <d v="2014-09-29T00:00:00"/>
    <m/>
    <n v="122"/>
    <n v="5852.8524589999997"/>
    <n v="-63.547540980000001"/>
    <n v="24.297008463000001"/>
    <m/>
    <m/>
    <m/>
    <m/>
    <m/>
    <m/>
    <n v="133"/>
    <n v="5"/>
    <n v="31.452066116000001"/>
    <n v="1.6013433149"/>
    <m/>
    <m/>
  </r>
  <r>
    <x v="2"/>
    <x v="2"/>
    <x v="77"/>
    <d v="2014-10-12T00:00:00"/>
    <m/>
    <n v="28"/>
    <n v="8078.5714286000002"/>
    <n v="-65.257142860000002"/>
    <n v="54.863464348999997"/>
    <m/>
    <m/>
    <m/>
    <m/>
    <m/>
    <m/>
    <n v="155"/>
    <n v="13"/>
    <n v="51.353571428999999"/>
    <n v="4.3892288861999997"/>
    <m/>
    <m/>
  </r>
  <r>
    <x v="2"/>
    <x v="0"/>
    <x v="376"/>
    <d v="2014-08-07T00:00:00"/>
    <n v="8.0806451599999995E-2"/>
    <n v="62"/>
    <n v="7084.0806451999997"/>
    <n v="-65.404838710000007"/>
    <n v="51.467223191999999"/>
    <n v="55"/>
    <n v="231.56363636"/>
    <n v="218.32727273"/>
    <n v="827.45454544999996"/>
    <n v="6.851"/>
    <n v="0.16"/>
    <n v="130"/>
    <n v="6"/>
    <n v="44.436"/>
    <n v="3.0060222003999999"/>
    <n v="2.7868852499999999E-2"/>
    <n v="12.249156796999999"/>
  </r>
  <r>
    <x v="2"/>
    <x v="5"/>
    <x v="377"/>
    <d v="2015-01-01T00:00:00"/>
    <n v="2.17741935E-2"/>
    <n v="62"/>
    <n v="8183.3870968000001"/>
    <n v="-67.048387099999999"/>
    <n v="45.439151887999998"/>
    <n v="38"/>
    <n v="278.92105263000002"/>
    <n v="287.02631579000001"/>
    <n v="1050.3947367999999"/>
    <n v="6.8259999999999996"/>
    <n v="0.222"/>
    <n v="140"/>
    <n v="8"/>
    <n v="48.081818181999999"/>
    <n v="4.5555901139000001"/>
    <n v="-8.7457627119999994"/>
    <n v="13.053415487000001"/>
  </r>
  <r>
    <x v="2"/>
    <x v="4"/>
    <x v="226"/>
    <d v="2014-08-19T00:00:00"/>
    <n v="2.7796610199999999E-2"/>
    <n v="118"/>
    <n v="4939.7796609999996"/>
    <n v="-67.721186439999997"/>
    <n v="33.374980606999998"/>
    <m/>
    <m/>
    <m/>
    <m/>
    <m/>
    <m/>
    <n v="132"/>
    <n v="5"/>
    <n v="22.457627119000001"/>
    <n v="1.5784889667999999"/>
    <m/>
    <m/>
  </r>
  <r>
    <x v="2"/>
    <x v="5"/>
    <x v="378"/>
    <d v="2015-01-12T00:00:00"/>
    <n v="0.3145614035"/>
    <n v="57"/>
    <n v="7063.4561403999996"/>
    <n v="-67.803508769999993"/>
    <n v="37.391278649999997"/>
    <m/>
    <m/>
    <m/>
    <m/>
    <m/>
    <m/>
    <n v="142"/>
    <n v="9"/>
    <n v="38.040350877000002"/>
    <n v="2.7480100566000001"/>
    <m/>
    <m/>
  </r>
  <r>
    <x v="2"/>
    <x v="1"/>
    <x v="379"/>
    <d v="2015-01-11T00:00:00"/>
    <n v="0.2016949153"/>
    <n v="236"/>
    <n v="6781.6779661"/>
    <n v="-76.322457630000002"/>
    <n v="24.037284002"/>
    <m/>
    <m/>
    <m/>
    <m/>
    <n v="7.2060000000000004"/>
    <n v="0.115"/>
    <n v="145"/>
    <n v="4"/>
    <n v="33.385388128000002"/>
    <n v="1.7296357778"/>
    <m/>
    <m/>
  </r>
  <r>
    <x v="2"/>
    <x v="4"/>
    <x v="302"/>
    <d v="2015-01-10T00:00:00"/>
    <m/>
    <n v="49"/>
    <n v="7370.7959184000001"/>
    <n v="-76.767346939999996"/>
    <n v="52.150014951000003"/>
    <m/>
    <m/>
    <m/>
    <m/>
    <m/>
    <m/>
    <n v="177"/>
    <n v="10"/>
    <n v="32.643478260999998"/>
    <n v="4.2408750033000002"/>
    <m/>
    <m/>
  </r>
  <r>
    <x v="2"/>
    <x v="4"/>
    <x v="207"/>
    <d v="2015-01-04T00:00:00"/>
    <n v="0.19541666669999999"/>
    <n v="48"/>
    <n v="6820.5"/>
    <n v="-83.693749999999994"/>
    <n v="54.096533299000001"/>
    <m/>
    <m/>
    <m/>
    <m/>
    <m/>
    <m/>
    <n v="155"/>
    <n v="8"/>
    <n v="55.485106383000002"/>
    <n v="4.0629823886"/>
    <m/>
    <m/>
  </r>
  <r>
    <x v="2"/>
    <x v="0"/>
    <x v="179"/>
    <d v="2014-10-27T00:00:00"/>
    <n v="0.72075"/>
    <n v="240"/>
    <n v="6616.7916667"/>
    <n v="-84.324583329999996"/>
    <n v="29.251266553000001"/>
    <n v="154"/>
    <n v="227.59090909"/>
    <n v="224.79220778999999"/>
    <n v="843.17532468000002"/>
    <n v="6.8239999999999998"/>
    <n v="6.9000000000000006E-2"/>
    <n v="145"/>
    <n v="4"/>
    <n v="35.624122806999999"/>
    <n v="2.1275097122000002"/>
    <n v="-27.96025105"/>
    <n v="7.3437877268999996"/>
  </r>
  <r>
    <x v="2"/>
    <x v="4"/>
    <x v="237"/>
    <d v="2014-12-01T00:00:00"/>
    <m/>
    <n v="77"/>
    <n v="6731.0259740000001"/>
    <n v="-85.585714289999999"/>
    <n v="35.724184199"/>
    <m/>
    <m/>
    <m/>
    <m/>
    <m/>
    <m/>
    <n v="147"/>
    <n v="8"/>
    <n v="48.715584415999999"/>
    <n v="2.9988588995000001"/>
    <m/>
    <m/>
  </r>
  <r>
    <x v="2"/>
    <x v="3"/>
    <x v="61"/>
    <d v="2014-08-30T00:00:00"/>
    <n v="2.5409836099999999E-2"/>
    <n v="61"/>
    <n v="4650.0163934000002"/>
    <n v="-89.272131150000007"/>
    <n v="36.843980025"/>
    <m/>
    <m/>
    <m/>
    <n v="578.28"/>
    <n v="8.0570000000000004"/>
    <n v="7.3999999999999996E-2"/>
    <n v="155"/>
    <n v="8"/>
    <n v="28.216949153000002"/>
    <n v="2.5637564587999999"/>
    <m/>
    <m/>
  </r>
  <r>
    <x v="2"/>
    <x v="5"/>
    <x v="380"/>
    <d v="2014-03-17T00:00:00"/>
    <m/>
    <n v="41"/>
    <n v="9502.4146340999996"/>
    <n v="-89.504878050000002"/>
    <n v="46.731741569999997"/>
    <m/>
    <m/>
    <m/>
    <m/>
    <m/>
    <m/>
    <n v="133"/>
    <n v="11"/>
    <n v="52.247500000000002"/>
    <n v="4.6578249401000003"/>
    <m/>
    <m/>
  </r>
  <r>
    <x v="2"/>
    <x v="2"/>
    <x v="81"/>
    <d v="2015-01-09T00:00:00"/>
    <n v="5.4961240299999999E-2"/>
    <n v="129"/>
    <n v="6915.0232557999998"/>
    <n v="-90.680620160000004"/>
    <n v="32.519649379999997"/>
    <m/>
    <m/>
    <m/>
    <m/>
    <m/>
    <m/>
    <n v="165"/>
    <n v="5"/>
    <n v="42.746721311000002"/>
    <n v="2.7495535926999999"/>
    <m/>
    <m/>
  </r>
  <r>
    <x v="2"/>
    <x v="7"/>
    <x v="176"/>
    <d v="2014-12-20T00:00:00"/>
    <n v="1.025E-2"/>
    <n v="40"/>
    <n v="5723.2749999999996"/>
    <n v="-94.007499999999993"/>
    <n v="63.842891537"/>
    <m/>
    <m/>
    <m/>
    <m/>
    <m/>
    <m/>
    <n v="154"/>
    <n v="10"/>
    <n v="28.669230768999999"/>
    <n v="3.7880470327000002"/>
    <m/>
    <m/>
  </r>
  <r>
    <x v="2"/>
    <x v="6"/>
    <x v="209"/>
    <d v="2013-09-28T00:00:00"/>
    <n v="0.31387931029999999"/>
    <n v="116"/>
    <n v="6543.9655172000002"/>
    <n v="-104.46551719999999"/>
    <n v="35.377693911999998"/>
    <m/>
    <m/>
    <m/>
    <m/>
    <m/>
    <m/>
    <n v="172"/>
    <n v="6"/>
    <n v="29.339130435000001"/>
    <n v="1.9161454982999999"/>
    <m/>
    <m/>
  </r>
  <r>
    <x v="2"/>
    <x v="5"/>
    <x v="381"/>
    <d v="2014-12-10T00:00:00"/>
    <m/>
    <n v="58"/>
    <n v="8169.2413792999996"/>
    <n v="-104.5844828"/>
    <n v="44.212219871999999"/>
    <m/>
    <m/>
    <m/>
    <m/>
    <m/>
    <m/>
    <n v="133"/>
    <n v="9"/>
    <n v="56.475471698"/>
    <n v="4.6194569463999997"/>
    <m/>
    <m/>
  </r>
  <r>
    <x v="2"/>
    <x v="0"/>
    <x v="382"/>
    <d v="2014-09-30T00:00:00"/>
    <n v="1.18487395E-2"/>
    <n v="119"/>
    <n v="7313.5714286000002"/>
    <n v="-111.77058820000001"/>
    <n v="33.273375725999998"/>
    <m/>
    <m/>
    <m/>
    <m/>
    <m/>
    <m/>
    <n v="134"/>
    <n v="5"/>
    <n v="37.041525424"/>
    <n v="2.1240213044999998"/>
    <m/>
    <m/>
  </r>
  <r>
    <x v="2"/>
    <x v="2"/>
    <x v="141"/>
    <d v="2015-01-09T00:00:00"/>
    <m/>
    <n v="65"/>
    <n v="7888.3692308"/>
    <n v="-113.3076923"/>
    <n v="44.978503269000001"/>
    <m/>
    <m/>
    <m/>
    <m/>
    <m/>
    <m/>
    <n v="133"/>
    <n v="6"/>
    <n v="41.24"/>
    <n v="3.187076367"/>
    <m/>
    <m/>
  </r>
  <r>
    <x v="2"/>
    <x v="0"/>
    <x v="383"/>
    <d v="2013-12-30T00:00:00"/>
    <m/>
    <n v="52"/>
    <n v="6131.5192307999996"/>
    <n v="-115.9153846"/>
    <n v="40.182719677000001"/>
    <m/>
    <m/>
    <m/>
    <m/>
    <m/>
    <m/>
    <n v="128"/>
    <n v="8"/>
    <n v="26.982352940999998"/>
    <n v="2.3042019688000002"/>
    <m/>
    <m/>
  </r>
  <r>
    <x v="2"/>
    <x v="0"/>
    <x v="384"/>
    <d v="2014-12-08T00:00:00"/>
    <n v="3.6666666700000003E-2"/>
    <n v="33"/>
    <n v="6934.9696970000005"/>
    <n v="-115.9939394"/>
    <n v="53.486552568999997"/>
    <m/>
    <m/>
    <m/>
    <m/>
    <m/>
    <m/>
    <n v="112"/>
    <n v="12"/>
    <n v="43.963333333000001"/>
    <n v="5.1963393024000002"/>
    <m/>
    <m/>
  </r>
  <r>
    <x v="2"/>
    <x v="4"/>
    <x v="385"/>
    <d v="2014-11-16T00:00:00"/>
    <n v="3.9857142900000003E-2"/>
    <n v="70"/>
    <n v="7079.3428571000004"/>
    <n v="-119.3457143"/>
    <n v="46.437193215999997"/>
    <m/>
    <m/>
    <m/>
    <m/>
    <m/>
    <m/>
    <n v="137"/>
    <n v="6"/>
    <n v="45.757142856999998"/>
    <n v="3.8066410158999999"/>
    <m/>
    <m/>
  </r>
  <r>
    <x v="2"/>
    <x v="5"/>
    <x v="386"/>
    <d v="2015-01-03T00:00:00"/>
    <m/>
    <n v="91"/>
    <n v="8325.9560440000005"/>
    <n v="-120.6967033"/>
    <n v="37.704625155999999"/>
    <m/>
    <m/>
    <m/>
    <m/>
    <m/>
    <m/>
    <n v="127"/>
    <n v="7"/>
    <n v="54.715294118000003"/>
    <n v="3.8163577992"/>
    <m/>
    <m/>
  </r>
  <r>
    <x v="2"/>
    <x v="0"/>
    <x v="291"/>
    <d v="2014-10-13T00:00:00"/>
    <n v="0.625"/>
    <n v="40"/>
    <n v="5434.35"/>
    <n v="-124.21250000000001"/>
    <n v="49.552360960999998"/>
    <m/>
    <m/>
    <m/>
    <m/>
    <m/>
    <m/>
    <n v="142"/>
    <n v="8"/>
    <n v="32.352777777999997"/>
    <n v="3.3350887903999999"/>
    <m/>
    <m/>
  </r>
  <r>
    <x v="2"/>
    <x v="3"/>
    <x v="232"/>
    <d v="2014-11-04T00:00:00"/>
    <n v="2.7349397599999999E-2"/>
    <n v="166"/>
    <n v="4546.6024096000001"/>
    <n v="-124.23493980000001"/>
    <n v="31.807475841999999"/>
    <m/>
    <m/>
    <m/>
    <m/>
    <m/>
    <m/>
    <n v="161"/>
    <n v="5"/>
    <n v="21.651250000000001"/>
    <n v="1.2257782111"/>
    <m/>
    <m/>
  </r>
  <r>
    <x v="2"/>
    <x v="1"/>
    <x v="83"/>
    <d v="2014-10-20T00:00:00"/>
    <n v="8.0172413799999995E-2"/>
    <n v="58"/>
    <n v="6073.8793102999998"/>
    <n v="-125.1448276"/>
    <n v="38.441481692000004"/>
    <m/>
    <m/>
    <m/>
    <m/>
    <m/>
    <m/>
    <n v="135"/>
    <n v="8"/>
    <n v="36.875438596000002"/>
    <n v="3.5945449835000001"/>
    <m/>
    <m/>
  </r>
  <r>
    <x v="2"/>
    <x v="0"/>
    <x v="303"/>
    <d v="2014-02-18T00:00:00"/>
    <m/>
    <n v="73"/>
    <n v="5861.6301370000001"/>
    <n v="-126.0383562"/>
    <n v="31.648293494000001"/>
    <m/>
    <m/>
    <m/>
    <m/>
    <m/>
    <m/>
    <n v="140"/>
    <n v="8"/>
    <n v="32.806849315000001"/>
    <n v="1.7720617724000001"/>
    <m/>
    <m/>
  </r>
  <r>
    <x v="2"/>
    <x v="4"/>
    <x v="387"/>
    <d v="2014-10-15T00:00:00"/>
    <n v="9.3278688499999998E-2"/>
    <n v="122"/>
    <n v="6181.2459016000003"/>
    <n v="-126.68032789999999"/>
    <n v="34.877819269"/>
    <m/>
    <m/>
    <m/>
    <m/>
    <n v="7.1050000000000004"/>
    <n v="0.23300000000000001"/>
    <n v="188"/>
    <n v="6"/>
    <n v="33.532786885"/>
    <n v="2.4213518219000001"/>
    <m/>
    <m/>
  </r>
  <r>
    <x v="2"/>
    <x v="4"/>
    <x v="292"/>
    <d v="2015-02-10T00:00:00"/>
    <n v="0.37313432839999999"/>
    <n v="67"/>
    <n v="5340.4626865999999"/>
    <n v="-126.70298510000001"/>
    <n v="46.111432831000002"/>
    <m/>
    <m/>
    <m/>
    <m/>
    <n v="7.5030000000000001"/>
    <n v="0.40300000000000002"/>
    <n v="159"/>
    <n v="8"/>
    <n v="31.983076922999999"/>
    <n v="2.9740848376"/>
    <m/>
    <m/>
  </r>
  <r>
    <x v="2"/>
    <x v="7"/>
    <x v="196"/>
    <d v="2014-12-21T00:00:00"/>
    <n v="0.40131578950000002"/>
    <n v="114"/>
    <n v="5979.5087719000003"/>
    <n v="-127.54298249999999"/>
    <n v="34.548874294999997"/>
    <m/>
    <m/>
    <m/>
    <m/>
    <m/>
    <m/>
    <n v="152"/>
    <n v="5"/>
    <n v="24.868807339"/>
    <n v="2.1756747178000002"/>
    <m/>
    <m/>
  </r>
  <r>
    <x v="2"/>
    <x v="4"/>
    <x v="388"/>
    <d v="2014-07-15T00:00:00"/>
    <n v="7.2954545499999995E-2"/>
    <n v="44"/>
    <n v="7192.4545454999998"/>
    <n v="-127.7568182"/>
    <n v="61.148245451000001"/>
    <m/>
    <m/>
    <m/>
    <m/>
    <m/>
    <m/>
    <n v="112"/>
    <n v="7"/>
    <n v="26.463636363999999"/>
    <n v="2.4869917191000002"/>
    <m/>
    <m/>
  </r>
  <r>
    <x v="2"/>
    <x v="0"/>
    <x v="214"/>
    <d v="2015-02-04T00:00:00"/>
    <m/>
    <n v="101"/>
    <n v="6480.2673267"/>
    <n v="-129.12673269999999"/>
    <n v="35.246512387000003"/>
    <m/>
    <m/>
    <m/>
    <m/>
    <m/>
    <m/>
    <n v="134"/>
    <n v="7"/>
    <n v="37.932291667000001"/>
    <n v="2.0065203443000001"/>
    <m/>
    <m/>
  </r>
  <r>
    <x v="2"/>
    <x v="3"/>
    <x v="107"/>
    <d v="2014-02-24T00:00:00"/>
    <m/>
    <n v="66"/>
    <n v="5765.0909091000003"/>
    <n v="-129.96363640000001"/>
    <n v="41.035844451000003"/>
    <m/>
    <m/>
    <m/>
    <m/>
    <m/>
    <m/>
    <n v="127"/>
    <n v="6"/>
    <n v="27.578787879"/>
    <n v="2.5547163890000002"/>
    <m/>
    <m/>
  </r>
  <r>
    <x v="2"/>
    <x v="0"/>
    <x v="253"/>
    <d v="2015-01-16T00:00:00"/>
    <n v="1.6805555600000001E-2"/>
    <n v="144"/>
    <n v="5451.8958333"/>
    <n v="-134.72916670000001"/>
    <n v="28.416908632999998"/>
    <m/>
    <m/>
    <m/>
    <m/>
    <m/>
    <m/>
    <n v="148"/>
    <n v="6"/>
    <n v="31.176760562999998"/>
    <n v="1.6115529318999999"/>
    <m/>
    <m/>
  </r>
  <r>
    <x v="2"/>
    <x v="3"/>
    <x v="222"/>
    <d v="2015-02-24T00:00:00"/>
    <m/>
    <n v="55"/>
    <n v="5904.0909091000003"/>
    <n v="-135.6036364"/>
    <n v="40.291659492999997"/>
    <m/>
    <m/>
    <m/>
    <m/>
    <m/>
    <m/>
    <n v="157"/>
    <n v="9"/>
    <n v="29.489090909000002"/>
    <n v="2.4863555912000002"/>
    <m/>
    <m/>
  </r>
  <r>
    <x v="2"/>
    <x v="0"/>
    <x v="163"/>
    <d v="2014-03-31T00:00:00"/>
    <m/>
    <n v="27"/>
    <n v="3903.2222222"/>
    <n v="-135.82592589999999"/>
    <n v="54.144348483999998"/>
    <m/>
    <m/>
    <m/>
    <m/>
    <m/>
    <m/>
    <n v="132"/>
    <n v="11"/>
    <n v="19.8"/>
    <n v="2.6433219623999999"/>
    <m/>
    <m/>
  </r>
  <r>
    <x v="2"/>
    <x v="4"/>
    <x v="251"/>
    <d v="2015-02-14T00:00:00"/>
    <m/>
    <n v="43"/>
    <n v="3561.7209302000001"/>
    <n v="-136.2116279"/>
    <n v="46.571801602000001"/>
    <m/>
    <m/>
    <m/>
    <m/>
    <m/>
    <m/>
    <n v="163"/>
    <n v="10"/>
    <n v="17.711627907"/>
    <n v="1.4904614004000001"/>
    <m/>
    <m/>
  </r>
  <r>
    <x v="2"/>
    <x v="2"/>
    <x v="199"/>
    <d v="2014-11-19T00:00:00"/>
    <n v="0.17962121210000001"/>
    <n v="132"/>
    <n v="8046.3636364000004"/>
    <n v="-139.2075758"/>
    <n v="35.345639630000001"/>
    <m/>
    <m/>
    <m/>
    <m/>
    <m/>
    <m/>
    <n v="130"/>
    <n v="5"/>
    <n v="47.348387097"/>
    <n v="3.2619411817000001"/>
    <m/>
    <m/>
  </r>
  <r>
    <x v="2"/>
    <x v="4"/>
    <x v="389"/>
    <d v="2014-06-10T00:00:00"/>
    <m/>
    <n v="35"/>
    <n v="4136.2285714"/>
    <n v="-140.07428569999999"/>
    <n v="40.471948236000003"/>
    <m/>
    <m/>
    <m/>
    <m/>
    <m/>
    <m/>
    <n v="133"/>
    <n v="11"/>
    <n v="23.914285713999998"/>
    <n v="2.9287366217000002"/>
    <m/>
    <m/>
  </r>
  <r>
    <x v="2"/>
    <x v="4"/>
    <x v="227"/>
    <d v="2014-11-17T00:00:00"/>
    <n v="6.2727272700000003E-2"/>
    <n v="132"/>
    <n v="6352.6136364000004"/>
    <n v="-142.9340909"/>
    <n v="35.575333786999998"/>
    <m/>
    <m/>
    <m/>
    <m/>
    <m/>
    <m/>
    <n v="122"/>
    <n v="4"/>
    <n v="36.428244274999997"/>
    <n v="2.2673627784999999"/>
    <m/>
    <m/>
  </r>
  <r>
    <x v="2"/>
    <x v="0"/>
    <x v="390"/>
    <d v="2014-05-18T00:00:00"/>
    <n v="4.5121951200000003E-2"/>
    <n v="41"/>
    <n v="7478.7073171000002"/>
    <n v="-144.6609756"/>
    <n v="63.383236693000001"/>
    <m/>
    <m/>
    <m/>
    <m/>
    <m/>
    <m/>
    <n v="157"/>
    <n v="10"/>
    <n v="37.234999999999999"/>
    <n v="3.9163538609000002"/>
    <m/>
    <m/>
  </r>
  <r>
    <x v="2"/>
    <x v="1"/>
    <x v="391"/>
    <d v="2014-02-22T00:00:00"/>
    <m/>
    <n v="92"/>
    <n v="6873.4565216999999"/>
    <n v="-145.09565219999999"/>
    <n v="34.055317934999998"/>
    <m/>
    <m/>
    <m/>
    <m/>
    <m/>
    <m/>
    <n v="146"/>
    <n v="7"/>
    <n v="28.324999999999999"/>
    <n v="2.2068166475000002"/>
    <m/>
    <m/>
  </r>
  <r>
    <x v="2"/>
    <x v="1"/>
    <x v="166"/>
    <d v="2015-01-08T00:00:00"/>
    <n v="4.3939393999999996E-3"/>
    <n v="66"/>
    <n v="5643.3181818000003"/>
    <n v="-145.37272730000001"/>
    <n v="46.921089563999999"/>
    <m/>
    <m/>
    <m/>
    <m/>
    <m/>
    <m/>
    <n v="139"/>
    <n v="7"/>
    <n v="24.103076923"/>
    <n v="2.2505266149000001"/>
    <m/>
    <m/>
  </r>
  <r>
    <x v="2"/>
    <x v="1"/>
    <x v="211"/>
    <d v="2014-10-16T00:00:00"/>
    <n v="0.19870967740000001"/>
    <n v="124"/>
    <n v="5440.5322581"/>
    <n v="-146.4387097"/>
    <n v="28.056069514000001"/>
    <m/>
    <m/>
    <m/>
    <m/>
    <n v="7.8449999999999998"/>
    <n v="0.191"/>
    <n v="137"/>
    <n v="5"/>
    <n v="26.074166667"/>
    <n v="1.8543107834000001"/>
    <m/>
    <m/>
  </r>
  <r>
    <x v="2"/>
    <x v="0"/>
    <x v="301"/>
    <d v="2014-10-08T00:00:00"/>
    <m/>
    <n v="70"/>
    <n v="6322.2714286"/>
    <n v="-149.33000000000001"/>
    <n v="39.743918131000001"/>
    <m/>
    <m/>
    <m/>
    <m/>
    <m/>
    <m/>
    <n v="152"/>
    <n v="9"/>
    <n v="25.817142857"/>
    <n v="3.0332866727000001"/>
    <m/>
    <m/>
  </r>
  <r>
    <x v="2"/>
    <x v="5"/>
    <x v="392"/>
    <d v="2014-06-17T00:00:00"/>
    <n v="8.94871795E-2"/>
    <n v="39"/>
    <n v="6322.5128205000001"/>
    <n v="-150.47179489999999"/>
    <n v="48.229796444999998"/>
    <m/>
    <m/>
    <m/>
    <m/>
    <m/>
    <m/>
    <n v="123"/>
    <n v="9"/>
    <n v="36.951428571000001"/>
    <n v="3.9630189057999998"/>
    <m/>
    <m/>
  </r>
  <r>
    <x v="2"/>
    <x v="5"/>
    <x v="393"/>
    <d v="2014-12-30T00:00:00"/>
    <n v="0.66019900499999995"/>
    <n v="201"/>
    <n v="8547.8656716000005"/>
    <n v="-151.8756219"/>
    <n v="29.781142548999998"/>
    <n v="126"/>
    <n v="282.81746032000001"/>
    <n v="260.75396825000001"/>
    <n v="1025.0952381"/>
    <n v="5.9909999999999997"/>
    <n v="8.3000000000000004E-2"/>
    <n v="122"/>
    <n v="3"/>
    <n v="55.194565216999997"/>
    <n v="2.2241726298"/>
    <n v="-63.376616919999996"/>
    <n v="7.8186389115999999"/>
  </r>
  <r>
    <x v="2"/>
    <x v="1"/>
    <x v="394"/>
    <d v="2015-01-05T00:00:00"/>
    <m/>
    <n v="52"/>
    <n v="5523.1923077000001"/>
    <n v="-153.59423079999999"/>
    <n v="48.702574906000002"/>
    <m/>
    <m/>
    <m/>
    <m/>
    <m/>
    <m/>
    <n v="143"/>
    <n v="8"/>
    <n v="35.723529411999998"/>
    <n v="3.4369646757000001"/>
    <m/>
    <m/>
  </r>
  <r>
    <x v="2"/>
    <x v="4"/>
    <x v="288"/>
    <d v="2015-01-13T00:00:00"/>
    <m/>
    <n v="40"/>
    <n v="4712.7"/>
    <n v="-154.815"/>
    <n v="54.025683178999998"/>
    <m/>
    <m/>
    <m/>
    <m/>
    <m/>
    <m/>
    <n v="151"/>
    <n v="9"/>
    <n v="34.505000000000003"/>
    <n v="3.7082046073999999"/>
    <m/>
    <m/>
  </r>
  <r>
    <x v="2"/>
    <x v="0"/>
    <x v="142"/>
    <d v="2014-10-13T00:00:00"/>
    <n v="7.5524475999999997E-3"/>
    <n v="143"/>
    <n v="7003.6853147000002"/>
    <n v="-161.99580420000001"/>
    <n v="27.974786347999999"/>
    <m/>
    <m/>
    <m/>
    <m/>
    <n v="7.7560000000000002"/>
    <n v="0.28299999999999997"/>
    <n v="136"/>
    <n v="4"/>
    <n v="33.826056338000001"/>
    <n v="1.8328348174"/>
    <m/>
    <m/>
  </r>
  <r>
    <x v="2"/>
    <x v="4"/>
    <x v="41"/>
    <d v="2015-02-03T00:00:00"/>
    <m/>
    <n v="54"/>
    <n v="4316.0740741"/>
    <n v="-164.6148148"/>
    <n v="38.517555819000002"/>
    <m/>
    <m/>
    <m/>
    <m/>
    <m/>
    <m/>
    <n v="181"/>
    <n v="10"/>
    <n v="9.7777777778000008"/>
    <n v="1.1703286842"/>
    <m/>
    <m/>
  </r>
  <r>
    <x v="2"/>
    <x v="3"/>
    <x v="128"/>
    <d v="2014-11-24T00:00:00"/>
    <m/>
    <n v="44"/>
    <n v="4356.0681818000003"/>
    <n v="-164.9613636"/>
    <n v="36.783444349"/>
    <m/>
    <m/>
    <m/>
    <m/>
    <m/>
    <m/>
    <n v="145"/>
    <n v="10"/>
    <n v="23.4"/>
    <n v="1.8129059289"/>
    <m/>
    <m/>
  </r>
  <r>
    <x v="2"/>
    <x v="2"/>
    <x v="102"/>
    <d v="2014-12-22T00:00:00"/>
    <m/>
    <n v="88"/>
    <n v="6038.1590908999997"/>
    <n v="-165.3443182"/>
    <n v="35.640516708"/>
    <m/>
    <m/>
    <m/>
    <m/>
    <m/>
    <m/>
    <n v="137"/>
    <n v="6"/>
    <n v="33.252873563000001"/>
    <n v="2.5683601334000001"/>
    <m/>
    <m/>
  </r>
  <r>
    <x v="2"/>
    <x v="1"/>
    <x v="395"/>
    <d v="2014-12-01T00:00:00"/>
    <m/>
    <n v="29"/>
    <n v="7164.6896551999998"/>
    <n v="-165.4482759"/>
    <n v="66.819291007999993"/>
    <m/>
    <m/>
    <m/>
    <m/>
    <n v="7.4340000000000002"/>
    <n v="0.29899999999999999"/>
    <n v="93"/>
    <n v="6"/>
    <n v="48.089473683999998"/>
    <n v="6.7271810295999996"/>
    <m/>
    <m/>
  </r>
  <r>
    <x v="2"/>
    <x v="4"/>
    <x v="396"/>
    <d v="2014-09-25T00:00:00"/>
    <m/>
    <n v="242"/>
    <n v="6601.4793387999998"/>
    <n v="-170.85289259999999"/>
    <n v="20.276224629000001"/>
    <m/>
    <m/>
    <m/>
    <m/>
    <n v="6.2060000000000004"/>
    <n v="0.17"/>
    <n v="163"/>
    <n v="4"/>
    <n v="36.882157675999999"/>
    <n v="1.5934584533"/>
    <m/>
    <m/>
  </r>
  <r>
    <x v="2"/>
    <x v="4"/>
    <x v="221"/>
    <d v="2015-01-12T00:00:00"/>
    <n v="0.27299295769999998"/>
    <n v="568"/>
    <n v="4756.2764084999999"/>
    <n v="-171.84471830000001"/>
    <n v="17.488172276"/>
    <m/>
    <m/>
    <m/>
    <m/>
    <m/>
    <m/>
    <n v="144"/>
    <n v="3"/>
    <n v="25.246336996"/>
    <n v="0.73398112469999999"/>
    <m/>
    <m/>
  </r>
  <r>
    <x v="2"/>
    <x v="3"/>
    <x v="109"/>
    <d v="2015-01-05T00:00:00"/>
    <m/>
    <n v="28"/>
    <n v="3985.9285713999998"/>
    <n v="-172.5571429"/>
    <n v="47.555715425000002"/>
    <m/>
    <m/>
    <m/>
    <m/>
    <m/>
    <m/>
    <n v="167"/>
    <n v="13"/>
    <n v="10.340740740999999"/>
    <n v="1.8379836844999999"/>
    <m/>
    <m/>
  </r>
  <r>
    <x v="2"/>
    <x v="4"/>
    <x v="397"/>
    <d v="2015-02-15T00:00:00"/>
    <m/>
    <n v="41"/>
    <n v="3765.9512195000002"/>
    <n v="-174.80243899999999"/>
    <n v="49.480294241000003"/>
    <m/>
    <m/>
    <m/>
    <m/>
    <m/>
    <m/>
    <n v="134"/>
    <n v="11"/>
    <n v="19.609756097999998"/>
    <n v="2.4470385408999999"/>
    <m/>
    <m/>
  </r>
  <r>
    <x v="2"/>
    <x v="1"/>
    <x v="84"/>
    <d v="2014-08-20T00:00:00"/>
    <m/>
    <n v="34"/>
    <n v="5593.1764706000004"/>
    <n v="-175.53235290000001"/>
    <n v="60.970934268999997"/>
    <m/>
    <m/>
    <m/>
    <m/>
    <m/>
    <m/>
    <n v="119"/>
    <n v="7"/>
    <n v="34.253124999999997"/>
    <n v="2.7745930549"/>
    <m/>
    <m/>
  </r>
  <r>
    <x v="2"/>
    <x v="4"/>
    <x v="238"/>
    <d v="2015-02-09T00:00:00"/>
    <m/>
    <n v="37"/>
    <n v="5148.7297296999996"/>
    <n v="-175.7486486"/>
    <n v="59.076873446999997"/>
    <m/>
    <m/>
    <m/>
    <m/>
    <m/>
    <m/>
    <n v="179"/>
    <n v="12"/>
    <n v="29.021621622000001"/>
    <n v="3.9921189912999999"/>
    <m/>
    <m/>
  </r>
  <r>
    <x v="2"/>
    <x v="4"/>
    <x v="294"/>
    <d v="2015-01-12T00:00:00"/>
    <m/>
    <n v="36"/>
    <n v="5312.6944444000001"/>
    <n v="-176.43333329999999"/>
    <n v="36.439636757000002"/>
    <m/>
    <m/>
    <m/>
    <m/>
    <m/>
    <m/>
    <n v="130"/>
    <n v="9"/>
    <n v="24.011111111000002"/>
    <n v="2.9929700113000002"/>
    <m/>
    <m/>
  </r>
  <r>
    <x v="2"/>
    <x v="4"/>
    <x v="82"/>
    <d v="2013-12-04T00:00:00"/>
    <m/>
    <n v="29"/>
    <n v="3311.1379310000002"/>
    <n v="-180.56206900000001"/>
    <n v="33.925567037999997"/>
    <m/>
    <m/>
    <m/>
    <m/>
    <m/>
    <m/>
    <n v="117"/>
    <n v="12"/>
    <n v="21.932142856999999"/>
    <n v="1.9503089809"/>
    <m/>
    <m/>
  </r>
  <r>
    <x v="2"/>
    <x v="5"/>
    <x v="398"/>
    <d v="2014-08-25T00:00:00"/>
    <m/>
    <n v="26"/>
    <n v="7670.1153845999997"/>
    <n v="-184.7769231"/>
    <n v="52.431485346000002"/>
    <m/>
    <m/>
    <m/>
    <m/>
    <m/>
    <m/>
    <n v="132"/>
    <n v="11"/>
    <n v="55.534615385000002"/>
    <n v="6.9326938760000001"/>
    <m/>
    <m/>
  </r>
  <r>
    <x v="2"/>
    <x v="4"/>
    <x v="399"/>
    <d v="2014-10-15T00:00:00"/>
    <m/>
    <n v="57"/>
    <n v="3986.3859649000001"/>
    <n v="-185.7982456"/>
    <n v="33.040119484999998"/>
    <m/>
    <m/>
    <m/>
    <m/>
    <m/>
    <m/>
    <n v="148"/>
    <n v="10"/>
    <n v="21.026315789000002"/>
    <n v="1.4673632566000001"/>
    <m/>
    <m/>
  </r>
  <r>
    <x v="2"/>
    <x v="1"/>
    <x v="400"/>
    <d v="2014-01-01T00:00:00"/>
    <m/>
    <n v="44"/>
    <n v="4928.7727273"/>
    <n v="-186.17500000000001"/>
    <n v="38.311242771000003"/>
    <m/>
    <m/>
    <m/>
    <m/>
    <m/>
    <m/>
    <n v="167"/>
    <n v="11"/>
    <n v="22.909090909"/>
    <n v="1.8595897902"/>
    <m/>
    <m/>
  </r>
  <r>
    <x v="2"/>
    <x v="4"/>
    <x v="241"/>
    <d v="2015-02-08T00:00:00"/>
    <n v="0.56818181820000002"/>
    <n v="44"/>
    <n v="4959"/>
    <n v="-186.26136360000001"/>
    <n v="58.836140683000004"/>
    <m/>
    <m/>
    <m/>
    <m/>
    <m/>
    <m/>
    <n v="147"/>
    <n v="7"/>
    <n v="26.018181817999999"/>
    <n v="2.8456102328999999"/>
    <m/>
    <m/>
  </r>
  <r>
    <x v="2"/>
    <x v="4"/>
    <x v="255"/>
    <d v="2014-01-14T00:00:00"/>
    <m/>
    <n v="88"/>
    <n v="2969.7272727"/>
    <n v="-186.75568179999999"/>
    <n v="34.786656461"/>
    <m/>
    <m/>
    <m/>
    <m/>
    <m/>
    <m/>
    <n v="143"/>
    <n v="6"/>
    <n v="19.804545455"/>
    <n v="1.1302410821"/>
    <m/>
    <m/>
  </r>
  <r>
    <x v="2"/>
    <x v="4"/>
    <x v="401"/>
    <d v="2014-08-23T00:00:00"/>
    <m/>
    <n v="61"/>
    <n v="6246.6393442999997"/>
    <n v="-186.98852460000001"/>
    <n v="31.289096994000001"/>
    <m/>
    <m/>
    <m/>
    <m/>
    <m/>
    <m/>
    <n v="135"/>
    <n v="10"/>
    <n v="39.231147540999999"/>
    <n v="2.1050077436999999"/>
    <m/>
    <m/>
  </r>
  <r>
    <x v="2"/>
    <x v="6"/>
    <x v="402"/>
    <d v="2013-12-01T00:00:00"/>
    <n v="0.10857142860000001"/>
    <n v="28"/>
    <n v="3760.3928571000001"/>
    <n v="-187.01428569999999"/>
    <n v="44.283773084000003"/>
    <m/>
    <m/>
    <m/>
    <m/>
    <m/>
    <m/>
    <n v="163"/>
    <n v="14"/>
    <n v="15.604166666999999"/>
    <n v="1.9143761912999999"/>
    <m/>
    <m/>
  </r>
  <r>
    <x v="2"/>
    <x v="0"/>
    <x v="403"/>
    <d v="2014-01-23T00:00:00"/>
    <m/>
    <n v="151"/>
    <n v="3368.8476820999999"/>
    <n v="-187.57814569999999"/>
    <n v="30.610869138000002"/>
    <m/>
    <m/>
    <m/>
    <m/>
    <m/>
    <m/>
    <n v="141"/>
    <n v="5"/>
    <n v="24.279470198999999"/>
    <n v="1.1139767546999999"/>
    <m/>
    <m/>
  </r>
  <r>
    <x v="2"/>
    <x v="6"/>
    <x v="243"/>
    <d v="2015-01-12T00:00:00"/>
    <m/>
    <n v="45"/>
    <n v="5308.4"/>
    <n v="-190.00444440000001"/>
    <n v="56.790145766000002"/>
    <m/>
    <m/>
    <m/>
    <m/>
    <m/>
    <m/>
    <n v="111"/>
    <n v="9"/>
    <n v="34.813636363999997"/>
    <n v="4.2914519871000003"/>
    <m/>
    <m/>
  </r>
  <r>
    <x v="2"/>
    <x v="0"/>
    <x v="404"/>
    <d v="2014-11-29T00:00:00"/>
    <m/>
    <n v="63"/>
    <n v="5301.4285713999998"/>
    <n v="-190.1539683"/>
    <n v="35.819686740000002"/>
    <m/>
    <m/>
    <m/>
    <m/>
    <m/>
    <m/>
    <n v="122"/>
    <n v="7"/>
    <n v="30.336507937"/>
    <n v="3.4370375835"/>
    <m/>
    <m/>
  </r>
  <r>
    <x v="2"/>
    <x v="4"/>
    <x v="295"/>
    <d v="2014-08-12T00:00:00"/>
    <n v="0.19379844960000001"/>
    <n v="129"/>
    <n v="5570.1472868000001"/>
    <n v="-193.18449609999999"/>
    <n v="33.239809510999997"/>
    <m/>
    <m/>
    <m/>
    <m/>
    <m/>
    <m/>
    <n v="140"/>
    <n v="5"/>
    <n v="30.081395349000001"/>
    <n v="1.865834435"/>
    <m/>
    <m/>
  </r>
  <r>
    <x v="2"/>
    <x v="5"/>
    <x v="405"/>
    <d v="2014-09-06T00:00:00"/>
    <n v="6.5365853700000004E-2"/>
    <n v="41"/>
    <n v="9090.2682927000005"/>
    <n v="-193.26097559999999"/>
    <n v="46.767188685000001"/>
    <m/>
    <m/>
    <m/>
    <m/>
    <m/>
    <m/>
    <n v="146"/>
    <n v="12"/>
    <n v="22.546341463000001"/>
    <n v="2.6852081210000001"/>
    <m/>
    <m/>
  </r>
  <r>
    <x v="2"/>
    <x v="1"/>
    <x v="220"/>
    <d v="2014-07-07T00:00:00"/>
    <m/>
    <n v="65"/>
    <n v="5907.6307692"/>
    <n v="-195.6861538"/>
    <n v="38.922417154000001"/>
    <m/>
    <m/>
    <m/>
    <m/>
    <m/>
    <m/>
    <n v="141"/>
    <n v="9"/>
    <n v="52.043750000000003"/>
    <n v="4.3425079587999997"/>
    <m/>
    <m/>
  </r>
  <r>
    <x v="2"/>
    <x v="3"/>
    <x v="406"/>
    <d v="2014-05-02T00:00:00"/>
    <m/>
    <n v="33"/>
    <n v="4954.5757575999996"/>
    <n v="-202.2212121"/>
    <n v="48.055598078999999"/>
    <m/>
    <m/>
    <m/>
    <m/>
    <m/>
    <m/>
    <n v="127"/>
    <n v="7"/>
    <n v="38.53"/>
    <n v="5.4937522508000001"/>
    <m/>
    <m/>
  </r>
  <r>
    <x v="2"/>
    <x v="1"/>
    <x v="407"/>
    <d v="2014-11-24T00:00:00"/>
    <m/>
    <n v="30"/>
    <n v="5531.4666667000001"/>
    <n v="-204.41666670000001"/>
    <n v="46.650718312999999"/>
    <m/>
    <m/>
    <m/>
    <m/>
    <n v="6.9580000000000002"/>
    <n v="0.26700000000000002"/>
    <n v="141"/>
    <n v="11"/>
    <n v="35.810344827999998"/>
    <n v="4.3928943544000001"/>
    <m/>
    <m/>
  </r>
  <r>
    <x v="2"/>
    <x v="0"/>
    <x v="408"/>
    <d v="2013-11-16T00:00:00"/>
    <m/>
    <n v="59"/>
    <n v="4375.5423729000004"/>
    <n v="-205.05762709999999"/>
    <n v="31.906590654999999"/>
    <m/>
    <m/>
    <m/>
    <m/>
    <m/>
    <m/>
    <n v="150"/>
    <n v="10"/>
    <n v="24.954237288000002"/>
    <n v="1.8983864107999999"/>
    <m/>
    <m/>
  </r>
  <r>
    <x v="2"/>
    <x v="3"/>
    <x v="409"/>
    <d v="2014-10-29T00:00:00"/>
    <m/>
    <n v="36"/>
    <n v="4877.5833333"/>
    <n v="-207.625"/>
    <n v="45.148000426000003"/>
    <m/>
    <m/>
    <m/>
    <m/>
    <m/>
    <m/>
    <n v="139"/>
    <n v="9"/>
    <n v="34.061111111000002"/>
    <n v="4.5965019096999997"/>
    <m/>
    <m/>
  </r>
  <r>
    <x v="2"/>
    <x v="4"/>
    <x v="106"/>
    <d v="2015-01-03T00:00:00"/>
    <m/>
    <n v="36"/>
    <n v="4374.3055555999999"/>
    <n v="-208.8472222"/>
    <n v="39.512610100000003"/>
    <m/>
    <m/>
    <m/>
    <m/>
    <m/>
    <m/>
    <n v="147"/>
    <n v="12"/>
    <n v="25.513888889"/>
    <n v="3.6139986929000001"/>
    <m/>
    <m/>
  </r>
  <r>
    <x v="2"/>
    <x v="0"/>
    <x v="53"/>
    <d v="2014-03-14T00:00:00"/>
    <n v="0.22307692309999999"/>
    <n v="234"/>
    <n v="6104.6666667"/>
    <n v="-210.60341879999999"/>
    <n v="28.402307114999999"/>
    <m/>
    <m/>
    <m/>
    <m/>
    <n v="7.2759999999999998"/>
    <n v="0.245"/>
    <n v="141"/>
    <n v="4"/>
    <n v="38.810666667"/>
    <n v="1.911052411"/>
    <m/>
    <m/>
  </r>
  <r>
    <x v="2"/>
    <x v="3"/>
    <x v="60"/>
    <d v="2014-12-22T00:00:00"/>
    <m/>
    <n v="37"/>
    <n v="4158.2162162000004"/>
    <n v="-217.1864865"/>
    <n v="45.233360081999997"/>
    <m/>
    <m/>
    <m/>
    <m/>
    <m/>
    <m/>
    <n v="168"/>
    <n v="10"/>
    <n v="26.262162161999999"/>
    <n v="2.5805444153999999"/>
    <m/>
    <m/>
  </r>
  <r>
    <x v="2"/>
    <x v="4"/>
    <x v="410"/>
    <d v="2015-01-08T00:00:00"/>
    <m/>
    <n v="89"/>
    <n v="7577.1910111999996"/>
    <n v="-219.405618"/>
    <n v="33.383727463"/>
    <m/>
    <m/>
    <m/>
    <m/>
    <m/>
    <m/>
    <n v="129"/>
    <n v="7"/>
    <n v="42.157954545000003"/>
    <n v="3.2149154096000001"/>
    <m/>
    <m/>
  </r>
  <r>
    <x v="2"/>
    <x v="4"/>
    <x v="411"/>
    <d v="2013-10-30T00:00:00"/>
    <m/>
    <n v="28"/>
    <n v="3081.4285713999998"/>
    <n v="-222.2857143"/>
    <n v="59.129705583000003"/>
    <m/>
    <m/>
    <m/>
    <m/>
    <m/>
    <m/>
    <n v="128"/>
    <n v="6"/>
    <n v="17.925000000000001"/>
    <n v="1.8325584582000001"/>
    <m/>
    <m/>
  </r>
  <r>
    <x v="2"/>
    <x v="4"/>
    <x v="412"/>
    <d v="2014-12-16T00:00:00"/>
    <m/>
    <n v="49"/>
    <n v="5996.6734693999997"/>
    <n v="-222.92653060000001"/>
    <n v="45.428749230000001"/>
    <m/>
    <m/>
    <m/>
    <m/>
    <m/>
    <m/>
    <n v="142"/>
    <n v="9"/>
    <n v="52.427083332999999"/>
    <n v="3.2167829778999999"/>
    <m/>
    <m/>
  </r>
  <r>
    <x v="2"/>
    <x v="4"/>
    <x v="225"/>
    <d v="2014-10-19T00:00:00"/>
    <m/>
    <n v="28"/>
    <n v="5228.5"/>
    <n v="-234.26071429999999"/>
    <n v="43.107877274000003"/>
    <m/>
    <m/>
    <m/>
    <m/>
    <m/>
    <m/>
    <n v="146"/>
    <n v="14"/>
    <n v="29.651851852"/>
    <n v="3.6322407608999998"/>
    <m/>
    <m/>
  </r>
  <r>
    <x v="2"/>
    <x v="0"/>
    <x v="264"/>
    <d v="2014-10-29T00:00:00"/>
    <m/>
    <n v="31"/>
    <n v="4268.4516129000003"/>
    <n v="-235.3677419"/>
    <n v="51.58913768"/>
    <m/>
    <m/>
    <m/>
    <m/>
    <m/>
    <m/>
    <n v="152"/>
    <n v="14"/>
    <n v="24.283870967999999"/>
    <n v="3.1258481749000002"/>
    <m/>
    <m/>
  </r>
  <r>
    <x v="2"/>
    <x v="6"/>
    <x v="270"/>
    <d v="2014-04-28T00:00:00"/>
    <m/>
    <n v="59"/>
    <n v="5040.6101694999998"/>
    <n v="-242.10847459999999"/>
    <n v="37.965139757999999"/>
    <m/>
    <m/>
    <m/>
    <m/>
    <m/>
    <m/>
    <n v="104"/>
    <n v="6"/>
    <n v="26.232758620999999"/>
    <n v="2.0305923844999998"/>
    <m/>
    <m/>
  </r>
  <r>
    <x v="2"/>
    <x v="5"/>
    <x v="413"/>
    <d v="2015-01-16T00:00:00"/>
    <n v="0.3203321033"/>
    <n v="271"/>
    <n v="7554.0553505999997"/>
    <n v="-256.26236160000002"/>
    <n v="28.658772866"/>
    <m/>
    <m/>
    <m/>
    <m/>
    <n v="8.17"/>
    <n v="0.23699999999999999"/>
    <n v="146"/>
    <n v="3"/>
    <n v="50.015129150999996"/>
    <n v="1.8304321149"/>
    <m/>
    <m/>
  </r>
  <r>
    <x v="2"/>
    <x v="0"/>
    <x v="213"/>
    <d v="2015-01-12T00:00:00"/>
    <n v="0.53191489359999999"/>
    <n v="47"/>
    <n v="4212.9787233999996"/>
    <n v="-259.21276599999999"/>
    <n v="44.889676936000001"/>
    <m/>
    <m/>
    <m/>
    <m/>
    <m/>
    <m/>
    <n v="169"/>
    <n v="9"/>
    <n v="11.693617021"/>
    <n v="0.99417081910000005"/>
    <m/>
    <m/>
  </r>
  <r>
    <x v="2"/>
    <x v="4"/>
    <x v="414"/>
    <d v="2015-01-11T00:00:00"/>
    <m/>
    <n v="66"/>
    <n v="5614.9696970000005"/>
    <n v="-259.62878790000002"/>
    <n v="33.774725365000002"/>
    <m/>
    <m/>
    <m/>
    <m/>
    <m/>
    <m/>
    <n v="100"/>
    <n v="8"/>
    <n v="15.003030302999999"/>
    <n v="1.5284954127999999"/>
    <m/>
    <m/>
  </r>
  <r>
    <x v="2"/>
    <x v="0"/>
    <x v="136"/>
    <d v="2014-12-31T00:00:00"/>
    <m/>
    <n v="63"/>
    <n v="4753.3809523999998"/>
    <n v="-259.67142860000001"/>
    <n v="37.228858056"/>
    <m/>
    <m/>
    <m/>
    <m/>
    <m/>
    <m/>
    <n v="168"/>
    <n v="8"/>
    <n v="17.940322581"/>
    <n v="1.3454812237"/>
    <m/>
    <m/>
  </r>
  <r>
    <x v="2"/>
    <x v="1"/>
    <x v="415"/>
    <d v="2014-08-26T00:00:00"/>
    <m/>
    <n v="26"/>
    <n v="2804.9615385000002"/>
    <n v="-263.46153850000002"/>
    <n v="33.014055784"/>
    <m/>
    <m/>
    <m/>
    <m/>
    <m/>
    <m/>
    <n v="111"/>
    <n v="9"/>
    <n v="16.188461537999999"/>
    <n v="1.1625744233999999"/>
    <m/>
    <m/>
  </r>
  <r>
    <x v="2"/>
    <x v="4"/>
    <x v="257"/>
    <d v="2014-08-17T00:00:00"/>
    <n v="0.65217391300000005"/>
    <n v="115"/>
    <n v="4611.5565217000003"/>
    <n v="-272.56"/>
    <n v="28.971213409000001"/>
    <m/>
    <m/>
    <m/>
    <m/>
    <m/>
    <m/>
    <n v="165"/>
    <n v="6"/>
    <n v="26.164864864999998"/>
    <n v="2.1623858607000002"/>
    <m/>
    <m/>
  </r>
  <r>
    <x v="2"/>
    <x v="4"/>
    <x v="224"/>
    <d v="2015-02-07T00:00:00"/>
    <m/>
    <n v="47"/>
    <n v="4763.8085105999999"/>
    <n v="-303.27446809999998"/>
    <n v="52.350536857000002"/>
    <m/>
    <m/>
    <m/>
    <m/>
    <m/>
    <m/>
    <n v="172"/>
    <n v="10"/>
    <n v="24.368085105999999"/>
    <n v="2.1333159780000002"/>
    <m/>
    <m/>
  </r>
  <r>
    <x v="2"/>
    <x v="6"/>
    <x v="208"/>
    <d v="2014-04-24T00:00:00"/>
    <n v="7.7558139499999998E-2"/>
    <n v="86"/>
    <n v="4622.5"/>
    <n v="-323.88604650000002"/>
    <n v="44.962357021999999"/>
    <m/>
    <m/>
    <m/>
    <m/>
    <m/>
    <m/>
    <n v="155"/>
    <n v="7"/>
    <n v="20.346511627999998"/>
    <n v="1.6190898607999999"/>
    <m/>
    <m/>
  </r>
  <r>
    <x v="2"/>
    <x v="1"/>
    <x v="296"/>
    <d v="2014-12-11T00:00:00"/>
    <m/>
    <n v="30"/>
    <n v="5373.1"/>
    <n v="-362.94333330000001"/>
    <n v="49.788840018999998"/>
    <m/>
    <m/>
    <m/>
    <n v="690"/>
    <m/>
    <m/>
    <n v="131"/>
    <n v="9"/>
    <n v="36.733333332999997"/>
    <n v="5.4291853568999997"/>
    <m/>
    <m/>
  </r>
  <r>
    <x v="3"/>
    <x v="6"/>
    <x v="181"/>
    <d v="2014-03-19T00:00:00"/>
    <n v="7.0150375900000006E-2"/>
    <n v="133"/>
    <n v="6117.9323308000003"/>
    <n v="157.83609023"/>
    <n v="37.575077974000003"/>
    <m/>
    <m/>
    <m/>
    <m/>
    <m/>
    <m/>
    <n v="153"/>
    <n v="5"/>
    <n v="43.966923076999997"/>
    <n v="2.9112281122999999"/>
    <m/>
    <m/>
  </r>
  <r>
    <x v="3"/>
    <x v="0"/>
    <x v="126"/>
    <d v="2014-07-11T00:00:00"/>
    <n v="0.1192682927"/>
    <n v="41"/>
    <n v="5767.9512194999998"/>
    <n v="50.707317072999999"/>
    <n v="75.844137384000007"/>
    <m/>
    <m/>
    <m/>
    <m/>
    <m/>
    <m/>
    <n v="129"/>
    <n v="7"/>
    <n v="39.484999999999999"/>
    <n v="3.2261701316"/>
    <m/>
    <m/>
  </r>
  <r>
    <x v="3"/>
    <x v="4"/>
    <x v="191"/>
    <d v="2015-02-06T00:00:00"/>
    <m/>
    <n v="27"/>
    <n v="5430.4814815"/>
    <n v="-19.34814815"/>
    <n v="68.613319325999996"/>
    <m/>
    <m/>
    <m/>
    <m/>
    <m/>
    <m/>
    <n v="138"/>
    <n v="8"/>
    <n v="33.759259258999997"/>
    <n v="3.6356781396"/>
    <m/>
    <m/>
  </r>
  <r>
    <x v="3"/>
    <x v="0"/>
    <x v="416"/>
    <d v="2014-03-14T00:00:00"/>
    <n v="1.39097744E-2"/>
    <n v="133"/>
    <n v="5861.1578946999998"/>
    <n v="-67.850757580000007"/>
    <n v="33.742226090000003"/>
    <m/>
    <m/>
    <m/>
    <m/>
    <m/>
    <m/>
    <n v="151"/>
    <n v="5"/>
    <n v="46.294736841999999"/>
    <n v="2.1935491521000001"/>
    <m/>
    <m/>
  </r>
  <r>
    <x v="3"/>
    <x v="0"/>
    <x v="417"/>
    <d v="2014-01-15T00:00:00"/>
    <n v="1.20454545E-2"/>
    <n v="220"/>
    <n v="4597.4954545000001"/>
    <n v="-85.377625570000006"/>
    <n v="20.565925124"/>
    <m/>
    <m/>
    <m/>
    <m/>
    <m/>
    <m/>
    <n v="164"/>
    <n v="5"/>
    <n v="28.799539170999999"/>
    <n v="1.1644818064"/>
    <m/>
    <m/>
  </r>
  <r>
    <x v="3"/>
    <x v="6"/>
    <x v="208"/>
    <d v="2014-04-24T00:00:00"/>
    <n v="7.7551020400000004E-2"/>
    <n v="49"/>
    <n v="4810.3673468999996"/>
    <n v="-140.12448979999999"/>
    <n v="62.960676606"/>
    <m/>
    <m/>
    <m/>
    <m/>
    <m/>
    <m/>
    <n v="123"/>
    <n v="7"/>
    <n v="33.471428570999997"/>
    <n v="3.4380832838000002"/>
    <m/>
    <m/>
  </r>
  <r>
    <x v="3"/>
    <x v="0"/>
    <x v="418"/>
    <d v="2014-01-27T00:00:00"/>
    <m/>
    <n v="110"/>
    <n v="3432.9636363999998"/>
    <n v="-146.21181820000001"/>
    <n v="28.052003647999999"/>
    <m/>
    <m/>
    <m/>
    <m/>
    <m/>
    <m/>
    <n v="147"/>
    <n v="6"/>
    <n v="23.993636364"/>
    <n v="1.4700151641000001"/>
    <m/>
    <m/>
  </r>
  <r>
    <x v="3"/>
    <x v="6"/>
    <x v="243"/>
    <d v="2015-01-12T00:00:00"/>
    <m/>
    <n v="84"/>
    <n v="5603.5357143000001"/>
    <n v="-194.60714290000001"/>
    <n v="51.486683042000003"/>
    <m/>
    <m/>
    <m/>
    <m/>
    <m/>
    <m/>
    <n v="90"/>
    <n v="5"/>
    <n v="40.818292683000003"/>
    <n v="2.8555013165999998"/>
    <m/>
    <m/>
  </r>
  <r>
    <x v="3"/>
    <x v="4"/>
    <x v="288"/>
    <d v="2015-01-13T00:00:00"/>
    <m/>
    <n v="45"/>
    <n v="4652.1777777999996"/>
    <n v="-196.7222222"/>
    <n v="50.178495925999997"/>
    <m/>
    <m/>
    <m/>
    <m/>
    <m/>
    <m/>
    <n v="150"/>
    <n v="7"/>
    <n v="29.753333333"/>
    <n v="3.6252378535999998"/>
    <m/>
    <m/>
  </r>
  <r>
    <x v="3"/>
    <x v="0"/>
    <x v="163"/>
    <d v="2014-03-31T00:00:00"/>
    <n v="0.8064516129"/>
    <n v="31"/>
    <n v="3766.9032258000002"/>
    <n v="-201.02580649999999"/>
    <n v="40.585969016999996"/>
    <m/>
    <m/>
    <m/>
    <m/>
    <m/>
    <m/>
    <n v="130"/>
    <n v="9"/>
    <n v="21.129032257999999"/>
    <n v="3.3397675327999998"/>
    <m/>
    <m/>
  </r>
  <r>
    <x v="3"/>
    <x v="4"/>
    <x v="397"/>
    <d v="2015-02-15T00:00:00"/>
    <m/>
    <n v="52"/>
    <n v="3652.8846153999998"/>
    <n v="-203.57115379999999"/>
    <n v="43.244517463000001"/>
    <m/>
    <m/>
    <m/>
    <m/>
    <m/>
    <m/>
    <n v="119"/>
    <n v="8"/>
    <n v="15.5"/>
    <n v="1.3233430402999999"/>
    <m/>
    <m/>
  </r>
  <r>
    <x v="3"/>
    <x v="1"/>
    <x v="394"/>
    <d v="2015-01-05T00:00:00"/>
    <m/>
    <n v="59"/>
    <n v="5511.2033898"/>
    <n v="-207.4525424"/>
    <n v="39.549219411000003"/>
    <m/>
    <m/>
    <m/>
    <m/>
    <m/>
    <m/>
    <n v="129"/>
    <n v="7"/>
    <n v="47.837931034"/>
    <n v="3.8657412484"/>
    <m/>
    <m/>
  </r>
  <r>
    <x v="3"/>
    <x v="3"/>
    <x v="419"/>
    <d v="2014-12-24T00:00:00"/>
    <m/>
    <n v="29"/>
    <n v="3267.7931033999998"/>
    <n v="-219.88965519999999"/>
    <n v="50.656675784999997"/>
    <m/>
    <m/>
    <m/>
    <m/>
    <m/>
    <m/>
    <n v="133"/>
    <n v="8"/>
    <n v="21.496551724"/>
    <n v="2.9923855862000002"/>
    <m/>
    <m/>
  </r>
  <r>
    <x v="3"/>
    <x v="4"/>
    <x v="295"/>
    <d v="2014-08-12T00:00:00"/>
    <m/>
    <n v="26"/>
    <n v="6191.0769231000004"/>
    <n v="-265.928"/>
    <n v="72.989802603000001"/>
    <m/>
    <m/>
    <m/>
    <m/>
    <m/>
    <m/>
    <n v="124"/>
    <n v="9"/>
    <n v="41.773913043"/>
    <n v="5.5123835342999996"/>
    <m/>
    <m/>
  </r>
  <r>
    <x v="3"/>
    <x v="6"/>
    <x v="270"/>
    <d v="2014-04-28T00:00:00"/>
    <m/>
    <n v="78"/>
    <n v="5330.3076922999999"/>
    <n v="-269.18974359999999"/>
    <n v="37.553047464999999"/>
    <m/>
    <m/>
    <m/>
    <m/>
    <m/>
    <m/>
    <n v="95"/>
    <n v="6"/>
    <n v="42.752631579000003"/>
    <n v="3.2709757509999999"/>
    <m/>
    <m/>
  </r>
  <r>
    <x v="3"/>
    <x v="4"/>
    <x v="216"/>
    <d v="2015-02-07T00:00:00"/>
    <m/>
    <n v="69"/>
    <n v="4581.7971014000004"/>
    <n v="-308.21159419999998"/>
    <n v="46.477129216999998"/>
    <m/>
    <m/>
    <m/>
    <m/>
    <m/>
    <m/>
    <n v="143"/>
    <n v="5"/>
    <n v="38.5"/>
    <n v="3.4225382563000002"/>
    <m/>
    <m/>
  </r>
  <r>
    <x v="4"/>
    <x v="4"/>
    <x v="7"/>
    <d v="2015-01-09T00:00:00"/>
    <n v="1.0541269841000001"/>
    <n v="63"/>
    <n v="7279.0476189999999"/>
    <n v="80.734920634999995"/>
    <n v="41.421030989999998"/>
    <m/>
    <m/>
    <m/>
    <m/>
    <m/>
    <m/>
    <n v="146"/>
    <n v="7"/>
    <n v="56.064516128999998"/>
    <n v="4.4676231688000003"/>
    <m/>
    <m/>
  </r>
  <r>
    <x v="4"/>
    <x v="0"/>
    <x v="416"/>
    <d v="2014-03-14T00:00:00"/>
    <n v="6.3380281699999999E-2"/>
    <n v="213"/>
    <n v="5772.3098591999997"/>
    <n v="32.034741783999998"/>
    <n v="32.565712562999998"/>
    <m/>
    <m/>
    <m/>
    <m/>
    <m/>
    <m/>
    <n v="142"/>
    <n v="3"/>
    <n v="54.64"/>
    <n v="2.1942884945999999"/>
    <m/>
    <m/>
  </r>
  <r>
    <x v="4"/>
    <x v="0"/>
    <x v="417"/>
    <d v="2014-01-15T00:00:00"/>
    <n v="3.875E-2"/>
    <n v="136"/>
    <n v="4514.7279411999998"/>
    <n v="-35.304411760000001"/>
    <n v="27.109712279"/>
    <m/>
    <m/>
    <m/>
    <m/>
    <m/>
    <m/>
    <n v="168"/>
    <n v="6"/>
    <n v="33.660447761"/>
    <n v="1.8471389672"/>
    <m/>
    <m/>
  </r>
  <r>
    <x v="4"/>
    <x v="1"/>
    <x v="420"/>
    <d v="2014-02-11T00:00:00"/>
    <m/>
    <n v="47"/>
    <n v="3075.7872339999999"/>
    <n v="-122.2468085"/>
    <n v="32.987432900999998"/>
    <m/>
    <m/>
    <m/>
    <m/>
    <m/>
    <m/>
    <n v="137"/>
    <n v="9"/>
    <n v="28.278723404000001"/>
    <n v="2.9039877143999999"/>
    <m/>
    <m/>
  </r>
  <r>
    <x v="4"/>
    <x v="8"/>
    <x v="130"/>
    <d v="2014-08-30T00:00:00"/>
    <m/>
    <n v="202"/>
    <n v="2782.9059406000001"/>
    <n v="-176.05495049999999"/>
    <n v="26.616242332999999"/>
    <m/>
    <m/>
    <m/>
    <m/>
    <m/>
    <m/>
    <n v="158"/>
    <n v="5"/>
    <n v="22.135000000000002"/>
    <n v="1.1809492285000001"/>
    <m/>
    <m/>
  </r>
  <r>
    <x v="4"/>
    <x v="8"/>
    <x v="120"/>
    <d v="2013-12-02T00:00:00"/>
    <m/>
    <n v="44"/>
    <n v="3202.0909090999999"/>
    <n v="-176.12954550000001"/>
    <n v="33.643214053000001"/>
    <m/>
    <m/>
    <m/>
    <m/>
    <m/>
    <m/>
    <n v="170"/>
    <n v="12"/>
    <n v="29.559090908999998"/>
    <n v="2.7887787042999999"/>
    <m/>
    <m/>
  </r>
  <r>
    <x v="4"/>
    <x v="4"/>
    <x v="421"/>
    <d v="2014-01-12T00:00:00"/>
    <m/>
    <n v="31"/>
    <n v="2753.6774194"/>
    <n v="-180.2741935"/>
    <n v="32.662507843999997"/>
    <m/>
    <m/>
    <m/>
    <m/>
    <m/>
    <m/>
    <n v="124"/>
    <n v="13"/>
    <n v="37.983870967999998"/>
    <n v="3.0679371962999999"/>
    <m/>
    <m/>
  </r>
  <r>
    <x v="4"/>
    <x v="4"/>
    <x v="397"/>
    <d v="2015-02-15T00:00:00"/>
    <m/>
    <n v="26"/>
    <n v="4060.9230769000001"/>
    <n v="-188.36153849999999"/>
    <n v="47.513241256000001"/>
    <m/>
    <m/>
    <m/>
    <m/>
    <m/>
    <m/>
    <n v="119"/>
    <n v="10"/>
    <n v="53.023076922999998"/>
    <n v="6.0393181165999996"/>
    <m/>
    <m/>
  </r>
  <r>
    <x v="4"/>
    <x v="6"/>
    <x v="243"/>
    <d v="2015-01-12T00:00:00"/>
    <m/>
    <n v="41"/>
    <n v="4916.7073171000002"/>
    <n v="-215.33414629999999"/>
    <n v="66.422389390000006"/>
    <m/>
    <m/>
    <m/>
    <m/>
    <m/>
    <m/>
    <n v="114"/>
    <n v="8"/>
    <n v="77.065853658999998"/>
    <n v="6.0411622708000001"/>
    <m/>
    <m/>
  </r>
  <r>
    <x v="5"/>
    <x v="4"/>
    <x v="42"/>
    <d v="2014-02-27T00:00:00"/>
    <n v="1.9230769200000001E-2"/>
    <n v="39"/>
    <n v="5337.2307692000004"/>
    <n v="386.76923076999998"/>
    <n v="39.510792893999998"/>
    <m/>
    <m/>
    <m/>
    <m/>
    <m/>
    <m/>
    <n v="114"/>
    <n v="8"/>
    <n v="44.435135135000003"/>
    <n v="3.9767874070999998"/>
    <m/>
    <m/>
  </r>
  <r>
    <x v="5"/>
    <x v="0"/>
    <x v="422"/>
    <d v="2015-02-04T00:00:00"/>
    <m/>
    <n v="29"/>
    <n v="3281.5862069"/>
    <n v="18.810344828000002"/>
    <n v="43.606905423000001"/>
    <m/>
    <m/>
    <m/>
    <m/>
    <m/>
    <m/>
    <n v="117"/>
    <n v="8"/>
    <n v="35.044444444"/>
    <n v="6.1138680650000001"/>
    <m/>
    <m/>
  </r>
  <r>
    <x v="5"/>
    <x v="4"/>
    <x v="63"/>
    <d v="2014-08-22T00:00:00"/>
    <m/>
    <n v="54"/>
    <n v="4927.2222222"/>
    <n v="18.479629630000002"/>
    <n v="47.435516448000001"/>
    <m/>
    <m/>
    <m/>
    <m/>
    <m/>
    <m/>
    <n v="99"/>
    <n v="6"/>
    <n v="32.430769230999999"/>
    <n v="2.9527622603000001"/>
    <m/>
    <m/>
  </r>
  <r>
    <x v="5"/>
    <x v="3"/>
    <x v="151"/>
    <d v="2014-12-15T00:00:00"/>
    <n v="1.5405405400000001E-2"/>
    <n v="37"/>
    <n v="5209.0270270000001"/>
    <n v="-2.1916666669999998"/>
    <n v="63.404257076999997"/>
    <m/>
    <m/>
    <m/>
    <m/>
    <m/>
    <m/>
    <n v="139"/>
    <n v="9"/>
    <n v="52.97027027"/>
    <n v="6.2034608001000002"/>
    <m/>
    <m/>
  </r>
  <r>
    <x v="5"/>
    <x v="4"/>
    <x v="92"/>
    <d v="2015-02-09T00:00:00"/>
    <n v="7.7179487199999994E-2"/>
    <n v="39"/>
    <n v="5795.2820512999997"/>
    <n v="-7.1205128210000002"/>
    <n v="52.475273166999997"/>
    <m/>
    <m/>
    <m/>
    <m/>
    <m/>
    <m/>
    <n v="98"/>
    <n v="9"/>
    <n v="35.28974359"/>
    <n v="4.4060224317000003"/>
    <m/>
    <m/>
  </r>
  <r>
    <x v="5"/>
    <x v="3"/>
    <x v="113"/>
    <d v="2014-03-03T00:00:00"/>
    <m/>
    <n v="27"/>
    <n v="5572.9259259"/>
    <n v="-54.9"/>
    <n v="42.527458199000002"/>
    <m/>
    <m/>
    <m/>
    <m/>
    <m/>
    <m/>
    <n v="124"/>
    <n v="7"/>
    <n v="64.2"/>
    <n v="8.1449493203000003"/>
    <m/>
    <m/>
  </r>
  <r>
    <x v="5"/>
    <x v="0"/>
    <x v="417"/>
    <d v="2014-01-15T00:00:00"/>
    <m/>
    <n v="91"/>
    <n v="4079.7802197999999"/>
    <n v="-82.803296700000004"/>
    <n v="20.592008565"/>
    <m/>
    <m/>
    <m/>
    <m/>
    <m/>
    <m/>
    <n v="153"/>
    <n v="9"/>
    <n v="28.024175824"/>
    <n v="1.968697865"/>
    <m/>
    <m/>
  </r>
  <r>
    <x v="5"/>
    <x v="0"/>
    <x v="416"/>
    <d v="2014-03-14T00:00:00"/>
    <n v="1.2747747699999999E-2"/>
    <n v="222"/>
    <n v="5453.3873874000001"/>
    <n v="-89.890990990000006"/>
    <n v="20.759294357000002"/>
    <m/>
    <m/>
    <m/>
    <m/>
    <m/>
    <m/>
    <n v="128"/>
    <n v="4"/>
    <n v="44.928651684999998"/>
    <n v="1.7169831025"/>
    <m/>
    <m/>
  </r>
  <r>
    <x v="5"/>
    <x v="4"/>
    <x v="423"/>
    <d v="2014-08-28T00:00:00"/>
    <m/>
    <n v="40"/>
    <n v="4449.8500000000004"/>
    <n v="-93.542500000000004"/>
    <n v="32.730488391999998"/>
    <m/>
    <m/>
    <m/>
    <m/>
    <m/>
    <m/>
    <n v="81"/>
    <n v="7"/>
    <n v="45.95"/>
    <n v="5.0090795939000001"/>
    <m/>
    <m/>
  </r>
  <r>
    <x v="5"/>
    <x v="3"/>
    <x v="109"/>
    <d v="2015-01-05T00:00:00"/>
    <m/>
    <n v="27"/>
    <n v="3821.5555555999999"/>
    <n v="-129.60370370000001"/>
    <n v="49.812334563999997"/>
    <m/>
    <m/>
    <m/>
    <m/>
    <m/>
    <m/>
    <n v="131"/>
    <n v="11"/>
    <n v="18.984615385000001"/>
    <n v="4.0329439230000004"/>
    <m/>
    <m/>
  </r>
  <r>
    <x v="5"/>
    <x v="0"/>
    <x v="157"/>
    <d v="2014-11-03T00:00:00"/>
    <n v="0.2659574468"/>
    <n v="47"/>
    <n v="3782"/>
    <n v="-148.55106380000001"/>
    <n v="45.529515985000003"/>
    <m/>
    <m/>
    <m/>
    <m/>
    <m/>
    <m/>
    <n v="104"/>
    <n v="8"/>
    <n v="24.386956521999998"/>
    <n v="2.6372830563999998"/>
    <m/>
    <m/>
  </r>
  <r>
    <x v="5"/>
    <x v="0"/>
    <x v="171"/>
    <d v="2015-02-04T00:00:00"/>
    <m/>
    <n v="27"/>
    <n v="4124.0740741"/>
    <n v="-180.53333330000001"/>
    <n v="63.962962484999998"/>
    <m/>
    <m/>
    <m/>
    <m/>
    <m/>
    <m/>
    <n v="133"/>
    <n v="11"/>
    <n v="30.611111111"/>
    <n v="4.5979350416999996"/>
    <m/>
    <m/>
  </r>
  <r>
    <x v="5"/>
    <x v="3"/>
    <x v="80"/>
    <d v="2015-01-09T00:00:00"/>
    <m/>
    <n v="40"/>
    <n v="3941.55"/>
    <n v="-213.69499999999999"/>
    <n v="43.844297636999997"/>
    <m/>
    <m/>
    <m/>
    <m/>
    <m/>
    <m/>
    <n v="132"/>
    <n v="10"/>
    <n v="29.492105262999999"/>
    <n v="4.1515175405000004"/>
    <m/>
    <m/>
  </r>
  <r>
    <x v="6"/>
    <x v="2"/>
    <x v="424"/>
    <d v="2014-10-13T00:00:00"/>
    <n v="2.0528421052999999"/>
    <n v="190"/>
    <n v="6847.7263157999996"/>
    <n v="185.36263158"/>
    <n v="31.031528735999999"/>
    <n v="146"/>
    <n v="245.35616438"/>
    <n v="217.98113208000001"/>
    <n v="812.35220126000002"/>
    <n v="6.7610000000000001"/>
    <n v="8.4000000000000005E-2"/>
    <n v="153"/>
    <n v="4"/>
    <n v="54.109090909000003"/>
    <n v="2.8214987963999998"/>
    <n v="55.360526315999998"/>
    <n v="9.1805490291999998"/>
  </r>
  <r>
    <x v="6"/>
    <x v="2"/>
    <x v="425"/>
    <d v="2015-01-13T00:00:00"/>
    <n v="0.88809523810000002"/>
    <n v="168"/>
    <n v="6775.8630952000003"/>
    <n v="-26.420833330000001"/>
    <n v="36.785913018999999"/>
    <m/>
    <m/>
    <m/>
    <m/>
    <n v="7.6779999999999999"/>
    <n v="0.123"/>
    <n v="150"/>
    <n v="4"/>
    <n v="52.158490565999998"/>
    <n v="3.1442154060999998"/>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r>
    <x v="7"/>
    <x v="9"/>
    <x v="426"/>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54" dataOnRows="1"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D54"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1">
        <item h="1" x="2"/>
        <item h="1" x="1"/>
        <item h="1" x="6"/>
        <item h="1" x="7"/>
        <item h="1" x="3"/>
        <item x="0"/>
        <item h="1" x="4"/>
        <item h="1" x="5"/>
        <item h="1" x="8"/>
        <item h="1" x="9"/>
        <item t="default"/>
      </items>
    </pivotField>
    <pivotField axis="axisRow" compact="0" outline="0" subtotalTop="0" showAll="0" includeNewItemsInFilter="1">
      <items count="491">
        <item x="68"/>
        <item x="211"/>
        <item x="62"/>
        <item x="101"/>
        <item x="21"/>
        <item x="214"/>
        <item m="1" x="469"/>
        <item m="1" x="470"/>
        <item x="321"/>
        <item x="35"/>
        <item x="183"/>
        <item x="373"/>
        <item x="49"/>
        <item m="1" x="436"/>
        <item m="1" x="473"/>
        <item x="417"/>
        <item x="416"/>
        <item m="1" x="443"/>
        <item x="2"/>
        <item x="310"/>
        <item x="178"/>
        <item x="287"/>
        <item x="55"/>
        <item x="30"/>
        <item x="9"/>
        <item x="330"/>
        <item x="343"/>
        <item x="359"/>
        <item x="372"/>
        <item x="346"/>
        <item x="418"/>
        <item x="92"/>
        <item m="1" x="432"/>
        <item x="191"/>
        <item x="41"/>
        <item x="237"/>
        <item x="27"/>
        <item x="11"/>
        <item x="402"/>
        <item x="20"/>
        <item x="19"/>
        <item x="86"/>
        <item x="317"/>
        <item x="79"/>
        <item x="133"/>
        <item m="1" x="452"/>
        <item x="325"/>
        <item x="36"/>
        <item x="1"/>
        <item m="1" x="439"/>
        <item x="113"/>
        <item x="185"/>
        <item x="344"/>
        <item x="65"/>
        <item m="1" x="431"/>
        <item m="1" x="489"/>
        <item x="269"/>
        <item m="1" x="435"/>
        <item x="33"/>
        <item x="319"/>
        <item x="322"/>
        <item x="212"/>
        <item x="163"/>
        <item x="167"/>
        <item x="284"/>
        <item m="1" x="476"/>
        <item x="274"/>
        <item m="1" x="477"/>
        <item x="217"/>
        <item x="422"/>
        <item x="90"/>
        <item x="213"/>
        <item x="70"/>
        <item x="171"/>
        <item x="224"/>
        <item x="414"/>
        <item x="399"/>
        <item x="197"/>
        <item m="1" x="457"/>
        <item m="1" x="458"/>
        <item m="1" x="459"/>
        <item x="76"/>
        <item x="15"/>
        <item x="63"/>
        <item x="108"/>
        <item x="140"/>
        <item x="342"/>
        <item m="1" x="472"/>
        <item x="181"/>
        <item x="16"/>
        <item x="126"/>
        <item x="327"/>
        <item x="338"/>
        <item m="1" x="478"/>
        <item x="114"/>
        <item m="1" x="461"/>
        <item m="1" x="455"/>
        <item x="323"/>
        <item m="1" x="456"/>
        <item x="85"/>
        <item x="207"/>
        <item x="7"/>
        <item x="388"/>
        <item x="188"/>
        <item x="172"/>
        <item x="337"/>
        <item x="13"/>
        <item x="127"/>
        <item m="1" x="448"/>
        <item x="201"/>
        <item x="262"/>
        <item x="410"/>
        <item m="1" x="442"/>
        <item x="238"/>
        <item m="1" x="444"/>
        <item x="100"/>
        <item x="56"/>
        <item m="1" x="450"/>
        <item m="1" x="437"/>
        <item x="111"/>
        <item m="1" x="438"/>
        <item x="266"/>
        <item x="215"/>
        <item x="205"/>
        <item x="255"/>
        <item x="218"/>
        <item x="23"/>
        <item x="153"/>
        <item x="248"/>
        <item x="231"/>
        <item x="234"/>
        <item m="1" x="430"/>
        <item m="1" x="433"/>
        <item x="52"/>
        <item x="128"/>
        <item x="273"/>
        <item x="271"/>
        <item m="1" x="471"/>
        <item x="143"/>
        <item x="313"/>
        <item x="403"/>
        <item x="208"/>
        <item x="349"/>
        <item x="134"/>
        <item m="1" x="453"/>
        <item x="204"/>
        <item m="1" x="487"/>
        <item x="187"/>
        <item x="299"/>
        <item x="347"/>
        <item x="340"/>
        <item x="8"/>
        <item x="102"/>
        <item x="81"/>
        <item x="141"/>
        <item x="158"/>
        <item x="69"/>
        <item x="176"/>
        <item x="107"/>
        <item x="88"/>
        <item x="115"/>
        <item x="45"/>
        <item x="28"/>
        <item x="3"/>
        <item x="39"/>
        <item x="186"/>
        <item x="196"/>
        <item x="379"/>
        <item x="169"/>
        <item x="159"/>
        <item x="365"/>
        <item x="290"/>
        <item x="421"/>
        <item x="98"/>
        <item x="245"/>
        <item x="267"/>
        <item x="329"/>
        <item x="199"/>
        <item x="83"/>
        <item x="370"/>
        <item x="386"/>
        <item m="1" x="468"/>
        <item x="48"/>
        <item x="345"/>
        <item x="351"/>
        <item x="341"/>
        <item x="72"/>
        <item x="300"/>
        <item x="377"/>
        <item x="407"/>
        <item x="75"/>
        <item x="378"/>
        <item x="356"/>
        <item m="1" x="481"/>
        <item x="174"/>
        <item x="220"/>
        <item x="368"/>
        <item x="103"/>
        <item x="389"/>
        <item m="1" x="460"/>
        <item x="200"/>
        <item x="289"/>
        <item m="1" x="463"/>
        <item x="124"/>
        <item x="117"/>
        <item x="268"/>
        <item x="60"/>
        <item x="125"/>
        <item x="246"/>
        <item m="1" x="465"/>
        <item x="80"/>
        <item x="109"/>
        <item m="1" x="467"/>
        <item x="139"/>
        <item x="276"/>
        <item x="254"/>
        <item x="190"/>
        <item x="366"/>
        <item x="175"/>
        <item x="166"/>
        <item m="1" x="447"/>
        <item x="353"/>
        <item x="361"/>
        <item x="59"/>
        <item x="390"/>
        <item x="14"/>
        <item x="184"/>
        <item x="383"/>
        <item x="0"/>
        <item m="1" x="449"/>
        <item x="5"/>
        <item x="44"/>
        <item x="314"/>
        <item x="384"/>
        <item x="74"/>
        <item x="291"/>
        <item x="350"/>
        <item x="34"/>
        <item x="31"/>
        <item x="324"/>
        <item m="1" x="427"/>
        <item x="40"/>
        <item x="142"/>
        <item x="58"/>
        <item x="360"/>
        <item x="87"/>
        <item x="130"/>
        <item x="22"/>
        <item x="393"/>
        <item x="264"/>
        <item m="1" x="464"/>
        <item x="348"/>
        <item x="219"/>
        <item x="316"/>
        <item x="221"/>
        <item x="53"/>
        <item m="1" x="483"/>
        <item m="1" x="440"/>
        <item x="307"/>
        <item x="362"/>
        <item x="367"/>
        <item x="318"/>
        <item x="306"/>
        <item x="17"/>
        <item x="179"/>
        <item x="170"/>
        <item x="61"/>
        <item x="339"/>
        <item x="77"/>
        <item x="309"/>
        <item x="54"/>
        <item m="1" x="428"/>
        <item x="293"/>
        <item x="295"/>
        <item x="333"/>
        <item x="420"/>
        <item x="405"/>
        <item x="401"/>
        <item x="243"/>
        <item x="144"/>
        <item x="288"/>
        <item m="1" x="486"/>
        <item x="233"/>
        <item x="195"/>
        <item x="84"/>
        <item x="148"/>
        <item x="119"/>
        <item x="394"/>
        <item x="123"/>
        <item x="308"/>
        <item x="50"/>
        <item m="1" x="441"/>
        <item m="1" x="475"/>
        <item x="209"/>
        <item x="89"/>
        <item m="1" x="480"/>
        <item x="397"/>
        <item x="157"/>
        <item x="294"/>
        <item x="78"/>
        <item x="43"/>
        <item x="97"/>
        <item m="1" x="485"/>
        <item x="206"/>
        <item x="150"/>
        <item x="302"/>
        <item x="155"/>
        <item x="137"/>
        <item x="129"/>
        <item x="315"/>
        <item x="162"/>
        <item x="26"/>
        <item x="232"/>
        <item x="37"/>
        <item x="136"/>
        <item x="282"/>
        <item x="249"/>
        <item x="251"/>
        <item x="352"/>
        <item x="96"/>
        <item x="152"/>
        <item m="1" x="462"/>
        <item x="147"/>
        <item x="239"/>
        <item x="297"/>
        <item x="332"/>
        <item x="303"/>
        <item m="1" x="479"/>
        <item x="250"/>
        <item x="57"/>
        <item m="1" x="451"/>
        <item x="304"/>
        <item x="260"/>
        <item x="305"/>
        <item x="326"/>
        <item x="256"/>
        <item x="71"/>
        <item x="298"/>
        <item x="203"/>
        <item x="363"/>
        <item m="1" x="454"/>
        <item x="120"/>
        <item x="404"/>
        <item x="292"/>
        <item m="1" x="474"/>
        <item x="51"/>
        <item x="253"/>
        <item x="411"/>
        <item x="371"/>
        <item x="275"/>
        <item x="66"/>
        <item m="1" x="466"/>
        <item x="257"/>
        <item x="376"/>
        <item x="382"/>
        <item x="24"/>
        <item x="396"/>
        <item x="138"/>
        <item x="355"/>
        <item x="32"/>
        <item x="320"/>
        <item x="110"/>
        <item x="151"/>
        <item x="387"/>
        <item x="301"/>
        <item m="1" x="446"/>
        <item x="286"/>
        <item x="331"/>
        <item x="222"/>
        <item m="1" x="429"/>
        <item x="216"/>
        <item x="419"/>
        <item x="67"/>
        <item x="223"/>
        <item x="265"/>
        <item m="1" x="445"/>
        <item x="358"/>
        <item x="10"/>
        <item x="369"/>
        <item x="283"/>
        <item x="235"/>
        <item x="225"/>
        <item x="193"/>
        <item x="385"/>
        <item m="1" x="488"/>
        <item x="263"/>
        <item x="118"/>
        <item x="149"/>
        <item x="400"/>
        <item x="116"/>
        <item x="73"/>
        <item x="146"/>
        <item x="154"/>
        <item x="392"/>
        <item x="354"/>
        <item x="270"/>
        <item x="156"/>
        <item x="312"/>
        <item x="6"/>
        <item x="424"/>
        <item x="18"/>
        <item x="99"/>
        <item x="198"/>
        <item x="122"/>
        <item x="357"/>
        <item x="335"/>
        <item x="374"/>
        <item x="47"/>
        <item x="161"/>
        <item x="425"/>
        <item x="104"/>
        <item m="1" x="434"/>
        <item x="106"/>
        <item x="210"/>
        <item x="4"/>
        <item m="1" x="482"/>
        <item x="135"/>
        <item x="168"/>
        <item x="105"/>
        <item x="380"/>
        <item m="1" x="484"/>
        <item x="38"/>
        <item x="296"/>
        <item x="281"/>
        <item x="82"/>
        <item x="334"/>
        <item x="426"/>
        <item x="12"/>
        <item x="25"/>
        <item x="29"/>
        <item x="42"/>
        <item x="91"/>
        <item x="94"/>
        <item x="160"/>
        <item x="121"/>
        <item x="165"/>
        <item x="145"/>
        <item x="164"/>
        <item x="177"/>
        <item x="180"/>
        <item x="228"/>
        <item x="226"/>
        <item x="244"/>
        <item x="247"/>
        <item x="241"/>
        <item x="261"/>
        <item x="258"/>
        <item x="272"/>
        <item x="278"/>
        <item x="259"/>
        <item x="311"/>
        <item x="336"/>
        <item x="375"/>
        <item x="381"/>
        <item x="391"/>
        <item x="408"/>
        <item x="413"/>
        <item x="46"/>
        <item x="64"/>
        <item x="93"/>
        <item x="95"/>
        <item x="112"/>
        <item x="131"/>
        <item x="132"/>
        <item x="173"/>
        <item x="182"/>
        <item x="189"/>
        <item x="192"/>
        <item x="194"/>
        <item x="202"/>
        <item x="227"/>
        <item x="229"/>
        <item x="230"/>
        <item x="236"/>
        <item x="240"/>
        <item x="242"/>
        <item x="252"/>
        <item x="277"/>
        <item x="279"/>
        <item x="280"/>
        <item x="285"/>
        <item x="328"/>
        <item x="364"/>
        <item x="395"/>
        <item x="398"/>
        <item x="406"/>
        <item x="409"/>
        <item x="412"/>
        <item x="415"/>
        <item x="423"/>
        <item t="default"/>
      </items>
    </pivotField>
    <pivotField compact="0" outline="0" subtotalTop="0" showAll="0" includeNewItemsInFilter="1"/>
    <pivotField compact="0" outline="0" subtotalTop="0" showAll="0" includeNewItemsInFilter="1"/>
    <pivotField compact="0" outline="0" subtotalTop="0" showAll="0" includeNewItemsInFilter="1" defaultSubtotal="0"/>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2">
    <field x="1"/>
    <field x="2"/>
  </rowFields>
  <rowItems count="52">
    <i>
      <x v="5"/>
      <x v="5"/>
    </i>
    <i r="1">
      <x v="12"/>
    </i>
    <i r="1">
      <x v="21"/>
    </i>
    <i r="1">
      <x v="42"/>
    </i>
    <i r="1">
      <x v="46"/>
    </i>
    <i r="1">
      <x v="48"/>
    </i>
    <i r="1">
      <x v="60"/>
    </i>
    <i r="1">
      <x v="62"/>
    </i>
    <i r="1">
      <x v="71"/>
    </i>
    <i r="1">
      <x v="77"/>
    </i>
    <i r="1">
      <x v="90"/>
    </i>
    <i r="1">
      <x v="140"/>
    </i>
    <i r="1">
      <x v="147"/>
    </i>
    <i r="1">
      <x v="182"/>
    </i>
    <i r="1">
      <x v="216"/>
    </i>
    <i r="1">
      <x v="217"/>
    </i>
    <i r="1">
      <x v="222"/>
    </i>
    <i r="1">
      <x v="224"/>
    </i>
    <i r="1">
      <x v="227"/>
    </i>
    <i r="1">
      <x v="228"/>
    </i>
    <i r="1">
      <x v="230"/>
    </i>
    <i r="1">
      <x v="232"/>
    </i>
    <i r="1">
      <x v="233"/>
    </i>
    <i r="1">
      <x v="235"/>
    </i>
    <i r="1">
      <x v="241"/>
    </i>
    <i r="1">
      <x v="242"/>
    </i>
    <i r="1">
      <x v="247"/>
    </i>
    <i r="1">
      <x v="249"/>
    </i>
    <i r="1">
      <x v="255"/>
    </i>
    <i r="1">
      <x v="259"/>
    </i>
    <i r="1">
      <x v="260"/>
    </i>
    <i r="1">
      <x v="261"/>
    </i>
    <i r="1">
      <x v="264"/>
    </i>
    <i r="1">
      <x v="267"/>
    </i>
    <i r="1">
      <x v="269"/>
    </i>
    <i r="1">
      <x v="288"/>
    </i>
    <i r="1">
      <x v="289"/>
    </i>
    <i r="1">
      <x v="300"/>
    </i>
    <i r="1">
      <x v="314"/>
    </i>
    <i r="1">
      <x v="326"/>
    </i>
    <i r="1">
      <x v="336"/>
    </i>
    <i r="1">
      <x v="342"/>
    </i>
    <i r="1">
      <x v="346"/>
    </i>
    <i r="1">
      <x v="353"/>
    </i>
    <i r="1">
      <x v="354"/>
    </i>
    <i r="1">
      <x v="364"/>
    </i>
    <i r="1">
      <x v="376"/>
    </i>
    <i r="1">
      <x v="425"/>
    </i>
    <i r="1">
      <x v="429"/>
    </i>
    <i r="1">
      <x v="455"/>
    </i>
    <i t="default">
      <x v="5"/>
    </i>
    <i t="grand">
      <x/>
    </i>
  </rowItems>
  <colFields count="1">
    <field x="0"/>
  </colFields>
  <colItems count="2">
    <i>
      <x v="1"/>
    </i>
    <i t="grand">
      <x/>
    </i>
  </colItems>
  <dataFields count="1">
    <dataField name="Promedio de Kg_Producción de Leche Corregida_305d" fld="6" subtotal="average" baseField="2" baseItem="6"/>
  </dataFields>
  <chartFormats count="1">
    <chartFormat chart="0" format="0" series="1">
      <pivotArea type="data" outline="0" fieldPosition="0">
        <references count="2">
          <reference field="4294967294" count="1" selected="0">
            <x v="0"/>
          </reference>
          <reference field="0" count="1" selected="0">
            <x v="1"/>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C1:L29"/>
  <sheetViews>
    <sheetView workbookViewId="0">
      <selection activeCell="D9" sqref="D9"/>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97">
        <v>41897</v>
      </c>
      <c r="D3" s="65"/>
      <c r="E3" s="65"/>
      <c r="F3" s="66" t="s">
        <v>38</v>
      </c>
      <c r="G3" s="65"/>
      <c r="H3" s="65"/>
      <c r="I3" s="65"/>
      <c r="J3" s="65"/>
      <c r="K3" s="65"/>
      <c r="L3" s="67"/>
    </row>
    <row r="4" spans="3:12" x14ac:dyDescent="0.2">
      <c r="C4" s="68"/>
      <c r="D4" s="69"/>
      <c r="E4" s="69"/>
      <c r="F4" s="69"/>
      <c r="G4" s="69"/>
      <c r="H4" s="69"/>
      <c r="I4" s="69"/>
      <c r="J4" s="69"/>
      <c r="K4" s="69"/>
      <c r="L4" s="70"/>
    </row>
    <row r="5" spans="3:12" s="4" customFormat="1" x14ac:dyDescent="0.2">
      <c r="C5" s="68" t="s">
        <v>25</v>
      </c>
      <c r="D5" s="69"/>
      <c r="E5" s="69"/>
      <c r="F5" s="69"/>
      <c r="G5" s="69"/>
      <c r="H5" s="69"/>
      <c r="I5" s="69"/>
      <c r="J5" s="69"/>
      <c r="K5" s="69"/>
      <c r="L5" s="70"/>
    </row>
    <row r="6" spans="3:12" s="4" customFormat="1" x14ac:dyDescent="0.2">
      <c r="C6" s="68"/>
      <c r="D6" s="69"/>
      <c r="E6" s="69"/>
      <c r="F6" s="69"/>
      <c r="G6" s="69"/>
      <c r="H6" s="69"/>
      <c r="I6" s="69"/>
      <c r="J6" s="69"/>
      <c r="K6" s="69"/>
      <c r="L6" s="70"/>
    </row>
    <row r="7" spans="3:12" x14ac:dyDescent="0.2">
      <c r="C7" s="68" t="s">
        <v>26</v>
      </c>
      <c r="D7" s="69"/>
      <c r="E7" s="69"/>
      <c r="F7" s="69"/>
      <c r="G7" s="69"/>
      <c r="H7" s="69"/>
      <c r="I7" s="69"/>
      <c r="J7" s="69"/>
      <c r="K7" s="69"/>
      <c r="L7" s="70"/>
    </row>
    <row r="8" spans="3:12" x14ac:dyDescent="0.2">
      <c r="C8" s="71"/>
      <c r="D8" s="69"/>
      <c r="E8" s="69"/>
      <c r="F8" s="69"/>
      <c r="G8" s="69"/>
      <c r="H8" s="69"/>
      <c r="I8" s="69"/>
      <c r="J8" s="69"/>
      <c r="K8" s="69"/>
      <c r="L8" s="70"/>
    </row>
    <row r="9" spans="3:12" x14ac:dyDescent="0.2">
      <c r="C9" s="72" t="s">
        <v>3</v>
      </c>
      <c r="D9" s="73" t="s">
        <v>79</v>
      </c>
      <c r="E9" s="69"/>
      <c r="F9" s="69"/>
      <c r="G9" s="69"/>
      <c r="H9" s="69"/>
      <c r="I9" s="69"/>
      <c r="J9" s="69"/>
      <c r="K9" s="69"/>
      <c r="L9" s="70"/>
    </row>
    <row r="10" spans="3:12" x14ac:dyDescent="0.2">
      <c r="C10" s="72" t="s">
        <v>3</v>
      </c>
      <c r="D10" s="73" t="s">
        <v>27</v>
      </c>
      <c r="E10" s="69"/>
      <c r="F10" s="69"/>
      <c r="G10" s="69"/>
      <c r="H10" s="69"/>
      <c r="I10" s="69"/>
      <c r="J10" s="69"/>
      <c r="K10" s="69"/>
      <c r="L10" s="70"/>
    </row>
    <row r="11" spans="3:12" x14ac:dyDescent="0.2">
      <c r="C11" s="72" t="s">
        <v>3</v>
      </c>
      <c r="D11" s="73" t="s">
        <v>44</v>
      </c>
      <c r="E11" s="69"/>
      <c r="F11" s="69"/>
      <c r="G11" s="69"/>
      <c r="H11" s="69"/>
      <c r="I11" s="69"/>
      <c r="J11" s="69"/>
      <c r="K11" s="69"/>
      <c r="L11" s="70"/>
    </row>
    <row r="12" spans="3:12" x14ac:dyDescent="0.2">
      <c r="C12" s="72" t="s">
        <v>3</v>
      </c>
      <c r="D12" s="77" t="s">
        <v>51</v>
      </c>
      <c r="E12" s="78"/>
      <c r="F12" s="78"/>
      <c r="G12" s="78"/>
      <c r="H12" s="78"/>
      <c r="I12" s="78"/>
      <c r="J12" s="78"/>
      <c r="K12" s="78"/>
      <c r="L12" s="79"/>
    </row>
    <row r="13" spans="3:12" x14ac:dyDescent="0.2">
      <c r="C13" s="72"/>
      <c r="D13" s="73"/>
      <c r="E13" s="69"/>
      <c r="F13" s="69"/>
      <c r="G13" s="69"/>
      <c r="H13" s="69"/>
      <c r="I13" s="69"/>
      <c r="J13" s="69"/>
      <c r="K13" s="69"/>
      <c r="L13" s="70"/>
    </row>
    <row r="14" spans="3:12" ht="13.5" thickBot="1" x14ac:dyDescent="0.25">
      <c r="C14" s="74"/>
      <c r="D14" s="75"/>
      <c r="E14" s="75"/>
      <c r="F14" s="75"/>
      <c r="G14" s="75"/>
      <c r="H14" s="75"/>
      <c r="I14" s="75"/>
      <c r="J14" s="75"/>
      <c r="K14" s="75"/>
      <c r="L14" s="7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workbookViewId="0">
      <selection activeCell="F30" sqref="F30"/>
    </sheetView>
  </sheetViews>
  <sheetFormatPr baseColWidth="10" defaultRowHeight="12.75" x14ac:dyDescent="0.2"/>
  <cols>
    <col min="1" max="1" width="11.5703125" bestFit="1" customWidth="1"/>
    <col min="2" max="2" width="10" customWidth="1"/>
    <col min="3" max="11" width="12" bestFit="1" customWidth="1"/>
  </cols>
  <sheetData>
    <row r="1" spans="1:4" x14ac:dyDescent="0.2">
      <c r="A1" s="102" t="s">
        <v>76</v>
      </c>
      <c r="B1" s="99"/>
      <c r="C1" s="102" t="s">
        <v>0</v>
      </c>
      <c r="D1" s="100"/>
    </row>
    <row r="2" spans="1:4" x14ac:dyDescent="0.2">
      <c r="A2" s="102" t="s">
        <v>18</v>
      </c>
      <c r="B2" s="102" t="s">
        <v>1</v>
      </c>
      <c r="C2" s="98" t="s">
        <v>8</v>
      </c>
      <c r="D2" s="106" t="s">
        <v>22</v>
      </c>
    </row>
    <row r="3" spans="1:4" x14ac:dyDescent="0.2">
      <c r="A3" s="98" t="s">
        <v>13</v>
      </c>
      <c r="B3" s="98">
        <v>130001</v>
      </c>
      <c r="C3" s="107">
        <v>6480.2673267</v>
      </c>
      <c r="D3" s="108">
        <v>6480.2673267</v>
      </c>
    </row>
    <row r="4" spans="1:4" x14ac:dyDescent="0.2">
      <c r="A4" s="101"/>
      <c r="B4" s="103">
        <v>260106</v>
      </c>
      <c r="C4" s="109">
        <v>7485.0707965000001</v>
      </c>
      <c r="D4" s="110">
        <v>7485.0707965000001</v>
      </c>
    </row>
    <row r="5" spans="1:4" x14ac:dyDescent="0.2">
      <c r="A5" s="101"/>
      <c r="B5" s="103">
        <v>440001</v>
      </c>
      <c r="C5" s="109">
        <v>6478.1538461999999</v>
      </c>
      <c r="D5" s="110">
        <v>6478.1538461999999</v>
      </c>
    </row>
    <row r="6" spans="1:4" x14ac:dyDescent="0.2">
      <c r="A6" s="101"/>
      <c r="B6" s="103">
        <v>650001</v>
      </c>
      <c r="C6" s="109">
        <v>9522.6760563000007</v>
      </c>
      <c r="D6" s="110">
        <v>9522.6760563000007</v>
      </c>
    </row>
    <row r="7" spans="1:4" x14ac:dyDescent="0.2">
      <c r="A7" s="101"/>
      <c r="B7" s="103">
        <v>760001</v>
      </c>
      <c r="C7" s="109">
        <v>10170.621451000001</v>
      </c>
      <c r="D7" s="110">
        <v>10170.621451000001</v>
      </c>
    </row>
    <row r="8" spans="1:4" x14ac:dyDescent="0.2">
      <c r="A8" s="101"/>
      <c r="B8" s="103">
        <v>820001</v>
      </c>
      <c r="C8" s="109">
        <v>6411</v>
      </c>
      <c r="D8" s="110">
        <v>6411</v>
      </c>
    </row>
    <row r="9" spans="1:4" x14ac:dyDescent="0.2">
      <c r="A9" s="101"/>
      <c r="B9" s="103">
        <v>1130001</v>
      </c>
      <c r="C9" s="109">
        <v>8491.3764259</v>
      </c>
      <c r="D9" s="110">
        <v>8491.3764259</v>
      </c>
    </row>
    <row r="10" spans="1:4" x14ac:dyDescent="0.2">
      <c r="A10" s="101"/>
      <c r="B10" s="103">
        <v>1150001</v>
      </c>
      <c r="C10" s="109">
        <v>3903.2222222</v>
      </c>
      <c r="D10" s="110">
        <v>3903.2222222</v>
      </c>
    </row>
    <row r="11" spans="1:4" x14ac:dyDescent="0.2">
      <c r="A11" s="101"/>
      <c r="B11" s="103">
        <v>1170028</v>
      </c>
      <c r="C11" s="109">
        <v>4212.9787233999996</v>
      </c>
      <c r="D11" s="110">
        <v>4212.9787233999996</v>
      </c>
    </row>
    <row r="12" spans="1:4" x14ac:dyDescent="0.2">
      <c r="A12" s="101"/>
      <c r="B12" s="103">
        <v>1200001</v>
      </c>
      <c r="C12" s="109">
        <v>7964.8284314000002</v>
      </c>
      <c r="D12" s="110">
        <v>7964.8284314000002</v>
      </c>
    </row>
    <row r="13" spans="1:4" x14ac:dyDescent="0.2">
      <c r="A13" s="101"/>
      <c r="B13" s="103">
        <v>1530001</v>
      </c>
      <c r="C13" s="109">
        <v>5829.2260597000004</v>
      </c>
      <c r="D13" s="110">
        <v>5829.2260597000004</v>
      </c>
    </row>
    <row r="14" spans="1:4" x14ac:dyDescent="0.2">
      <c r="A14" s="101"/>
      <c r="B14" s="103">
        <v>1810003</v>
      </c>
      <c r="C14" s="109">
        <v>3368.8476820999999</v>
      </c>
      <c r="D14" s="110">
        <v>3368.8476820999999</v>
      </c>
    </row>
    <row r="15" spans="1:4" x14ac:dyDescent="0.2">
      <c r="A15" s="101"/>
      <c r="B15" s="103">
        <v>1850001</v>
      </c>
      <c r="C15" s="109">
        <v>4602.8</v>
      </c>
      <c r="D15" s="110">
        <v>4602.8</v>
      </c>
    </row>
    <row r="16" spans="1:4" x14ac:dyDescent="0.2">
      <c r="A16" s="101"/>
      <c r="B16" s="103">
        <v>1910015</v>
      </c>
      <c r="C16" s="109">
        <v>6881.5555555999999</v>
      </c>
      <c r="D16" s="110">
        <v>6881.5555555999999</v>
      </c>
    </row>
    <row r="17" spans="1:4" x14ac:dyDescent="0.2">
      <c r="A17" s="101"/>
      <c r="B17" s="103">
        <v>1960002</v>
      </c>
      <c r="C17" s="109">
        <v>6613.9727891000002</v>
      </c>
      <c r="D17" s="110">
        <v>6613.9727891000002</v>
      </c>
    </row>
    <row r="18" spans="1:4" x14ac:dyDescent="0.2">
      <c r="A18" s="101"/>
      <c r="B18" s="103">
        <v>1960003</v>
      </c>
      <c r="C18" s="109">
        <v>9204.5660377000004</v>
      </c>
      <c r="D18" s="110">
        <v>9204.5660377000004</v>
      </c>
    </row>
    <row r="19" spans="1:4" x14ac:dyDescent="0.2">
      <c r="A19" s="101"/>
      <c r="B19" s="103">
        <v>1960012</v>
      </c>
      <c r="C19" s="109">
        <v>7419.6454544999997</v>
      </c>
      <c r="D19" s="110">
        <v>7419.6454544999997</v>
      </c>
    </row>
    <row r="20" spans="1:4" x14ac:dyDescent="0.2">
      <c r="A20" s="101"/>
      <c r="B20" s="103">
        <v>1960022</v>
      </c>
      <c r="C20" s="109">
        <v>7478.7073171000002</v>
      </c>
      <c r="D20" s="110">
        <v>7478.7073171000002</v>
      </c>
    </row>
    <row r="21" spans="1:4" x14ac:dyDescent="0.2">
      <c r="A21" s="101"/>
      <c r="B21" s="103">
        <v>1960025</v>
      </c>
      <c r="C21" s="109">
        <v>6131.5192307999996</v>
      </c>
      <c r="D21" s="110">
        <v>6131.5192307999996</v>
      </c>
    </row>
    <row r="22" spans="1:4" x14ac:dyDescent="0.2">
      <c r="A22" s="101"/>
      <c r="B22" s="103">
        <v>1960026</v>
      </c>
      <c r="C22" s="109">
        <v>7503.3846154000003</v>
      </c>
      <c r="D22" s="110">
        <v>7503.3846154000003</v>
      </c>
    </row>
    <row r="23" spans="1:4" x14ac:dyDescent="0.2">
      <c r="A23" s="101"/>
      <c r="B23" s="103">
        <v>1960035</v>
      </c>
      <c r="C23" s="109">
        <v>7784.6483515999998</v>
      </c>
      <c r="D23" s="110">
        <v>7784.6483515999998</v>
      </c>
    </row>
    <row r="24" spans="1:4" x14ac:dyDescent="0.2">
      <c r="A24" s="101"/>
      <c r="B24" s="103">
        <v>1960107</v>
      </c>
      <c r="C24" s="109">
        <v>7517.0772358000004</v>
      </c>
      <c r="D24" s="110">
        <v>7517.0772358000004</v>
      </c>
    </row>
    <row r="25" spans="1:4" x14ac:dyDescent="0.2">
      <c r="A25" s="101"/>
      <c r="B25" s="103">
        <v>1960110</v>
      </c>
      <c r="C25" s="109">
        <v>6934.9696970000005</v>
      </c>
      <c r="D25" s="110">
        <v>6934.9696970000005</v>
      </c>
    </row>
    <row r="26" spans="1:4" x14ac:dyDescent="0.2">
      <c r="A26" s="101"/>
      <c r="B26" s="103">
        <v>1964390</v>
      </c>
      <c r="C26" s="109">
        <v>5434.35</v>
      </c>
      <c r="D26" s="110">
        <v>5434.35</v>
      </c>
    </row>
    <row r="27" spans="1:4" x14ac:dyDescent="0.2">
      <c r="A27" s="101"/>
      <c r="B27" s="103">
        <v>2080001</v>
      </c>
      <c r="C27" s="109">
        <v>5662.2181817999999</v>
      </c>
      <c r="D27" s="110">
        <v>5662.2181817999999</v>
      </c>
    </row>
    <row r="28" spans="1:4" x14ac:dyDescent="0.2">
      <c r="A28" s="101"/>
      <c r="B28" s="103">
        <v>2090001</v>
      </c>
      <c r="C28" s="109">
        <v>7003.6853147000002</v>
      </c>
      <c r="D28" s="110">
        <v>7003.6853147000002</v>
      </c>
    </row>
    <row r="29" spans="1:4" x14ac:dyDescent="0.2">
      <c r="A29" s="101"/>
      <c r="B29" s="103">
        <v>2250001</v>
      </c>
      <c r="C29" s="109">
        <v>8600.9444444000001</v>
      </c>
      <c r="D29" s="110">
        <v>8600.9444444000001</v>
      </c>
    </row>
    <row r="30" spans="1:4" x14ac:dyDescent="0.2">
      <c r="A30" s="101"/>
      <c r="B30" s="103">
        <v>2300002</v>
      </c>
      <c r="C30" s="109">
        <v>4268.4516129000003</v>
      </c>
      <c r="D30" s="110">
        <v>4268.4516129000003</v>
      </c>
    </row>
    <row r="31" spans="1:4" x14ac:dyDescent="0.2">
      <c r="A31" s="101"/>
      <c r="B31" s="103">
        <v>2640001</v>
      </c>
      <c r="C31" s="109">
        <v>6104.6666667</v>
      </c>
      <c r="D31" s="110">
        <v>6104.6666667</v>
      </c>
    </row>
    <row r="32" spans="1:4" x14ac:dyDescent="0.2">
      <c r="A32" s="101"/>
      <c r="B32" s="103">
        <v>2760001</v>
      </c>
      <c r="C32" s="109">
        <v>6862.7189780999997</v>
      </c>
      <c r="D32" s="110">
        <v>6862.7189780999997</v>
      </c>
    </row>
    <row r="33" spans="1:4" x14ac:dyDescent="0.2">
      <c r="A33" s="101"/>
      <c r="B33" s="103">
        <v>2820005</v>
      </c>
      <c r="C33" s="109">
        <v>7373.5324675000002</v>
      </c>
      <c r="D33" s="110">
        <v>7373.5324675000002</v>
      </c>
    </row>
    <row r="34" spans="1:4" x14ac:dyDescent="0.2">
      <c r="A34" s="101"/>
      <c r="B34" s="103">
        <v>2840001</v>
      </c>
      <c r="C34" s="109">
        <v>7747.0140351</v>
      </c>
      <c r="D34" s="110">
        <v>7747.0140351</v>
      </c>
    </row>
    <row r="35" spans="1:4" x14ac:dyDescent="0.2">
      <c r="A35" s="101"/>
      <c r="B35" s="103">
        <v>2890001</v>
      </c>
      <c r="C35" s="109">
        <v>6616.7916667</v>
      </c>
      <c r="D35" s="110">
        <v>6616.7916667</v>
      </c>
    </row>
    <row r="36" spans="1:4" x14ac:dyDescent="0.2">
      <c r="A36" s="101"/>
      <c r="B36" s="103">
        <v>2970007</v>
      </c>
      <c r="C36" s="109">
        <v>7968.6389728000004</v>
      </c>
      <c r="D36" s="110">
        <v>7968.6389728000004</v>
      </c>
    </row>
    <row r="37" spans="1:4" x14ac:dyDescent="0.2">
      <c r="A37" s="101"/>
      <c r="B37" s="103">
        <v>3010001</v>
      </c>
      <c r="C37" s="109">
        <v>8462.8947368000008</v>
      </c>
      <c r="D37" s="110">
        <v>8462.8947368000008</v>
      </c>
    </row>
    <row r="38" spans="1:4" x14ac:dyDescent="0.2">
      <c r="A38" s="101"/>
      <c r="B38" s="103">
        <v>3590001</v>
      </c>
      <c r="C38" s="109">
        <v>5278.7234042999999</v>
      </c>
      <c r="D38" s="110">
        <v>5278.7234042999999</v>
      </c>
    </row>
    <row r="39" spans="1:4" x14ac:dyDescent="0.2">
      <c r="A39" s="101"/>
      <c r="B39" s="103">
        <v>3600001</v>
      </c>
      <c r="C39" s="109">
        <v>7344.9835165000004</v>
      </c>
      <c r="D39" s="110">
        <v>7344.9835165000004</v>
      </c>
    </row>
    <row r="40" spans="1:4" x14ac:dyDescent="0.2">
      <c r="A40" s="101"/>
      <c r="B40" s="103">
        <v>100390001</v>
      </c>
      <c r="C40" s="109">
        <v>5463.7037037</v>
      </c>
      <c r="D40" s="110">
        <v>5463.7037037</v>
      </c>
    </row>
    <row r="41" spans="1:4" x14ac:dyDescent="0.2">
      <c r="A41" s="101"/>
      <c r="B41" s="103">
        <v>100990003</v>
      </c>
      <c r="C41" s="109">
        <v>4753.3809523999998</v>
      </c>
      <c r="D41" s="110">
        <v>4753.3809523999998</v>
      </c>
    </row>
    <row r="42" spans="1:4" x14ac:dyDescent="0.2">
      <c r="A42" s="101"/>
      <c r="B42" s="103">
        <v>101730001</v>
      </c>
      <c r="C42" s="109">
        <v>5861.6301370000001</v>
      </c>
      <c r="D42" s="110">
        <v>5861.6301370000001</v>
      </c>
    </row>
    <row r="43" spans="1:4" x14ac:dyDescent="0.2">
      <c r="A43" s="101"/>
      <c r="B43" s="103">
        <v>102100001</v>
      </c>
      <c r="C43" s="109">
        <v>6610.2631578999999</v>
      </c>
      <c r="D43" s="110">
        <v>6610.2631578999999</v>
      </c>
    </row>
    <row r="44" spans="1:4" x14ac:dyDescent="0.2">
      <c r="A44" s="101"/>
      <c r="B44" s="103">
        <v>102450001</v>
      </c>
      <c r="C44" s="109">
        <v>5301.4285713999998</v>
      </c>
      <c r="D44" s="110">
        <v>5301.4285713999998</v>
      </c>
    </row>
    <row r="45" spans="1:4" x14ac:dyDescent="0.2">
      <c r="A45" s="101"/>
      <c r="B45" s="103">
        <v>102610002</v>
      </c>
      <c r="C45" s="109">
        <v>5451.8958333</v>
      </c>
      <c r="D45" s="110">
        <v>5451.8958333</v>
      </c>
    </row>
    <row r="46" spans="1:4" x14ac:dyDescent="0.2">
      <c r="A46" s="101"/>
      <c r="B46" s="103">
        <v>102870001</v>
      </c>
      <c r="C46" s="109">
        <v>7084.0806451999997</v>
      </c>
      <c r="D46" s="110">
        <v>7084.0806451999997</v>
      </c>
    </row>
    <row r="47" spans="1:4" x14ac:dyDescent="0.2">
      <c r="A47" s="101"/>
      <c r="B47" s="103">
        <v>102900001</v>
      </c>
      <c r="C47" s="109">
        <v>7313.5714286000002</v>
      </c>
      <c r="D47" s="110">
        <v>7313.5714286000002</v>
      </c>
    </row>
    <row r="48" spans="1:4" x14ac:dyDescent="0.2">
      <c r="A48" s="101"/>
      <c r="B48" s="103">
        <v>103540002</v>
      </c>
      <c r="C48" s="109">
        <v>6322.2714286</v>
      </c>
      <c r="D48" s="110">
        <v>6322.2714286</v>
      </c>
    </row>
    <row r="49" spans="1:4" x14ac:dyDescent="0.2">
      <c r="A49" s="101"/>
      <c r="B49" s="103">
        <v>104710001</v>
      </c>
      <c r="C49" s="109">
        <v>6331.3650793999996</v>
      </c>
      <c r="D49" s="110">
        <v>6331.3650793999996</v>
      </c>
    </row>
    <row r="50" spans="1:4" x14ac:dyDescent="0.2">
      <c r="A50" s="101"/>
      <c r="B50" s="103">
        <v>109270001</v>
      </c>
      <c r="C50" s="109">
        <v>11504.369565000001</v>
      </c>
      <c r="D50" s="110">
        <v>11504.369565000001</v>
      </c>
    </row>
    <row r="51" spans="1:4" x14ac:dyDescent="0.2">
      <c r="A51" s="101"/>
      <c r="B51" s="103">
        <v>109330001</v>
      </c>
      <c r="C51" s="109">
        <v>6539.0784314000002</v>
      </c>
      <c r="D51" s="110">
        <v>6539.0784314000002</v>
      </c>
    </row>
    <row r="52" spans="1:4" x14ac:dyDescent="0.2">
      <c r="A52" s="101"/>
      <c r="B52" s="103">
        <v>101180001</v>
      </c>
      <c r="C52" s="109">
        <v>4375.5423729000004</v>
      </c>
      <c r="D52" s="110">
        <v>4375.5423729000004</v>
      </c>
    </row>
    <row r="53" spans="1:4" x14ac:dyDescent="0.2">
      <c r="A53" s="98" t="s">
        <v>75</v>
      </c>
      <c r="B53" s="99"/>
      <c r="C53" s="107">
        <v>6720.6662122220014</v>
      </c>
      <c r="D53" s="108">
        <v>6720.6662122220014</v>
      </c>
    </row>
    <row r="54" spans="1:4" x14ac:dyDescent="0.2">
      <c r="A54" s="104" t="s">
        <v>22</v>
      </c>
      <c r="B54" s="105"/>
      <c r="C54" s="111">
        <v>6720.6662122220014</v>
      </c>
      <c r="D54" s="112">
        <v>6720.6662122220014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05"/>
  <sheetViews>
    <sheetView tabSelected="1" workbookViewId="0">
      <pane ySplit="9" topLeftCell="A11" activePane="bottomLeft" state="frozen"/>
      <selection pane="bottomLeft" activeCell="W19" sqref="W19"/>
    </sheetView>
  </sheetViews>
  <sheetFormatPr baseColWidth="10" defaultRowHeight="12.75" x14ac:dyDescent="0.2"/>
  <cols>
    <col min="1" max="1" width="6.85546875" style="38" customWidth="1"/>
    <col min="2" max="2" width="14.85546875" style="50" customWidth="1"/>
    <col min="3" max="3" width="11.5703125" style="64" customWidth="1"/>
    <col min="4" max="4" width="9.7109375" style="40" customWidth="1"/>
    <col min="5" max="5" width="7.85546875" style="57" customWidth="1"/>
    <col min="6" max="6" width="8.140625" style="16" customWidth="1"/>
    <col min="7" max="7" width="9" style="14" customWidth="1"/>
    <col min="8" max="8" width="8.42578125" style="42" customWidth="1"/>
    <col min="9" max="9" width="9.42578125" style="43" bestFit="1" customWidth="1"/>
    <col min="10" max="10" width="9.42578125" style="44" bestFit="1" customWidth="1"/>
    <col min="11" max="12" width="7.7109375" style="45" customWidth="1"/>
    <col min="13" max="13" width="9.28515625" style="46" customWidth="1"/>
    <col min="14" max="14" width="9.42578125" style="88" customWidth="1"/>
    <col min="15" max="15" width="9.42578125" style="89" customWidth="1"/>
    <col min="16" max="16" width="7.7109375" style="54" bestFit="1" customWidth="1"/>
    <col min="17" max="17" width="9.5703125" style="47" customWidth="1"/>
    <col min="18" max="18" width="7.42578125" style="48" bestFit="1" customWidth="1"/>
    <col min="19" max="19" width="9.85546875" style="49" customWidth="1"/>
    <col min="20" max="20" width="7.28515625" style="45" customWidth="1"/>
    <col min="21" max="21" width="12" style="46" bestFit="1" customWidth="1"/>
    <col min="22" max="22" width="4.42578125" style="14" customWidth="1"/>
    <col min="23" max="16384" width="11.42578125" style="14"/>
  </cols>
  <sheetData>
    <row r="1" spans="1:21" s="7" customFormat="1" ht="18.75" x14ac:dyDescent="0.3">
      <c r="A1" s="5" t="s">
        <v>37</v>
      </c>
      <c r="B1" s="6"/>
      <c r="C1" s="60"/>
      <c r="D1" s="8"/>
      <c r="E1" s="10"/>
      <c r="H1" s="9"/>
      <c r="I1" s="10"/>
      <c r="K1" s="83">
        <v>3</v>
      </c>
      <c r="L1" s="83"/>
      <c r="M1" s="81" t="s">
        <v>52</v>
      </c>
      <c r="N1" s="94"/>
      <c r="O1" s="94"/>
      <c r="R1" s="10"/>
      <c r="S1" s="10"/>
      <c r="T1" s="10"/>
      <c r="U1" s="10"/>
    </row>
    <row r="2" spans="1:21" s="7" customFormat="1" ht="18.75" x14ac:dyDescent="0.3">
      <c r="A2" s="5"/>
      <c r="B2" s="6"/>
      <c r="C2" s="60"/>
      <c r="D2" s="8"/>
      <c r="E2" s="10"/>
      <c r="H2" s="9"/>
      <c r="I2" s="10"/>
      <c r="K2" s="83">
        <v>2</v>
      </c>
      <c r="L2" s="83"/>
      <c r="M2" s="81" t="s">
        <v>53</v>
      </c>
      <c r="N2" s="94"/>
      <c r="O2" s="94"/>
      <c r="R2" s="10"/>
      <c r="S2" s="10"/>
      <c r="T2" s="10"/>
      <c r="U2" s="10"/>
    </row>
    <row r="3" spans="1:21" s="7" customFormat="1" ht="18.75" x14ac:dyDescent="0.3">
      <c r="A3" s="11"/>
      <c r="B3" s="85">
        <v>42078</v>
      </c>
      <c r="C3" s="60"/>
      <c r="D3" s="8"/>
      <c r="E3" s="10"/>
      <c r="H3" s="9"/>
      <c r="I3" s="10"/>
      <c r="K3" s="84">
        <v>1</v>
      </c>
      <c r="L3" s="84"/>
      <c r="M3" s="82" t="s">
        <v>54</v>
      </c>
      <c r="N3" s="95"/>
      <c r="O3" s="94"/>
      <c r="P3" s="14"/>
      <c r="Q3" s="14"/>
      <c r="R3" s="10"/>
      <c r="S3" s="10"/>
      <c r="T3" s="10"/>
      <c r="U3" s="10"/>
    </row>
    <row r="4" spans="1:21" x14ac:dyDescent="0.2">
      <c r="A4" s="12"/>
      <c r="B4" s="13"/>
      <c r="C4" s="61"/>
      <c r="D4" s="15"/>
      <c r="E4" s="55"/>
      <c r="F4" s="117" t="s">
        <v>43</v>
      </c>
      <c r="G4" s="118"/>
      <c r="H4" s="119"/>
      <c r="I4" s="119"/>
      <c r="J4" s="115" t="s">
        <v>39</v>
      </c>
      <c r="K4" s="116"/>
      <c r="L4" s="116"/>
      <c r="M4" s="116"/>
      <c r="N4" s="123" t="s">
        <v>55</v>
      </c>
      <c r="O4" s="124"/>
      <c r="P4" s="120" t="s">
        <v>29</v>
      </c>
      <c r="Q4" s="120"/>
      <c r="R4" s="121" t="s">
        <v>28</v>
      </c>
      <c r="S4" s="122"/>
      <c r="T4" s="113" t="s">
        <v>20</v>
      </c>
      <c r="U4" s="114"/>
    </row>
    <row r="5" spans="1:21" s="19" customFormat="1" x14ac:dyDescent="0.2">
      <c r="A5" s="17"/>
      <c r="B5" s="18"/>
      <c r="C5" s="62"/>
      <c r="D5" s="20" t="s">
        <v>36</v>
      </c>
      <c r="E5" s="23">
        <f>+SUBTOTAL(101,E11:E10031)</f>
        <v>0.5900501536562005</v>
      </c>
      <c r="F5" s="21">
        <f t="shared" ref="F5:M5" si="0">+SUBTOTAL(101,F11:F10031)</f>
        <v>109.93957703927492</v>
      </c>
      <c r="G5" s="22">
        <f t="shared" si="0"/>
        <v>5534.4680142223615</v>
      </c>
      <c r="H5" s="23">
        <f t="shared" si="0"/>
        <v>-69.038075746862276</v>
      </c>
      <c r="I5" s="24">
        <f t="shared" si="0"/>
        <v>34.358152956504405</v>
      </c>
      <c r="J5" s="23">
        <f t="shared" si="0"/>
        <v>111.08571428571429</v>
      </c>
      <c r="K5" s="23">
        <f t="shared" si="0"/>
        <v>241.75470712457141</v>
      </c>
      <c r="L5" s="23">
        <f>+SUBTOTAL(101,L11:L10031)</f>
        <v>219.93443032047145</v>
      </c>
      <c r="M5" s="24">
        <f t="shared" si="0"/>
        <v>789.17172667879311</v>
      </c>
      <c r="N5" s="90">
        <f>+SUBTOTAL(101,N11:N10031)</f>
        <v>7.1003943661971833</v>
      </c>
      <c r="O5" s="91">
        <f>+SUBTOTAL(101,O11:O10031)</f>
        <v>0.18743661971830977</v>
      </c>
      <c r="P5" s="23">
        <f t="shared" ref="P5:U5" si="1">+SUBTOTAL(101,P11:P10031)</f>
        <v>132.64954682779455</v>
      </c>
      <c r="Q5" s="24">
        <f t="shared" si="1"/>
        <v>7.1268882175226587</v>
      </c>
      <c r="R5" s="23">
        <f t="shared" si="1"/>
        <v>35.250365230097884</v>
      </c>
      <c r="S5" s="24">
        <f t="shared" si="1"/>
        <v>3.0026697834241682</v>
      </c>
      <c r="T5" s="23">
        <f t="shared" si="1"/>
        <v>4.4169198384688526</v>
      </c>
      <c r="U5" s="24">
        <f t="shared" si="1"/>
        <v>9.812494866781968</v>
      </c>
    </row>
    <row r="6" spans="1:21" s="19" customFormat="1" x14ac:dyDescent="0.2">
      <c r="A6" s="17"/>
      <c r="B6" s="18"/>
      <c r="C6" s="62"/>
      <c r="D6" s="20" t="s">
        <v>50</v>
      </c>
      <c r="E6" s="22">
        <f>+SUBTOTAL(102,E11:E10031)</f>
        <v>379</v>
      </c>
      <c r="F6" s="58">
        <f t="shared" ref="F6:U6" si="2">+SUBTOTAL(102,F11:F10031)</f>
        <v>662</v>
      </c>
      <c r="G6" s="22">
        <f t="shared" si="2"/>
        <v>662</v>
      </c>
      <c r="H6" s="22">
        <f t="shared" si="2"/>
        <v>662</v>
      </c>
      <c r="I6" s="59">
        <f t="shared" si="2"/>
        <v>662</v>
      </c>
      <c r="J6" s="22">
        <f t="shared" si="2"/>
        <v>70</v>
      </c>
      <c r="K6" s="22">
        <f t="shared" si="2"/>
        <v>70</v>
      </c>
      <c r="L6" s="22">
        <f>+SUBTOTAL(102,L11:L10031)</f>
        <v>70</v>
      </c>
      <c r="M6" s="59">
        <f t="shared" si="2"/>
        <v>116</v>
      </c>
      <c r="N6" s="92">
        <f>+SUBTOTAL(102,N11:N10031)</f>
        <v>142</v>
      </c>
      <c r="O6" s="93">
        <f>+SUBTOTAL(102,O11:O10031)</f>
        <v>142</v>
      </c>
      <c r="P6" s="22">
        <f t="shared" si="2"/>
        <v>662</v>
      </c>
      <c r="Q6" s="59">
        <f t="shared" si="2"/>
        <v>662</v>
      </c>
      <c r="R6" s="22">
        <f t="shared" si="2"/>
        <v>662</v>
      </c>
      <c r="S6" s="59">
        <f t="shared" si="2"/>
        <v>662</v>
      </c>
      <c r="T6" s="22">
        <f t="shared" si="2"/>
        <v>61</v>
      </c>
      <c r="U6" s="59">
        <f t="shared" si="2"/>
        <v>61</v>
      </c>
    </row>
    <row r="7" spans="1:21" s="19" customFormat="1" x14ac:dyDescent="0.2">
      <c r="A7" s="17"/>
      <c r="B7" s="18"/>
      <c r="C7" s="62"/>
      <c r="D7" s="20" t="s">
        <v>5</v>
      </c>
      <c r="E7" s="23">
        <f>+SUBTOTAL(105,E11:E10031)</f>
        <v>6.0240960000000003E-4</v>
      </c>
      <c r="F7" s="25">
        <f t="shared" ref="F7:M7" si="3">+SUBTOTAL(105,F11:F10031)</f>
        <v>26</v>
      </c>
      <c r="G7" s="22">
        <f t="shared" si="3"/>
        <v>1369.1</v>
      </c>
      <c r="H7" s="23">
        <f t="shared" si="3"/>
        <v>-441.92222220000002</v>
      </c>
      <c r="I7" s="24">
        <f t="shared" si="3"/>
        <v>8.6632818049000004</v>
      </c>
      <c r="J7" s="22">
        <f t="shared" si="3"/>
        <v>26</v>
      </c>
      <c r="K7" s="23">
        <f t="shared" si="3"/>
        <v>122.78947368</v>
      </c>
      <c r="L7" s="23">
        <f>+SUBTOTAL(105,L11:L10031)</f>
        <v>88.618421053000006</v>
      </c>
      <c r="M7" s="24">
        <f t="shared" si="3"/>
        <v>358.76315789</v>
      </c>
      <c r="N7" s="90">
        <f>+SUBTOTAL(105,N11:N10031)</f>
        <v>5.359</v>
      </c>
      <c r="O7" s="91">
        <f>+SUBTOTAL(105,O11:O10031)</f>
        <v>5.3999999999999999E-2</v>
      </c>
      <c r="P7" s="23">
        <f t="shared" ref="P7:U7" si="4">+SUBTOTAL(105,P11:P10031)</f>
        <v>74</v>
      </c>
      <c r="Q7" s="24">
        <f t="shared" si="4"/>
        <v>2</v>
      </c>
      <c r="R7" s="23">
        <f t="shared" si="4"/>
        <v>9.7777777778000008</v>
      </c>
      <c r="S7" s="24">
        <f t="shared" si="4"/>
        <v>0.39838647449999998</v>
      </c>
      <c r="T7" s="23">
        <f t="shared" si="4"/>
        <v>-63.376616919999996</v>
      </c>
      <c r="U7" s="24">
        <f t="shared" si="4"/>
        <v>4.2882768868000003</v>
      </c>
    </row>
    <row r="8" spans="1:21" s="19" customFormat="1" x14ac:dyDescent="0.2">
      <c r="A8" s="17"/>
      <c r="B8" s="18"/>
      <c r="C8" s="62"/>
      <c r="D8" s="20" t="s">
        <v>6</v>
      </c>
      <c r="E8" s="23">
        <f>+SUBTOTAL(104,E11:E10031)</f>
        <v>3.5328709677000001</v>
      </c>
      <c r="F8" s="25">
        <f t="shared" ref="F8:M8" si="5">+SUBTOTAL(104,F11:F10031)</f>
        <v>1165</v>
      </c>
      <c r="G8" s="22">
        <f t="shared" si="5"/>
        <v>11504.369565000001</v>
      </c>
      <c r="H8" s="23">
        <f t="shared" si="5"/>
        <v>386.76923076999998</v>
      </c>
      <c r="I8" s="24">
        <f t="shared" si="5"/>
        <v>82.623205089999999</v>
      </c>
      <c r="J8" s="22">
        <f t="shared" si="5"/>
        <v>415</v>
      </c>
      <c r="K8" s="23">
        <f t="shared" si="5"/>
        <v>326.41666666999998</v>
      </c>
      <c r="L8" s="23">
        <f>+SUBTOTAL(104,L11:L10031)</f>
        <v>313.73333332999999</v>
      </c>
      <c r="M8" s="24">
        <f t="shared" si="5"/>
        <v>1199.1555556000001</v>
      </c>
      <c r="N8" s="90">
        <f>+SUBTOTAL(104,N11:N10031)</f>
        <v>8.609</v>
      </c>
      <c r="O8" s="91">
        <f>+SUBTOTAL(104,O11:O10031)</f>
        <v>0.49099999999999999</v>
      </c>
      <c r="P8" s="23">
        <f t="shared" ref="P8:U8" si="6">+SUBTOTAL(104,P11:P10031)</f>
        <v>218</v>
      </c>
      <c r="Q8" s="24">
        <f t="shared" si="6"/>
        <v>17</v>
      </c>
      <c r="R8" s="23">
        <f t="shared" si="6"/>
        <v>90.536666667000006</v>
      </c>
      <c r="S8" s="24">
        <f t="shared" si="6"/>
        <v>8.6013813242000001</v>
      </c>
      <c r="T8" s="23">
        <f t="shared" si="6"/>
        <v>67.266210670000007</v>
      </c>
      <c r="U8" s="24">
        <f t="shared" si="6"/>
        <v>22.512301717</v>
      </c>
    </row>
    <row r="9" spans="1:21" s="37" customFormat="1" ht="12" x14ac:dyDescent="0.2">
      <c r="A9" s="26" t="s">
        <v>0</v>
      </c>
      <c r="B9" s="27" t="s">
        <v>18</v>
      </c>
      <c r="C9" s="63" t="s">
        <v>1</v>
      </c>
      <c r="D9" s="28" t="s">
        <v>2</v>
      </c>
      <c r="E9" s="56" t="s">
        <v>7</v>
      </c>
      <c r="F9" s="29" t="s">
        <v>19</v>
      </c>
      <c r="G9" s="30" t="s">
        <v>35</v>
      </c>
      <c r="H9" s="31" t="s">
        <v>34</v>
      </c>
      <c r="I9" s="32" t="s">
        <v>23</v>
      </c>
      <c r="J9" s="33" t="s">
        <v>40</v>
      </c>
      <c r="K9" s="34" t="s">
        <v>41</v>
      </c>
      <c r="L9" s="34" t="s">
        <v>42</v>
      </c>
      <c r="M9" s="34" t="s">
        <v>58</v>
      </c>
      <c r="N9" s="86" t="s">
        <v>56</v>
      </c>
      <c r="O9" s="87" t="s">
        <v>57</v>
      </c>
      <c r="P9" s="35" t="s">
        <v>30</v>
      </c>
      <c r="Q9" s="35" t="s">
        <v>32</v>
      </c>
      <c r="R9" s="36" t="s">
        <v>31</v>
      </c>
      <c r="S9" s="36" t="s">
        <v>33</v>
      </c>
      <c r="T9" s="52" t="s">
        <v>21</v>
      </c>
      <c r="U9" s="53" t="s">
        <v>24</v>
      </c>
    </row>
    <row r="10" spans="1:21" s="37" customFormat="1" ht="12" x14ac:dyDescent="0.2">
      <c r="A10" s="26" t="s">
        <v>0</v>
      </c>
      <c r="B10" s="27" t="s">
        <v>18</v>
      </c>
      <c r="C10" s="63" t="s">
        <v>1</v>
      </c>
      <c r="D10" s="28" t="s">
        <v>59</v>
      </c>
      <c r="E10" s="56" t="s">
        <v>60</v>
      </c>
      <c r="F10" s="29" t="s">
        <v>78</v>
      </c>
      <c r="G10" s="30" t="s">
        <v>61</v>
      </c>
      <c r="H10" s="31" t="s">
        <v>62</v>
      </c>
      <c r="I10" s="32" t="s">
        <v>63</v>
      </c>
      <c r="J10" s="33" t="s">
        <v>77</v>
      </c>
      <c r="K10" s="34" t="s">
        <v>64</v>
      </c>
      <c r="L10" s="34" t="s">
        <v>65</v>
      </c>
      <c r="M10" s="34" t="s">
        <v>66</v>
      </c>
      <c r="N10" s="86" t="s">
        <v>67</v>
      </c>
      <c r="O10" s="87" t="s">
        <v>68</v>
      </c>
      <c r="P10" s="35" t="s">
        <v>69</v>
      </c>
      <c r="Q10" s="35" t="s">
        <v>70</v>
      </c>
      <c r="R10" s="36" t="s">
        <v>71</v>
      </c>
      <c r="S10" s="36" t="s">
        <v>72</v>
      </c>
      <c r="T10" s="52" t="s">
        <v>73</v>
      </c>
      <c r="U10" s="53" t="s">
        <v>74</v>
      </c>
    </row>
    <row r="11" spans="1:21" x14ac:dyDescent="0.2">
      <c r="A11" s="38" t="s">
        <v>4</v>
      </c>
      <c r="B11" s="50" t="s">
        <v>13</v>
      </c>
      <c r="C11" s="80">
        <v>1960026</v>
      </c>
      <c r="D11" s="40">
        <v>42011</v>
      </c>
      <c r="E11" s="57">
        <v>2.5434722222000001</v>
      </c>
      <c r="F11" s="16">
        <v>216</v>
      </c>
      <c r="G11" s="41">
        <v>5981.5416667</v>
      </c>
      <c r="H11" s="42">
        <v>210.29814815</v>
      </c>
      <c r="I11" s="43">
        <v>21.759902543999999</v>
      </c>
      <c r="P11" s="54">
        <v>140</v>
      </c>
      <c r="Q11" s="47">
        <v>4</v>
      </c>
      <c r="R11" s="51">
        <v>46.374178403999998</v>
      </c>
      <c r="S11" s="49">
        <v>2.0292764216000001</v>
      </c>
    </row>
    <row r="12" spans="1:21" x14ac:dyDescent="0.2">
      <c r="A12" s="38" t="s">
        <v>4</v>
      </c>
      <c r="B12" s="50" t="s">
        <v>13</v>
      </c>
      <c r="C12" s="80">
        <v>820001</v>
      </c>
      <c r="D12" s="40">
        <v>41894</v>
      </c>
      <c r="E12" s="57">
        <v>1.9387362637000001</v>
      </c>
      <c r="F12" s="16">
        <v>182</v>
      </c>
      <c r="G12" s="41">
        <v>5207.0769231000004</v>
      </c>
      <c r="H12" s="42">
        <v>196.88626374</v>
      </c>
      <c r="I12" s="43">
        <v>21.386455315999999</v>
      </c>
      <c r="P12" s="54">
        <v>113</v>
      </c>
      <c r="Q12" s="47">
        <v>4</v>
      </c>
      <c r="R12" s="51">
        <v>34.419653179000001</v>
      </c>
      <c r="S12" s="49">
        <v>2.3845227662999999</v>
      </c>
    </row>
    <row r="13" spans="1:21" x14ac:dyDescent="0.2">
      <c r="A13" s="38" t="s">
        <v>4</v>
      </c>
      <c r="B13" s="39" t="s">
        <v>11</v>
      </c>
      <c r="C13" s="64">
        <v>410001</v>
      </c>
      <c r="D13" s="40">
        <v>41869</v>
      </c>
      <c r="E13" s="57">
        <v>2.7539729730000002</v>
      </c>
      <c r="F13" s="16">
        <v>370</v>
      </c>
      <c r="G13" s="41">
        <v>6484.2243243000003</v>
      </c>
      <c r="H13" s="42">
        <v>182.75675676</v>
      </c>
      <c r="I13" s="43">
        <v>17.407924137999998</v>
      </c>
      <c r="P13" s="54">
        <v>101</v>
      </c>
      <c r="Q13" s="47">
        <v>2</v>
      </c>
      <c r="R13" s="48">
        <v>49.006571428999997</v>
      </c>
      <c r="S13" s="49">
        <v>2.0314897068</v>
      </c>
    </row>
    <row r="14" spans="1:21" x14ac:dyDescent="0.2">
      <c r="A14" s="38" t="s">
        <v>4</v>
      </c>
      <c r="B14" s="39" t="s">
        <v>14</v>
      </c>
      <c r="C14" s="64">
        <v>1890029</v>
      </c>
      <c r="D14" s="40">
        <v>42009</v>
      </c>
      <c r="E14" s="57">
        <v>2.3840485830000002</v>
      </c>
      <c r="F14" s="16">
        <v>247</v>
      </c>
      <c r="G14" s="41">
        <v>6331.8825911000004</v>
      </c>
      <c r="H14" s="42">
        <v>132.72914979999999</v>
      </c>
      <c r="I14" s="43">
        <v>17.792377795</v>
      </c>
      <c r="J14" s="44">
        <v>28</v>
      </c>
      <c r="K14" s="45">
        <v>268.60714286000001</v>
      </c>
      <c r="L14" s="45">
        <v>211.72413793000001</v>
      </c>
      <c r="M14" s="46">
        <v>806.75862069000004</v>
      </c>
      <c r="P14" s="54">
        <v>112</v>
      </c>
      <c r="Q14" s="47">
        <v>3</v>
      </c>
      <c r="R14" s="48">
        <v>56.397356827999999</v>
      </c>
      <c r="S14" s="49">
        <v>2.4688069124999998</v>
      </c>
    </row>
    <row r="15" spans="1:21" x14ac:dyDescent="0.2">
      <c r="A15" s="38" t="s">
        <v>4</v>
      </c>
      <c r="B15" s="39" t="s">
        <v>14</v>
      </c>
      <c r="C15" s="64">
        <v>107290003</v>
      </c>
      <c r="D15" s="40">
        <v>42008</v>
      </c>
      <c r="E15" s="57">
        <v>1.8017352415000001</v>
      </c>
      <c r="F15" s="16">
        <v>559</v>
      </c>
      <c r="G15" s="41">
        <v>6295.0554561999998</v>
      </c>
      <c r="H15" s="42">
        <v>123.73846154</v>
      </c>
      <c r="I15" s="43">
        <v>12.736806936000001</v>
      </c>
      <c r="J15" s="44">
        <v>93</v>
      </c>
      <c r="K15" s="45">
        <v>257.92473117999998</v>
      </c>
      <c r="L15" s="45">
        <v>198.89247312000001</v>
      </c>
      <c r="M15" s="46">
        <v>764.92473117999998</v>
      </c>
      <c r="P15" s="54">
        <v>112</v>
      </c>
      <c r="Q15" s="47">
        <v>2</v>
      </c>
      <c r="R15" s="48">
        <v>50.374368932000003</v>
      </c>
      <c r="S15" s="49">
        <v>1.4752815321999999</v>
      </c>
    </row>
    <row r="16" spans="1:21" x14ac:dyDescent="0.2">
      <c r="A16" s="38" t="s">
        <v>4</v>
      </c>
      <c r="B16" s="50" t="s">
        <v>13</v>
      </c>
      <c r="C16" s="64">
        <v>1960035</v>
      </c>
      <c r="D16" s="40">
        <v>41966</v>
      </c>
      <c r="E16" s="57">
        <v>2.5080487804999998</v>
      </c>
      <c r="F16" s="16">
        <v>41</v>
      </c>
      <c r="G16" s="41">
        <v>5993.4634145999999</v>
      </c>
      <c r="H16" s="42">
        <v>123.64390244000001</v>
      </c>
      <c r="I16" s="43">
        <v>34.675654995999999</v>
      </c>
      <c r="P16" s="54">
        <v>99</v>
      </c>
      <c r="Q16" s="47">
        <v>6</v>
      </c>
      <c r="R16" s="48">
        <v>41.168292682999997</v>
      </c>
      <c r="S16" s="49">
        <v>5.0003432065000002</v>
      </c>
    </row>
    <row r="17" spans="1:21" x14ac:dyDescent="0.2">
      <c r="A17" s="38" t="s">
        <v>4</v>
      </c>
      <c r="B17" s="50" t="s">
        <v>10</v>
      </c>
      <c r="C17" s="64">
        <v>106500003</v>
      </c>
      <c r="D17" s="40">
        <v>41928</v>
      </c>
      <c r="E17" s="57">
        <v>2.6256810631</v>
      </c>
      <c r="F17" s="16">
        <v>301</v>
      </c>
      <c r="G17" s="41">
        <v>7264.5780731000004</v>
      </c>
      <c r="H17" s="42">
        <v>122.689701</v>
      </c>
      <c r="I17" s="43">
        <v>16.637365316</v>
      </c>
      <c r="J17" s="44">
        <v>228</v>
      </c>
      <c r="K17" s="45">
        <v>275.50877193000002</v>
      </c>
      <c r="L17" s="45">
        <v>253.35930736</v>
      </c>
      <c r="M17" s="46">
        <v>901.75652174000004</v>
      </c>
      <c r="N17" s="88">
        <v>6.6820000000000004</v>
      </c>
      <c r="O17" s="89">
        <v>6.8000000000000005E-2</v>
      </c>
      <c r="P17" s="54">
        <v>113</v>
      </c>
      <c r="Q17" s="47">
        <v>2</v>
      </c>
      <c r="R17" s="48">
        <v>47.464074074000003</v>
      </c>
      <c r="S17" s="49">
        <v>1.9828564487</v>
      </c>
      <c r="T17" s="45">
        <v>9.5956810631000007</v>
      </c>
      <c r="U17" s="46">
        <v>6.6489975967000001</v>
      </c>
    </row>
    <row r="18" spans="1:21" x14ac:dyDescent="0.2">
      <c r="A18" s="38" t="s">
        <v>4</v>
      </c>
      <c r="B18" s="39" t="s">
        <v>12</v>
      </c>
      <c r="C18" s="64">
        <v>1700033</v>
      </c>
      <c r="D18" s="40">
        <v>42013</v>
      </c>
      <c r="E18" s="57">
        <v>1.4138679245000001</v>
      </c>
      <c r="F18" s="16">
        <v>106</v>
      </c>
      <c r="G18" s="41">
        <v>6774.4433962000003</v>
      </c>
      <c r="H18" s="42">
        <v>116.52830188999999</v>
      </c>
      <c r="I18" s="43">
        <v>27.581985402000001</v>
      </c>
      <c r="P18" s="54">
        <v>118</v>
      </c>
      <c r="Q18" s="47">
        <v>5</v>
      </c>
      <c r="R18" s="48">
        <v>44.141836734999998</v>
      </c>
      <c r="S18" s="49">
        <v>2.3879276476000002</v>
      </c>
    </row>
    <row r="19" spans="1:21" x14ac:dyDescent="0.2">
      <c r="A19" s="38" t="s">
        <v>4</v>
      </c>
      <c r="B19" s="39" t="s">
        <v>13</v>
      </c>
      <c r="C19" s="64">
        <v>1890005</v>
      </c>
      <c r="D19" s="40">
        <v>41961</v>
      </c>
      <c r="E19" s="57">
        <v>1.3841152263000001</v>
      </c>
      <c r="F19" s="16">
        <v>243</v>
      </c>
      <c r="G19" s="41">
        <v>6008.0452674999997</v>
      </c>
      <c r="H19" s="42">
        <v>115.66995885</v>
      </c>
      <c r="I19" s="43">
        <v>18.153112707999998</v>
      </c>
      <c r="P19" s="54">
        <v>102</v>
      </c>
      <c r="Q19" s="47">
        <v>2</v>
      </c>
      <c r="R19" s="48">
        <v>43.216818181999997</v>
      </c>
      <c r="S19" s="49">
        <v>1.8555092693999999</v>
      </c>
    </row>
    <row r="20" spans="1:21" x14ac:dyDescent="0.2">
      <c r="A20" s="38" t="s">
        <v>4</v>
      </c>
      <c r="B20" s="39" t="s">
        <v>10</v>
      </c>
      <c r="C20" s="64">
        <v>490004</v>
      </c>
      <c r="D20" s="40">
        <v>41843</v>
      </c>
      <c r="E20" s="57">
        <v>1.2333870968</v>
      </c>
      <c r="F20" s="16">
        <v>62</v>
      </c>
      <c r="G20" s="41">
        <v>5807.8548387000001</v>
      </c>
      <c r="H20" s="42">
        <v>109.87741935</v>
      </c>
      <c r="I20" s="43">
        <v>32.186330730000002</v>
      </c>
      <c r="P20" s="54">
        <v>124</v>
      </c>
      <c r="Q20" s="47">
        <v>7</v>
      </c>
      <c r="R20" s="48">
        <v>26.358064515999999</v>
      </c>
      <c r="S20" s="49">
        <v>2.3527839966999999</v>
      </c>
    </row>
    <row r="21" spans="1:21" x14ac:dyDescent="0.2">
      <c r="A21" s="38" t="s">
        <v>4</v>
      </c>
      <c r="B21" s="39" t="s">
        <v>14</v>
      </c>
      <c r="C21" s="64">
        <v>104890001</v>
      </c>
      <c r="D21" s="40">
        <v>42015</v>
      </c>
      <c r="E21" s="57">
        <v>2.5829157666999998</v>
      </c>
      <c r="F21" s="16">
        <v>463</v>
      </c>
      <c r="G21" s="41">
        <v>5827.8855291999998</v>
      </c>
      <c r="H21" s="42">
        <v>101.93542117</v>
      </c>
      <c r="I21" s="43">
        <v>15.296061889000001</v>
      </c>
      <c r="M21" s="46">
        <v>769.83333332999996</v>
      </c>
      <c r="N21" s="88">
        <v>7.6790000000000003</v>
      </c>
      <c r="O21" s="89">
        <v>0.158</v>
      </c>
      <c r="P21" s="54">
        <v>110</v>
      </c>
      <c r="Q21" s="47">
        <v>2</v>
      </c>
      <c r="R21" s="48">
        <v>45.786873507999999</v>
      </c>
      <c r="S21" s="49">
        <v>1.5831569023000001</v>
      </c>
    </row>
    <row r="22" spans="1:21" x14ac:dyDescent="0.2">
      <c r="A22" s="38" t="s">
        <v>4</v>
      </c>
      <c r="B22" s="39" t="s">
        <v>13</v>
      </c>
      <c r="C22" s="64">
        <v>580001</v>
      </c>
      <c r="D22" s="40">
        <v>41582</v>
      </c>
      <c r="E22" s="57">
        <v>2.5943636363999998</v>
      </c>
      <c r="F22" s="16">
        <v>55</v>
      </c>
      <c r="G22" s="41">
        <v>5165.7818182000001</v>
      </c>
      <c r="H22" s="42">
        <v>98.972727273000004</v>
      </c>
      <c r="I22" s="43">
        <v>39.572877361000003</v>
      </c>
      <c r="M22" s="46">
        <v>739.07692308000003</v>
      </c>
      <c r="P22" s="54">
        <v>116</v>
      </c>
      <c r="Q22" s="47">
        <v>7</v>
      </c>
      <c r="R22" s="48">
        <v>28.090740741000001</v>
      </c>
      <c r="S22" s="49">
        <v>3.1759416950000001</v>
      </c>
    </row>
    <row r="23" spans="1:21" x14ac:dyDescent="0.2">
      <c r="A23" s="38" t="s">
        <v>4</v>
      </c>
      <c r="B23" s="39" t="s">
        <v>14</v>
      </c>
      <c r="C23" s="64">
        <v>1890031</v>
      </c>
      <c r="D23" s="40">
        <v>42006</v>
      </c>
      <c r="E23" s="57">
        <v>1.2257142857000001</v>
      </c>
      <c r="F23" s="16">
        <v>28</v>
      </c>
      <c r="G23" s="41">
        <v>5759.2857143000001</v>
      </c>
      <c r="H23" s="42">
        <v>88.128571429000004</v>
      </c>
      <c r="I23" s="43">
        <v>37.758915291999998</v>
      </c>
      <c r="P23" s="54">
        <v>126</v>
      </c>
      <c r="Q23" s="47">
        <v>10</v>
      </c>
      <c r="R23" s="48">
        <v>56.092307691999999</v>
      </c>
      <c r="S23" s="49">
        <v>5.7968503997000003</v>
      </c>
    </row>
    <row r="24" spans="1:21" x14ac:dyDescent="0.2">
      <c r="A24" s="38" t="s">
        <v>4</v>
      </c>
      <c r="B24" s="39" t="s">
        <v>12</v>
      </c>
      <c r="C24" s="64">
        <v>1700047</v>
      </c>
      <c r="D24" s="40">
        <v>41837</v>
      </c>
      <c r="E24" s="57">
        <v>2.92682927E-2</v>
      </c>
      <c r="F24" s="16">
        <v>41</v>
      </c>
      <c r="G24" s="41">
        <v>5025.4878048999999</v>
      </c>
      <c r="H24" s="42">
        <v>80.943902438999999</v>
      </c>
      <c r="I24" s="43">
        <v>40.858939829999997</v>
      </c>
      <c r="P24" s="54">
        <v>189</v>
      </c>
      <c r="Q24" s="47">
        <v>9</v>
      </c>
      <c r="R24" s="48">
        <v>31.726829267999999</v>
      </c>
      <c r="S24" s="49">
        <v>3.0717974090000002</v>
      </c>
    </row>
    <row r="25" spans="1:21" x14ac:dyDescent="0.2">
      <c r="A25" s="38" t="s">
        <v>4</v>
      </c>
      <c r="B25" s="39" t="s">
        <v>11</v>
      </c>
      <c r="C25" s="64">
        <v>1960023</v>
      </c>
      <c r="D25" s="40">
        <v>41992</v>
      </c>
      <c r="E25" s="57">
        <v>0.68874999999999997</v>
      </c>
      <c r="F25" s="16">
        <v>96</v>
      </c>
      <c r="G25" s="41">
        <v>5376.7291667</v>
      </c>
      <c r="H25" s="42">
        <v>76.954166666999996</v>
      </c>
      <c r="I25" s="43">
        <v>22.749250514</v>
      </c>
      <c r="M25" s="46">
        <v>744.125</v>
      </c>
      <c r="N25" s="88">
        <v>6.859</v>
      </c>
      <c r="O25" s="89">
        <v>0.316</v>
      </c>
      <c r="P25" s="54">
        <v>112</v>
      </c>
      <c r="Q25" s="47">
        <v>5</v>
      </c>
      <c r="R25" s="48">
        <v>38.108791209000003</v>
      </c>
      <c r="S25" s="49">
        <v>2.6844310536</v>
      </c>
    </row>
    <row r="26" spans="1:21" x14ac:dyDescent="0.2">
      <c r="A26" s="38" t="s">
        <v>4</v>
      </c>
      <c r="B26" s="39" t="s">
        <v>10</v>
      </c>
      <c r="C26" s="64">
        <v>1260001</v>
      </c>
      <c r="D26" s="40">
        <v>41995</v>
      </c>
      <c r="E26" s="57">
        <v>1.3114814815</v>
      </c>
      <c r="F26" s="16">
        <v>27</v>
      </c>
      <c r="G26" s="41">
        <v>4866.3333333</v>
      </c>
      <c r="H26" s="42">
        <v>76.844444444000004</v>
      </c>
      <c r="I26" s="43">
        <v>46.978079186000002</v>
      </c>
      <c r="M26" s="46">
        <v>683.08</v>
      </c>
      <c r="N26" s="88">
        <v>6.8369999999999997</v>
      </c>
      <c r="O26" s="89">
        <v>0.20799999999999999</v>
      </c>
      <c r="P26" s="54">
        <v>120</v>
      </c>
      <c r="Q26" s="47">
        <v>10</v>
      </c>
      <c r="R26" s="48">
        <v>47.292307692000001</v>
      </c>
      <c r="S26" s="49">
        <v>6.4451530340999996</v>
      </c>
    </row>
    <row r="27" spans="1:21" x14ac:dyDescent="0.2">
      <c r="A27" s="38" t="s">
        <v>4</v>
      </c>
      <c r="B27" s="39" t="s">
        <v>13</v>
      </c>
      <c r="C27" s="64">
        <v>1460007</v>
      </c>
      <c r="D27" s="40">
        <v>41859</v>
      </c>
      <c r="E27" s="57">
        <v>0.53676470590000003</v>
      </c>
      <c r="F27" s="16">
        <v>102</v>
      </c>
      <c r="G27" s="41">
        <v>3284.3137255000001</v>
      </c>
      <c r="H27" s="42">
        <v>73.448039215999998</v>
      </c>
      <c r="I27" s="43">
        <v>28.553229938000001</v>
      </c>
      <c r="P27" s="54">
        <v>120</v>
      </c>
      <c r="Q27" s="47">
        <v>6</v>
      </c>
      <c r="R27" s="48">
        <v>34.861764706000002</v>
      </c>
      <c r="S27" s="49">
        <v>2.359347611</v>
      </c>
    </row>
    <row r="28" spans="1:21" x14ac:dyDescent="0.2">
      <c r="A28" s="38" t="s">
        <v>4</v>
      </c>
      <c r="B28" s="39" t="s">
        <v>11</v>
      </c>
      <c r="C28" s="64">
        <v>2850002</v>
      </c>
      <c r="D28" s="40">
        <v>41979</v>
      </c>
      <c r="E28" s="57">
        <v>3.5328709677000001</v>
      </c>
      <c r="F28" s="16">
        <v>310</v>
      </c>
      <c r="G28" s="41">
        <v>6137.7548386999997</v>
      </c>
      <c r="H28" s="42">
        <v>70.338387096999995</v>
      </c>
      <c r="I28" s="43">
        <v>16.230298936000001</v>
      </c>
      <c r="J28" s="44">
        <v>84</v>
      </c>
      <c r="K28" s="45">
        <v>244.80952381</v>
      </c>
      <c r="L28" s="45">
        <v>211.51764706</v>
      </c>
      <c r="M28" s="46">
        <v>788.14117647</v>
      </c>
      <c r="N28" s="88">
        <v>6.2649999999999997</v>
      </c>
      <c r="O28" s="89">
        <v>9.0999999999999998E-2</v>
      </c>
      <c r="P28" s="54">
        <v>102</v>
      </c>
      <c r="Q28" s="47">
        <v>2</v>
      </c>
      <c r="R28" s="48">
        <v>40.25</v>
      </c>
      <c r="S28" s="49">
        <v>1.9021516172999999</v>
      </c>
      <c r="T28" s="45">
        <v>-7.1561290319999999</v>
      </c>
      <c r="U28" s="46">
        <v>5.6970907418000003</v>
      </c>
    </row>
    <row r="29" spans="1:21" x14ac:dyDescent="0.2">
      <c r="A29" s="38" t="s">
        <v>4</v>
      </c>
      <c r="B29" s="39" t="s">
        <v>10</v>
      </c>
      <c r="C29" s="64">
        <v>106500005</v>
      </c>
      <c r="D29" s="40">
        <v>42013</v>
      </c>
      <c r="E29" s="57">
        <v>2.1088607595000002</v>
      </c>
      <c r="F29" s="16">
        <v>79</v>
      </c>
      <c r="G29" s="41">
        <v>5212.6708860999997</v>
      </c>
      <c r="H29" s="42">
        <v>68.667088608</v>
      </c>
      <c r="I29" s="43">
        <v>25.652501879999999</v>
      </c>
      <c r="J29" s="44">
        <v>49</v>
      </c>
      <c r="K29" s="45">
        <v>224.93877551</v>
      </c>
      <c r="L29" s="45">
        <v>191.18367347</v>
      </c>
      <c r="M29" s="46">
        <v>703.08163264999996</v>
      </c>
      <c r="N29" s="88">
        <v>6.8849999999999998</v>
      </c>
      <c r="O29" s="89">
        <v>0.16900000000000001</v>
      </c>
      <c r="P29" s="54">
        <v>118</v>
      </c>
      <c r="Q29" s="47">
        <v>5</v>
      </c>
      <c r="R29" s="48">
        <v>35.202777777999998</v>
      </c>
      <c r="S29" s="49">
        <v>2.8316461230000001</v>
      </c>
      <c r="T29" s="45">
        <v>17.45974026</v>
      </c>
      <c r="U29" s="46">
        <v>12.595886538</v>
      </c>
    </row>
    <row r="30" spans="1:21" x14ac:dyDescent="0.2">
      <c r="A30" s="38" t="s">
        <v>4</v>
      </c>
      <c r="B30" s="39" t="s">
        <v>9</v>
      </c>
      <c r="C30" s="64">
        <v>620001</v>
      </c>
      <c r="D30" s="40">
        <v>41748</v>
      </c>
      <c r="E30" s="57">
        <v>1.7982499999999999</v>
      </c>
      <c r="F30" s="16">
        <v>400</v>
      </c>
      <c r="G30" s="41">
        <v>7345.9575000000004</v>
      </c>
      <c r="H30" s="42">
        <v>64.320750000000004</v>
      </c>
      <c r="I30" s="43">
        <v>14.856018475999999</v>
      </c>
      <c r="J30" s="44">
        <v>380</v>
      </c>
      <c r="K30" s="45">
        <v>310.43157895000002</v>
      </c>
      <c r="L30" s="45">
        <v>257.91644909000001</v>
      </c>
      <c r="M30" s="46">
        <v>974.51174934999995</v>
      </c>
      <c r="N30" s="88">
        <v>7.0609999999999999</v>
      </c>
      <c r="O30" s="96">
        <v>7.5999999999999998E-2</v>
      </c>
      <c r="P30" s="54">
        <v>136</v>
      </c>
      <c r="Q30" s="47">
        <v>3</v>
      </c>
      <c r="R30" s="48">
        <v>41.029866667</v>
      </c>
      <c r="S30" s="49">
        <v>1.705415356</v>
      </c>
      <c r="T30" s="45">
        <v>13.93425</v>
      </c>
      <c r="U30" s="46">
        <v>6.3456777076000002</v>
      </c>
    </row>
    <row r="31" spans="1:21" x14ac:dyDescent="0.2">
      <c r="A31" s="38" t="s">
        <v>4</v>
      </c>
      <c r="B31" s="50" t="s">
        <v>10</v>
      </c>
      <c r="C31" s="64">
        <v>610001</v>
      </c>
      <c r="D31" s="40">
        <v>41687</v>
      </c>
      <c r="E31" s="57">
        <v>1.2042105263</v>
      </c>
      <c r="F31" s="16">
        <v>76</v>
      </c>
      <c r="G31" s="41">
        <v>5550.4078946999998</v>
      </c>
      <c r="H31" s="42">
        <v>62.732894737000002</v>
      </c>
      <c r="I31" s="43">
        <v>27.720809486</v>
      </c>
      <c r="O31" s="96"/>
      <c r="P31" s="54">
        <v>133</v>
      </c>
      <c r="Q31" s="47">
        <v>6</v>
      </c>
      <c r="R31" s="48">
        <v>37.065333332999998</v>
      </c>
      <c r="S31" s="49">
        <v>2.9310438403000001</v>
      </c>
    </row>
    <row r="32" spans="1:21" x14ac:dyDescent="0.2">
      <c r="A32" s="38" t="s">
        <v>4</v>
      </c>
      <c r="B32" s="39" t="s">
        <v>11</v>
      </c>
      <c r="C32" s="64">
        <v>110001</v>
      </c>
      <c r="D32" s="40">
        <v>41675</v>
      </c>
      <c r="E32" s="57">
        <v>2.4044705882000001</v>
      </c>
      <c r="F32" s="16">
        <v>680</v>
      </c>
      <c r="G32" s="41">
        <v>5515.5338234999999</v>
      </c>
      <c r="H32" s="42">
        <v>57.379558824</v>
      </c>
      <c r="I32" s="43">
        <v>11.812824450999999</v>
      </c>
      <c r="J32" s="44">
        <v>415</v>
      </c>
      <c r="K32" s="45">
        <v>250.4313253</v>
      </c>
      <c r="L32" s="45">
        <v>205.35645933000001</v>
      </c>
      <c r="M32" s="46">
        <v>761.54653938000001</v>
      </c>
      <c r="N32" s="88">
        <v>7.1820000000000004</v>
      </c>
      <c r="O32" s="89">
        <v>5.8000000000000003E-2</v>
      </c>
      <c r="P32" s="54">
        <v>109</v>
      </c>
      <c r="Q32" s="47">
        <v>2</v>
      </c>
      <c r="R32" s="48">
        <v>45.968779714999997</v>
      </c>
      <c r="S32" s="49">
        <v>1.1938445239</v>
      </c>
      <c r="T32" s="45">
        <v>-25.716936669999999</v>
      </c>
      <c r="U32" s="46">
        <v>4.4732942302999996</v>
      </c>
    </row>
    <row r="33" spans="1:21" x14ac:dyDescent="0.2">
      <c r="A33" s="38" t="s">
        <v>4</v>
      </c>
      <c r="B33" s="39" t="s">
        <v>13</v>
      </c>
      <c r="C33" s="64">
        <v>2250001</v>
      </c>
      <c r="D33" s="40">
        <v>42058</v>
      </c>
      <c r="E33" s="57">
        <v>1.6906153846</v>
      </c>
      <c r="F33" s="16">
        <v>65</v>
      </c>
      <c r="G33" s="41">
        <v>6466.9538462</v>
      </c>
      <c r="H33" s="42">
        <v>46.433846154000001</v>
      </c>
      <c r="I33" s="43">
        <v>33.197665962999999</v>
      </c>
      <c r="M33" s="46">
        <v>796.6875</v>
      </c>
      <c r="P33" s="54">
        <v>132</v>
      </c>
      <c r="Q33" s="47">
        <v>8</v>
      </c>
      <c r="R33" s="48">
        <v>28.954098361</v>
      </c>
      <c r="S33" s="49">
        <v>2.5271072186999999</v>
      </c>
    </row>
    <row r="34" spans="1:21" x14ac:dyDescent="0.2">
      <c r="A34" s="38" t="s">
        <v>4</v>
      </c>
      <c r="B34" s="39" t="s">
        <v>10</v>
      </c>
      <c r="C34" s="64">
        <v>1760016</v>
      </c>
      <c r="D34" s="40">
        <v>41946</v>
      </c>
      <c r="E34" s="57">
        <v>0.49761904759999998</v>
      </c>
      <c r="F34" s="16">
        <v>63</v>
      </c>
      <c r="G34" s="41">
        <v>4463.5396824999998</v>
      </c>
      <c r="H34" s="42">
        <v>45.963492062999997</v>
      </c>
      <c r="I34" s="43">
        <v>34.622565170000001</v>
      </c>
      <c r="P34" s="54">
        <v>108</v>
      </c>
      <c r="Q34" s="47">
        <v>6</v>
      </c>
      <c r="R34" s="48">
        <v>26.801754385999999</v>
      </c>
      <c r="S34" s="49">
        <v>2.8421852265999998</v>
      </c>
    </row>
    <row r="35" spans="1:21" x14ac:dyDescent="0.2">
      <c r="A35" s="38" t="s">
        <v>4</v>
      </c>
      <c r="B35" s="39" t="s">
        <v>9</v>
      </c>
      <c r="C35" s="64">
        <v>102960001</v>
      </c>
      <c r="D35" s="40">
        <v>42046</v>
      </c>
      <c r="E35" s="57">
        <v>3.0734082397</v>
      </c>
      <c r="F35" s="16">
        <v>267</v>
      </c>
      <c r="G35" s="41">
        <v>7156.7640449</v>
      </c>
      <c r="H35" s="42">
        <v>44.671910111999999</v>
      </c>
      <c r="I35" s="43">
        <v>16.451971532000002</v>
      </c>
      <c r="J35" s="44">
        <v>221</v>
      </c>
      <c r="K35" s="45">
        <v>287.84162895999998</v>
      </c>
      <c r="L35" s="45">
        <v>248.64705882000001</v>
      </c>
      <c r="M35" s="46">
        <v>929.38914026999998</v>
      </c>
      <c r="N35" s="88">
        <v>7.9850000000000003</v>
      </c>
      <c r="O35" s="89">
        <v>7.0000000000000007E-2</v>
      </c>
      <c r="P35" s="54">
        <v>123</v>
      </c>
      <c r="Q35" s="47">
        <v>3</v>
      </c>
      <c r="R35" s="48">
        <v>48.876422763999997</v>
      </c>
      <c r="S35" s="49">
        <v>1.7257169357</v>
      </c>
      <c r="T35" s="45">
        <v>10.87340824</v>
      </c>
      <c r="U35" s="46">
        <v>6.7700699608999999</v>
      </c>
    </row>
    <row r="36" spans="1:21" x14ac:dyDescent="0.2">
      <c r="A36" s="38" t="s">
        <v>4</v>
      </c>
      <c r="B36" s="39" t="s">
        <v>13</v>
      </c>
      <c r="C36" s="64">
        <v>4630001</v>
      </c>
      <c r="D36" s="40">
        <v>42034</v>
      </c>
      <c r="E36" s="57">
        <v>0.1791666667</v>
      </c>
      <c r="F36" s="16">
        <v>84</v>
      </c>
      <c r="G36" s="41">
        <v>4962.1071429000003</v>
      </c>
      <c r="H36" s="42">
        <v>31.6</v>
      </c>
      <c r="I36" s="43">
        <v>29.848645880999999</v>
      </c>
      <c r="P36" s="54">
        <v>124</v>
      </c>
      <c r="Q36" s="47">
        <v>4</v>
      </c>
      <c r="R36" s="48">
        <v>49.301204818999999</v>
      </c>
      <c r="S36" s="49">
        <v>3.1493533257999999</v>
      </c>
    </row>
    <row r="37" spans="1:21" x14ac:dyDescent="0.2">
      <c r="A37" s="38" t="s">
        <v>4</v>
      </c>
      <c r="B37" s="50" t="s">
        <v>10</v>
      </c>
      <c r="C37" s="64">
        <v>100970001</v>
      </c>
      <c r="D37" s="40">
        <v>42019</v>
      </c>
      <c r="E37" s="57">
        <v>1.6293862816</v>
      </c>
      <c r="F37" s="16">
        <v>277</v>
      </c>
      <c r="G37" s="41">
        <v>6412.4007220000003</v>
      </c>
      <c r="H37" s="42">
        <v>29.594223827</v>
      </c>
      <c r="I37" s="43">
        <v>17.293826462999998</v>
      </c>
      <c r="M37" s="46">
        <v>690.4</v>
      </c>
      <c r="N37" s="88">
        <v>6.6669999999999998</v>
      </c>
      <c r="O37" s="89">
        <v>0.19800000000000001</v>
      </c>
      <c r="P37" s="54">
        <v>117</v>
      </c>
      <c r="Q37" s="47">
        <v>3</v>
      </c>
      <c r="R37" s="48">
        <v>38.100784314000002</v>
      </c>
      <c r="S37" s="49">
        <v>1.7985694993000001</v>
      </c>
    </row>
    <row r="38" spans="1:21" x14ac:dyDescent="0.2">
      <c r="A38" s="38" t="s">
        <v>4</v>
      </c>
      <c r="B38" s="39" t="s">
        <v>12</v>
      </c>
      <c r="C38" s="64">
        <v>570001</v>
      </c>
      <c r="D38" s="40">
        <v>41897</v>
      </c>
      <c r="E38" s="57">
        <v>1.1714965986000001</v>
      </c>
      <c r="F38" s="16">
        <v>147</v>
      </c>
      <c r="G38" s="41">
        <v>4492.8367347000003</v>
      </c>
      <c r="H38" s="42">
        <v>26.941496599000001</v>
      </c>
      <c r="I38" s="43">
        <v>24.040884453</v>
      </c>
      <c r="P38" s="54">
        <v>130</v>
      </c>
      <c r="Q38" s="47">
        <v>5</v>
      </c>
      <c r="R38" s="48">
        <v>34.141666667000003</v>
      </c>
      <c r="S38" s="49">
        <v>2.0749391496</v>
      </c>
    </row>
    <row r="39" spans="1:21" x14ac:dyDescent="0.2">
      <c r="A39" s="38" t="s">
        <v>4</v>
      </c>
      <c r="B39" s="50" t="s">
        <v>14</v>
      </c>
      <c r="C39" s="64">
        <v>1890028</v>
      </c>
      <c r="D39" s="40">
        <v>42000</v>
      </c>
      <c r="E39" s="57">
        <v>1.1977891156</v>
      </c>
      <c r="F39" s="16">
        <v>294</v>
      </c>
      <c r="G39" s="41">
        <v>5948.1054421999997</v>
      </c>
      <c r="H39" s="42">
        <v>23.208163265</v>
      </c>
      <c r="I39" s="43">
        <v>17.482848864000001</v>
      </c>
      <c r="N39" s="88">
        <v>7.6509999999999998</v>
      </c>
      <c r="O39" s="89">
        <v>0.10199999999999999</v>
      </c>
      <c r="P39" s="54">
        <v>134</v>
      </c>
      <c r="Q39" s="47">
        <v>3</v>
      </c>
      <c r="R39" s="48">
        <v>40.855925925999998</v>
      </c>
      <c r="S39" s="49">
        <v>1.6481563827000001</v>
      </c>
    </row>
    <row r="40" spans="1:21" x14ac:dyDescent="0.2">
      <c r="A40" s="38" t="s">
        <v>4</v>
      </c>
      <c r="B40" s="39" t="s">
        <v>13</v>
      </c>
      <c r="C40" s="64">
        <v>109330001</v>
      </c>
      <c r="D40" s="40">
        <v>41916</v>
      </c>
      <c r="E40" s="57">
        <v>0.61593607309999998</v>
      </c>
      <c r="F40" s="16">
        <v>438</v>
      </c>
      <c r="G40" s="41">
        <v>4892.3630137</v>
      </c>
      <c r="H40" s="42">
        <v>22.044520548000001</v>
      </c>
      <c r="I40" s="43">
        <v>12.800462744000001</v>
      </c>
      <c r="M40" s="46">
        <v>875</v>
      </c>
      <c r="P40" s="54">
        <v>127</v>
      </c>
      <c r="Q40" s="47">
        <v>2</v>
      </c>
      <c r="R40" s="48">
        <v>32.163844394000002</v>
      </c>
      <c r="S40" s="49">
        <v>1.0864229603</v>
      </c>
    </row>
    <row r="41" spans="1:21" x14ac:dyDescent="0.2">
      <c r="A41" s="38" t="s">
        <v>4</v>
      </c>
      <c r="B41" s="39" t="s">
        <v>10</v>
      </c>
      <c r="C41" s="64">
        <v>490001</v>
      </c>
      <c r="D41" s="40">
        <v>41887</v>
      </c>
      <c r="E41" s="57">
        <v>1.1715555555999999</v>
      </c>
      <c r="F41" s="16">
        <v>135</v>
      </c>
      <c r="G41" s="41">
        <v>4724.8518518999999</v>
      </c>
      <c r="H41" s="42">
        <v>21.185185185000002</v>
      </c>
      <c r="I41" s="43">
        <v>22.651394852999999</v>
      </c>
      <c r="M41" s="46">
        <v>508.5</v>
      </c>
      <c r="P41" s="54">
        <v>107</v>
      </c>
      <c r="Q41" s="47">
        <v>4</v>
      </c>
      <c r="R41" s="48">
        <v>34.448148148000001</v>
      </c>
      <c r="S41" s="49">
        <v>1.9841714304</v>
      </c>
    </row>
    <row r="42" spans="1:21" x14ac:dyDescent="0.2">
      <c r="A42" s="38" t="s">
        <v>4</v>
      </c>
      <c r="B42" s="39" t="s">
        <v>13</v>
      </c>
      <c r="C42" s="64">
        <v>1970002</v>
      </c>
      <c r="D42" s="40">
        <v>41804</v>
      </c>
      <c r="E42" s="57">
        <v>1.2647244094000001</v>
      </c>
      <c r="F42" s="16">
        <v>127</v>
      </c>
      <c r="G42" s="41">
        <v>5562.5354330999999</v>
      </c>
      <c r="H42" s="42">
        <v>19.5</v>
      </c>
      <c r="I42" s="43">
        <v>18.943255472000001</v>
      </c>
      <c r="J42" s="44">
        <v>40</v>
      </c>
      <c r="K42" s="45">
        <v>223.6</v>
      </c>
      <c r="L42" s="45">
        <v>189.55</v>
      </c>
      <c r="M42" s="46">
        <v>708.35</v>
      </c>
      <c r="N42" s="88">
        <v>7.0860000000000003</v>
      </c>
      <c r="O42" s="89">
        <v>0.19900000000000001</v>
      </c>
      <c r="P42" s="54">
        <v>145</v>
      </c>
      <c r="Q42" s="47">
        <v>5</v>
      </c>
      <c r="R42" s="48">
        <v>43.737719298000002</v>
      </c>
      <c r="S42" s="49">
        <v>2.3531014560000001</v>
      </c>
      <c r="T42" s="45">
        <v>-4.8151260499999999</v>
      </c>
      <c r="U42" s="46">
        <v>9.3771667970999992</v>
      </c>
    </row>
    <row r="43" spans="1:21" x14ac:dyDescent="0.2">
      <c r="A43" s="38" t="s">
        <v>4</v>
      </c>
      <c r="B43" s="39" t="s">
        <v>12</v>
      </c>
      <c r="C43" s="64">
        <v>103130003</v>
      </c>
      <c r="D43" s="40">
        <v>41914</v>
      </c>
      <c r="F43" s="16">
        <v>68</v>
      </c>
      <c r="G43" s="41">
        <v>5267.75</v>
      </c>
      <c r="H43" s="42">
        <v>17.814705881999998</v>
      </c>
      <c r="I43" s="43">
        <v>30.156963770000001</v>
      </c>
      <c r="P43" s="54">
        <v>118</v>
      </c>
      <c r="Q43" s="47">
        <v>9</v>
      </c>
      <c r="R43" s="48">
        <v>50.960655738</v>
      </c>
      <c r="S43" s="49">
        <v>4.7280683094000002</v>
      </c>
    </row>
    <row r="44" spans="1:21" x14ac:dyDescent="0.2">
      <c r="A44" s="38" t="s">
        <v>4</v>
      </c>
      <c r="B44" s="39" t="s">
        <v>9</v>
      </c>
      <c r="C44" s="64">
        <v>1100001</v>
      </c>
      <c r="D44" s="40">
        <v>41893</v>
      </c>
      <c r="E44" s="57">
        <v>2.6038235294000001</v>
      </c>
      <c r="F44" s="16">
        <v>340</v>
      </c>
      <c r="G44" s="41">
        <v>6709.8235293999996</v>
      </c>
      <c r="H44" s="42">
        <v>16.554411765000001</v>
      </c>
      <c r="I44" s="43">
        <v>17.218205715</v>
      </c>
      <c r="J44" s="44">
        <v>79</v>
      </c>
      <c r="K44" s="45">
        <v>270.87341772000002</v>
      </c>
      <c r="L44" s="45">
        <v>224.19230769000001</v>
      </c>
      <c r="M44" s="46">
        <v>832.34177215</v>
      </c>
      <c r="P44" s="54">
        <v>131</v>
      </c>
      <c r="Q44" s="47">
        <v>3</v>
      </c>
      <c r="R44" s="48">
        <v>46.145098038999997</v>
      </c>
      <c r="S44" s="49">
        <v>1.7977598882000001</v>
      </c>
    </row>
    <row r="45" spans="1:21" x14ac:dyDescent="0.2">
      <c r="A45" s="38" t="s">
        <v>4</v>
      </c>
      <c r="B45" s="39" t="s">
        <v>14</v>
      </c>
      <c r="C45" s="64">
        <v>1970001</v>
      </c>
      <c r="D45" s="40">
        <v>41602</v>
      </c>
      <c r="E45" s="57">
        <v>1.0812953368</v>
      </c>
      <c r="F45" s="16">
        <v>193</v>
      </c>
      <c r="G45" s="41">
        <v>5074.9326424999999</v>
      </c>
      <c r="H45" s="42">
        <v>14.67357513</v>
      </c>
      <c r="I45" s="43">
        <v>15.869845793</v>
      </c>
      <c r="J45" s="44">
        <v>33</v>
      </c>
      <c r="K45" s="45">
        <v>227.30303029999999</v>
      </c>
      <c r="L45" s="45">
        <v>192.90909091</v>
      </c>
      <c r="M45" s="46">
        <v>702.12121212</v>
      </c>
      <c r="N45" s="88">
        <v>8.2629999999999999</v>
      </c>
      <c r="O45" s="96">
        <v>0.252</v>
      </c>
      <c r="P45" s="54">
        <v>141</v>
      </c>
      <c r="Q45" s="47">
        <v>5</v>
      </c>
      <c r="R45" s="48">
        <v>28.274444444</v>
      </c>
      <c r="S45" s="49">
        <v>1.6023564898</v>
      </c>
      <c r="T45" s="45">
        <v>6.7801282050999996</v>
      </c>
      <c r="U45" s="46">
        <v>7.2000463203000002</v>
      </c>
    </row>
    <row r="46" spans="1:21" x14ac:dyDescent="0.2">
      <c r="A46" s="38" t="s">
        <v>4</v>
      </c>
      <c r="B46" s="39" t="s">
        <v>14</v>
      </c>
      <c r="C46" s="64">
        <v>190001</v>
      </c>
      <c r="D46" s="40">
        <v>41579</v>
      </c>
      <c r="E46" s="57">
        <v>0.77515000000000001</v>
      </c>
      <c r="F46" s="16">
        <v>200</v>
      </c>
      <c r="G46" s="41">
        <v>5967.415</v>
      </c>
      <c r="H46" s="42">
        <v>12.119</v>
      </c>
      <c r="I46" s="43">
        <v>18.830462122</v>
      </c>
      <c r="J46" s="44">
        <v>186</v>
      </c>
      <c r="K46" s="45">
        <v>264.91935483999998</v>
      </c>
      <c r="L46" s="45">
        <v>216.02688172000001</v>
      </c>
      <c r="M46" s="46">
        <v>804.26881719999994</v>
      </c>
      <c r="N46" s="88">
        <v>6.3310000000000004</v>
      </c>
      <c r="O46" s="89">
        <v>0.10299999999999999</v>
      </c>
      <c r="P46" s="54">
        <v>136</v>
      </c>
      <c r="Q46" s="47">
        <v>4</v>
      </c>
      <c r="R46" s="48">
        <v>40.798936169999998</v>
      </c>
      <c r="S46" s="49">
        <v>2.1228465344999998</v>
      </c>
      <c r="T46" s="45">
        <v>23.727918782</v>
      </c>
      <c r="U46" s="46">
        <v>7.5642758990000001</v>
      </c>
    </row>
    <row r="47" spans="1:21" x14ac:dyDescent="0.2">
      <c r="A47" s="38" t="s">
        <v>4</v>
      </c>
      <c r="B47" s="50" t="s">
        <v>14</v>
      </c>
      <c r="C47" s="64">
        <v>770001</v>
      </c>
      <c r="D47" s="40">
        <v>41676</v>
      </c>
      <c r="E47" s="57">
        <v>0.29121888410000002</v>
      </c>
      <c r="F47" s="16">
        <v>1165</v>
      </c>
      <c r="G47" s="41">
        <v>5377.9751072999998</v>
      </c>
      <c r="H47" s="42">
        <v>11.595708155000001</v>
      </c>
      <c r="I47" s="43">
        <v>8.6632818049000004</v>
      </c>
      <c r="P47" s="54">
        <v>125</v>
      </c>
      <c r="Q47" s="47">
        <v>2</v>
      </c>
      <c r="R47" s="48">
        <v>42.030931264000003</v>
      </c>
      <c r="S47" s="49">
        <v>0.92560839260000005</v>
      </c>
    </row>
    <row r="48" spans="1:21" x14ac:dyDescent="0.2">
      <c r="A48" s="38" t="s">
        <v>4</v>
      </c>
      <c r="B48" s="39" t="s">
        <v>10</v>
      </c>
      <c r="C48" s="64">
        <v>100990002</v>
      </c>
      <c r="D48" s="40">
        <v>41945</v>
      </c>
      <c r="F48" s="16">
        <v>79</v>
      </c>
      <c r="G48" s="41">
        <v>5095.9620253000003</v>
      </c>
      <c r="H48" s="42">
        <v>0.1101265823</v>
      </c>
      <c r="I48" s="43">
        <v>30.259968413999999</v>
      </c>
      <c r="P48" s="54">
        <v>127</v>
      </c>
      <c r="Q48" s="47">
        <v>6</v>
      </c>
      <c r="R48" s="48">
        <v>29.433783783999999</v>
      </c>
      <c r="S48" s="49">
        <v>2.0577620337</v>
      </c>
    </row>
    <row r="49" spans="1:21" x14ac:dyDescent="0.2">
      <c r="A49" s="38" t="s">
        <v>4</v>
      </c>
      <c r="B49" s="39" t="s">
        <v>14</v>
      </c>
      <c r="C49" s="64">
        <v>108010001</v>
      </c>
      <c r="D49" s="40">
        <v>41989</v>
      </c>
      <c r="E49" s="57">
        <v>0.7615740741</v>
      </c>
      <c r="F49" s="16">
        <v>216</v>
      </c>
      <c r="G49" s="41">
        <v>6115.4166667</v>
      </c>
      <c r="H49" s="42">
        <v>-0.118981481</v>
      </c>
      <c r="I49" s="43">
        <v>21.527956521</v>
      </c>
      <c r="J49" s="44">
        <v>38</v>
      </c>
      <c r="K49" s="45">
        <v>256.73684211</v>
      </c>
      <c r="L49" s="45">
        <v>223.75</v>
      </c>
      <c r="M49" s="46">
        <v>821.35</v>
      </c>
      <c r="N49" s="88">
        <v>6.2960000000000003</v>
      </c>
      <c r="O49" s="89">
        <v>0.126</v>
      </c>
      <c r="P49" s="54">
        <v>98</v>
      </c>
      <c r="Q49" s="47">
        <v>2</v>
      </c>
      <c r="R49" s="48">
        <v>46.263874346000001</v>
      </c>
      <c r="S49" s="49">
        <v>2.2601725021000001</v>
      </c>
      <c r="T49" s="45">
        <v>15.287962963</v>
      </c>
      <c r="U49" s="46">
        <v>6.9062224758999999</v>
      </c>
    </row>
    <row r="50" spans="1:21" x14ac:dyDescent="0.2">
      <c r="A50" s="38" t="s">
        <v>4</v>
      </c>
      <c r="B50" s="39" t="s">
        <v>14</v>
      </c>
      <c r="C50" s="64">
        <v>1890032</v>
      </c>
      <c r="D50" s="40">
        <v>41852</v>
      </c>
      <c r="E50" s="57">
        <v>1.1710622711000001</v>
      </c>
      <c r="F50" s="16">
        <v>273</v>
      </c>
      <c r="G50" s="41">
        <v>6331.8131868</v>
      </c>
      <c r="H50" s="42">
        <v>-1.1714285710000001</v>
      </c>
      <c r="I50" s="43">
        <v>15.174975394000001</v>
      </c>
      <c r="P50" s="54">
        <v>125</v>
      </c>
      <c r="Q50" s="47">
        <v>3</v>
      </c>
      <c r="R50" s="48">
        <v>38.781781377000001</v>
      </c>
      <c r="S50" s="49">
        <v>1.3042509489</v>
      </c>
    </row>
    <row r="51" spans="1:21" x14ac:dyDescent="0.2">
      <c r="A51" s="38" t="s">
        <v>4</v>
      </c>
      <c r="B51" s="39" t="s">
        <v>13</v>
      </c>
      <c r="C51" s="64">
        <v>2080001</v>
      </c>
      <c r="D51" s="40">
        <v>41775</v>
      </c>
      <c r="E51" s="57">
        <v>0.4823333333</v>
      </c>
      <c r="F51" s="16">
        <v>30</v>
      </c>
      <c r="G51" s="41">
        <v>4728.4666667000001</v>
      </c>
      <c r="H51" s="42">
        <v>-4.63</v>
      </c>
      <c r="I51" s="43">
        <v>42.598861122999999</v>
      </c>
      <c r="P51" s="54">
        <v>100</v>
      </c>
      <c r="Q51" s="47">
        <v>8</v>
      </c>
      <c r="R51" s="48">
        <v>26.283333333000002</v>
      </c>
      <c r="S51" s="49">
        <v>3.6835517697000002</v>
      </c>
    </row>
    <row r="52" spans="1:21" x14ac:dyDescent="0.2">
      <c r="A52" s="38" t="s">
        <v>4</v>
      </c>
      <c r="B52" s="39" t="s">
        <v>12</v>
      </c>
      <c r="C52" s="64">
        <v>560002</v>
      </c>
      <c r="D52" s="40">
        <v>42038</v>
      </c>
      <c r="E52" s="57">
        <v>0.2175986842</v>
      </c>
      <c r="F52" s="16">
        <v>304</v>
      </c>
      <c r="G52" s="41">
        <v>3952.1513157999998</v>
      </c>
      <c r="H52" s="42">
        <v>-5.5536184210000004</v>
      </c>
      <c r="I52" s="43">
        <v>15.325316933</v>
      </c>
      <c r="P52" s="54">
        <v>186</v>
      </c>
      <c r="Q52" s="47">
        <v>4</v>
      </c>
      <c r="R52" s="48">
        <v>19.928947367999999</v>
      </c>
      <c r="S52" s="49">
        <v>0.98161726110000003</v>
      </c>
    </row>
    <row r="53" spans="1:21" x14ac:dyDescent="0.2">
      <c r="A53" s="38" t="s">
        <v>4</v>
      </c>
      <c r="B53" s="39" t="s">
        <v>12</v>
      </c>
      <c r="C53" s="64">
        <v>103060001</v>
      </c>
      <c r="D53" s="40">
        <v>41697</v>
      </c>
      <c r="E53" s="57">
        <v>0.82586956519999999</v>
      </c>
      <c r="F53" s="16">
        <v>46</v>
      </c>
      <c r="G53" s="41">
        <v>4076.9565216999999</v>
      </c>
      <c r="H53" s="42">
        <v>-5.7891304349999997</v>
      </c>
      <c r="I53" s="43">
        <v>36.455737735</v>
      </c>
      <c r="P53" s="54">
        <v>119</v>
      </c>
      <c r="Q53" s="47">
        <v>5</v>
      </c>
      <c r="R53" s="48">
        <v>29.455813953</v>
      </c>
      <c r="S53" s="49">
        <v>3.031929206</v>
      </c>
    </row>
    <row r="54" spans="1:21" x14ac:dyDescent="0.2">
      <c r="A54" s="38" t="s">
        <v>4</v>
      </c>
      <c r="B54" s="39" t="s">
        <v>13</v>
      </c>
      <c r="C54" s="64">
        <v>100390001</v>
      </c>
      <c r="D54" s="40">
        <v>41918</v>
      </c>
      <c r="E54" s="57">
        <v>0.34906666669999997</v>
      </c>
      <c r="F54" s="16">
        <v>75</v>
      </c>
      <c r="G54" s="41">
        <v>4606.1466667000004</v>
      </c>
      <c r="H54" s="42">
        <v>-6.88</v>
      </c>
      <c r="I54" s="43">
        <v>25.791569472999999</v>
      </c>
      <c r="M54" s="46">
        <v>645.57142856999997</v>
      </c>
      <c r="N54" s="88">
        <v>6.02</v>
      </c>
      <c r="O54" s="89">
        <v>0.121</v>
      </c>
      <c r="P54" s="54">
        <v>123</v>
      </c>
      <c r="Q54" s="47">
        <v>6</v>
      </c>
      <c r="R54" s="48">
        <v>35.257575758000002</v>
      </c>
      <c r="S54" s="49">
        <v>2.7147272187999998</v>
      </c>
    </row>
    <row r="55" spans="1:21" x14ac:dyDescent="0.2">
      <c r="A55" s="38" t="s">
        <v>4</v>
      </c>
      <c r="B55" s="39" t="s">
        <v>13</v>
      </c>
      <c r="C55" s="64">
        <v>1960040</v>
      </c>
      <c r="D55" s="40">
        <v>42019</v>
      </c>
      <c r="E55" s="57">
        <v>1.5445652174</v>
      </c>
      <c r="F55" s="16">
        <v>184</v>
      </c>
      <c r="G55" s="41">
        <v>5571.5</v>
      </c>
      <c r="H55" s="42">
        <v>-7.0929347829999996</v>
      </c>
      <c r="I55" s="43">
        <v>18.162036128</v>
      </c>
      <c r="J55" s="44">
        <v>164</v>
      </c>
      <c r="K55" s="45">
        <v>244.33536584999999</v>
      </c>
      <c r="L55" s="45">
        <v>204.65853659000001</v>
      </c>
      <c r="M55" s="46">
        <v>750.15757575999999</v>
      </c>
      <c r="N55" s="88">
        <v>7.851</v>
      </c>
      <c r="O55" s="89">
        <v>6.7000000000000004E-2</v>
      </c>
      <c r="P55" s="54">
        <v>132</v>
      </c>
      <c r="Q55" s="47">
        <v>4</v>
      </c>
      <c r="R55" s="48">
        <v>36.579754600999998</v>
      </c>
      <c r="S55" s="49">
        <v>2.2051711479999998</v>
      </c>
      <c r="T55" s="45">
        <v>-18.488950280000001</v>
      </c>
      <c r="U55" s="46">
        <v>9.7422725321999994</v>
      </c>
    </row>
    <row r="56" spans="1:21" x14ac:dyDescent="0.2">
      <c r="A56" s="38" t="s">
        <v>4</v>
      </c>
      <c r="B56" s="39" t="s">
        <v>14</v>
      </c>
      <c r="C56" s="64">
        <v>1890027</v>
      </c>
      <c r="D56" s="40">
        <v>41978</v>
      </c>
      <c r="E56" s="57">
        <v>1.6135238095</v>
      </c>
      <c r="F56" s="16">
        <v>105</v>
      </c>
      <c r="G56" s="41">
        <v>5274.0571429000001</v>
      </c>
      <c r="H56" s="42">
        <v>-10.01904762</v>
      </c>
      <c r="I56" s="43">
        <v>22.99776833</v>
      </c>
      <c r="J56" s="44">
        <v>72</v>
      </c>
      <c r="K56" s="45">
        <v>244.06944444000001</v>
      </c>
      <c r="L56" s="45">
        <v>188.69444444000001</v>
      </c>
      <c r="M56" s="46">
        <v>723.65277777999995</v>
      </c>
      <c r="N56" s="88">
        <v>7.407</v>
      </c>
      <c r="O56" s="89">
        <v>0.14299999999999999</v>
      </c>
      <c r="P56" s="54">
        <v>113</v>
      </c>
      <c r="Q56" s="47">
        <v>5</v>
      </c>
      <c r="R56" s="48">
        <v>31.922916666999999</v>
      </c>
      <c r="S56" s="49">
        <v>2.5829639574000001</v>
      </c>
      <c r="T56" s="45">
        <v>17.449473684000001</v>
      </c>
      <c r="U56" s="46">
        <v>12.015158574000001</v>
      </c>
    </row>
    <row r="57" spans="1:21" x14ac:dyDescent="0.2">
      <c r="A57" s="38" t="s">
        <v>4</v>
      </c>
      <c r="B57" s="39" t="s">
        <v>12</v>
      </c>
      <c r="C57" s="64">
        <v>1700105</v>
      </c>
      <c r="D57" s="40">
        <v>41987</v>
      </c>
      <c r="E57" s="57">
        <v>0.62560606060000001</v>
      </c>
      <c r="F57" s="16">
        <v>66</v>
      </c>
      <c r="G57" s="41">
        <v>4360.0757575999996</v>
      </c>
      <c r="H57" s="42">
        <v>-10.04090909</v>
      </c>
      <c r="I57" s="43">
        <v>31.508994607000002</v>
      </c>
      <c r="M57" s="46">
        <v>577</v>
      </c>
      <c r="P57" s="54">
        <v>141</v>
      </c>
      <c r="Q57" s="47">
        <v>9</v>
      </c>
      <c r="R57" s="48">
        <v>15.859375</v>
      </c>
      <c r="S57" s="49">
        <v>1.8871270769999999</v>
      </c>
    </row>
    <row r="58" spans="1:21" x14ac:dyDescent="0.2">
      <c r="A58" s="38" t="s">
        <v>4</v>
      </c>
      <c r="B58" s="50" t="s">
        <v>12</v>
      </c>
      <c r="C58" s="64">
        <v>106730001</v>
      </c>
      <c r="D58" s="40">
        <v>41715</v>
      </c>
      <c r="E58" s="57">
        <v>2.8553896104000001</v>
      </c>
      <c r="F58" s="16">
        <v>154</v>
      </c>
      <c r="G58" s="41">
        <v>4658.3961038999996</v>
      </c>
      <c r="H58" s="42">
        <v>-11.181168830000001</v>
      </c>
      <c r="I58" s="43">
        <v>21.542859721999999</v>
      </c>
      <c r="P58" s="54">
        <v>113</v>
      </c>
      <c r="Q58" s="47">
        <v>4</v>
      </c>
      <c r="R58" s="48">
        <v>30.65625</v>
      </c>
      <c r="S58" s="49">
        <v>1.9004244196</v>
      </c>
    </row>
    <row r="59" spans="1:21" x14ac:dyDescent="0.2">
      <c r="A59" s="38" t="s">
        <v>4</v>
      </c>
      <c r="B59" s="39" t="s">
        <v>13</v>
      </c>
      <c r="C59" s="64">
        <v>1910015</v>
      </c>
      <c r="D59" s="40">
        <v>42023</v>
      </c>
      <c r="E59" s="57">
        <v>0.23588235290000001</v>
      </c>
      <c r="F59" s="16">
        <v>34</v>
      </c>
      <c r="G59" s="41">
        <v>5206.2058823999996</v>
      </c>
      <c r="H59" s="42">
        <v>-12.861764709999999</v>
      </c>
      <c r="I59" s="43">
        <v>38.073299464999998</v>
      </c>
      <c r="M59" s="46">
        <v>527.5</v>
      </c>
      <c r="P59" s="54">
        <v>120</v>
      </c>
      <c r="Q59" s="47">
        <v>7</v>
      </c>
      <c r="R59" s="48">
        <v>40.873333332999998</v>
      </c>
      <c r="S59" s="49">
        <v>4.5061488854</v>
      </c>
    </row>
    <row r="60" spans="1:21" x14ac:dyDescent="0.2">
      <c r="A60" s="38" t="s">
        <v>4</v>
      </c>
      <c r="B60" s="50" t="s">
        <v>13</v>
      </c>
      <c r="C60" s="64">
        <v>260106</v>
      </c>
      <c r="D60" s="40">
        <v>41996</v>
      </c>
      <c r="E60" s="57">
        <v>0.2219444444</v>
      </c>
      <c r="F60" s="16">
        <v>36</v>
      </c>
      <c r="G60" s="41">
        <v>6083.8333333</v>
      </c>
      <c r="H60" s="42">
        <v>-14.58333333</v>
      </c>
      <c r="I60" s="43">
        <v>48.200200963999997</v>
      </c>
      <c r="P60" s="54">
        <v>107</v>
      </c>
      <c r="Q60" s="47">
        <v>9</v>
      </c>
      <c r="R60" s="48">
        <v>40.712121212</v>
      </c>
      <c r="S60" s="49">
        <v>6.504214481</v>
      </c>
    </row>
    <row r="61" spans="1:21" x14ac:dyDescent="0.2">
      <c r="A61" s="38" t="s">
        <v>4</v>
      </c>
      <c r="B61" s="39" t="s">
        <v>9</v>
      </c>
      <c r="C61" s="64">
        <v>3630004</v>
      </c>
      <c r="D61" s="40">
        <v>41680</v>
      </c>
      <c r="E61" s="57">
        <v>0.1067241379</v>
      </c>
      <c r="F61" s="16">
        <v>58</v>
      </c>
      <c r="G61" s="41">
        <v>5733.2758621000003</v>
      </c>
      <c r="H61" s="42">
        <v>-18.682758620000001</v>
      </c>
      <c r="I61" s="43">
        <v>32.196960693999998</v>
      </c>
      <c r="P61" s="54">
        <v>110</v>
      </c>
      <c r="Q61" s="47">
        <v>6</v>
      </c>
      <c r="R61" s="48">
        <v>44.468627451000003</v>
      </c>
      <c r="S61" s="49">
        <v>3.5233256239999999</v>
      </c>
    </row>
    <row r="62" spans="1:21" x14ac:dyDescent="0.2">
      <c r="A62" s="38" t="s">
        <v>4</v>
      </c>
      <c r="B62" s="39" t="s">
        <v>11</v>
      </c>
      <c r="C62" s="64">
        <v>102550001</v>
      </c>
      <c r="D62" s="40">
        <v>41858</v>
      </c>
      <c r="F62" s="16">
        <v>35</v>
      </c>
      <c r="G62" s="41">
        <v>2708.5714286000002</v>
      </c>
      <c r="H62" s="42">
        <v>-18.691428569999999</v>
      </c>
      <c r="I62" s="43">
        <v>25.025369773000001</v>
      </c>
      <c r="P62" s="54">
        <v>136</v>
      </c>
      <c r="Q62" s="47">
        <v>11</v>
      </c>
      <c r="R62" s="48">
        <v>25.344117647000001</v>
      </c>
      <c r="S62" s="49">
        <v>2.5486538028000001</v>
      </c>
    </row>
    <row r="63" spans="1:21" x14ac:dyDescent="0.2">
      <c r="A63" s="38" t="s">
        <v>4</v>
      </c>
      <c r="B63" s="39" t="s">
        <v>15</v>
      </c>
      <c r="C63" s="64">
        <v>1764187</v>
      </c>
      <c r="D63" s="40">
        <v>41680</v>
      </c>
      <c r="F63" s="16">
        <v>26</v>
      </c>
      <c r="G63" s="41">
        <v>4704.9230768999996</v>
      </c>
      <c r="H63" s="42">
        <v>-19.04615385</v>
      </c>
      <c r="I63" s="43">
        <v>55.920161557999997</v>
      </c>
      <c r="O63" s="96"/>
      <c r="P63" s="54">
        <v>127</v>
      </c>
      <c r="Q63" s="47">
        <v>13</v>
      </c>
      <c r="R63" s="48">
        <v>33.303846153999999</v>
      </c>
      <c r="S63" s="49">
        <v>4.1492593621999996</v>
      </c>
    </row>
    <row r="64" spans="1:21" x14ac:dyDescent="0.2">
      <c r="A64" s="38" t="s">
        <v>4</v>
      </c>
      <c r="B64" s="39" t="s">
        <v>13</v>
      </c>
      <c r="C64" s="64">
        <v>2640001</v>
      </c>
      <c r="D64" s="40">
        <v>41712</v>
      </c>
      <c r="E64" s="57">
        <v>0.2710714286</v>
      </c>
      <c r="F64" s="16">
        <v>56</v>
      </c>
      <c r="G64" s="41">
        <v>5495.5892856999999</v>
      </c>
      <c r="H64" s="42">
        <v>-21.451785709999999</v>
      </c>
      <c r="I64" s="43">
        <v>44.228436891000001</v>
      </c>
      <c r="O64" s="96"/>
      <c r="P64" s="54">
        <v>136</v>
      </c>
      <c r="Q64" s="47">
        <v>7</v>
      </c>
      <c r="R64" s="48">
        <v>42.476785714000002</v>
      </c>
      <c r="S64" s="49">
        <v>4.6211189340000001</v>
      </c>
    </row>
    <row r="65" spans="1:21" x14ac:dyDescent="0.2">
      <c r="A65" s="38" t="s">
        <v>4</v>
      </c>
      <c r="B65" s="39" t="s">
        <v>11</v>
      </c>
      <c r="C65" s="64">
        <v>3030003</v>
      </c>
      <c r="D65" s="40">
        <v>41651</v>
      </c>
      <c r="E65" s="57">
        <v>1.0233333333000001</v>
      </c>
      <c r="F65" s="16">
        <v>27</v>
      </c>
      <c r="G65" s="41">
        <v>6546.7037037</v>
      </c>
      <c r="H65" s="42">
        <v>-23.237037040000001</v>
      </c>
      <c r="I65" s="43">
        <v>62.856103505</v>
      </c>
      <c r="P65" s="54">
        <v>108</v>
      </c>
      <c r="Q65" s="47">
        <v>8</v>
      </c>
      <c r="R65" s="48">
        <v>45.166666667000001</v>
      </c>
      <c r="S65" s="49">
        <v>6.1315958147999998</v>
      </c>
    </row>
    <row r="66" spans="1:21" x14ac:dyDescent="0.2">
      <c r="A66" s="38" t="s">
        <v>4</v>
      </c>
      <c r="B66" s="39" t="s">
        <v>14</v>
      </c>
      <c r="C66" s="64">
        <v>460001</v>
      </c>
      <c r="D66" s="40">
        <v>41668</v>
      </c>
      <c r="E66" s="57">
        <v>1.0728504673000001</v>
      </c>
      <c r="F66" s="16">
        <v>214</v>
      </c>
      <c r="G66" s="41">
        <v>5654.7476636000001</v>
      </c>
      <c r="H66" s="42">
        <v>-23.784579440000002</v>
      </c>
      <c r="I66" s="43">
        <v>18.117623380000001</v>
      </c>
      <c r="P66" s="54">
        <v>137</v>
      </c>
      <c r="Q66" s="47">
        <v>4</v>
      </c>
      <c r="R66" s="48">
        <v>39.443939393999997</v>
      </c>
      <c r="S66" s="49">
        <v>2.2228998155999999</v>
      </c>
    </row>
    <row r="67" spans="1:21" x14ac:dyDescent="0.2">
      <c r="A67" s="38" t="s">
        <v>4</v>
      </c>
      <c r="B67" s="39" t="s">
        <v>12</v>
      </c>
      <c r="C67" s="64">
        <v>1740114</v>
      </c>
      <c r="D67" s="40">
        <v>41958</v>
      </c>
      <c r="E67" s="57">
        <v>0.55100000000000005</v>
      </c>
      <c r="F67" s="16">
        <v>40</v>
      </c>
      <c r="G67" s="41">
        <v>5284.45</v>
      </c>
      <c r="H67" s="42">
        <v>-25.4025</v>
      </c>
      <c r="I67" s="43">
        <v>36.384075568</v>
      </c>
      <c r="P67" s="54">
        <v>121</v>
      </c>
      <c r="Q67" s="47">
        <v>8</v>
      </c>
      <c r="R67" s="48">
        <v>45.658974358999998</v>
      </c>
      <c r="S67" s="49">
        <v>5.6748797961999999</v>
      </c>
    </row>
    <row r="68" spans="1:21" x14ac:dyDescent="0.2">
      <c r="A68" s="38" t="s">
        <v>4</v>
      </c>
      <c r="B68" s="39" t="s">
        <v>13</v>
      </c>
      <c r="C68" s="64">
        <v>101950001</v>
      </c>
      <c r="D68" s="40">
        <v>41886</v>
      </c>
      <c r="E68" s="57">
        <v>0.38150000000000001</v>
      </c>
      <c r="F68" s="16">
        <v>100</v>
      </c>
      <c r="G68" s="41">
        <v>4972.1000000000004</v>
      </c>
      <c r="H68" s="42">
        <v>-26.036000000000001</v>
      </c>
      <c r="I68" s="43">
        <v>27.676234947000001</v>
      </c>
      <c r="P68" s="54">
        <v>151</v>
      </c>
      <c r="Q68" s="47">
        <v>6</v>
      </c>
      <c r="R68" s="48">
        <v>32.897872339999999</v>
      </c>
      <c r="S68" s="49">
        <v>2.2762704039999999</v>
      </c>
    </row>
    <row r="69" spans="1:21" x14ac:dyDescent="0.2">
      <c r="A69" s="38" t="s">
        <v>4</v>
      </c>
      <c r="B69" s="39" t="s">
        <v>11</v>
      </c>
      <c r="C69" s="64">
        <v>2120001</v>
      </c>
      <c r="D69" s="40">
        <v>42039</v>
      </c>
      <c r="E69" s="57">
        <v>1.532</v>
      </c>
      <c r="F69" s="16">
        <v>180</v>
      </c>
      <c r="G69" s="41">
        <v>5815.3</v>
      </c>
      <c r="H69" s="42">
        <v>-30.13777778</v>
      </c>
      <c r="I69" s="43">
        <v>21.858381245</v>
      </c>
      <c r="J69" s="44">
        <v>104</v>
      </c>
      <c r="K69" s="45">
        <v>207.26923077000001</v>
      </c>
      <c r="L69" s="45">
        <v>207.90476190000001</v>
      </c>
      <c r="M69" s="46">
        <v>733.69523809999998</v>
      </c>
      <c r="N69" s="88">
        <v>7.1449999999999996</v>
      </c>
      <c r="O69" s="89">
        <v>0.112</v>
      </c>
      <c r="P69" s="54">
        <v>120</v>
      </c>
      <c r="Q69" s="47">
        <v>3</v>
      </c>
      <c r="R69" s="48">
        <v>38.497560976000003</v>
      </c>
      <c r="S69" s="49">
        <v>2.3426698153999999</v>
      </c>
      <c r="T69" s="45">
        <v>-27.229444440000002</v>
      </c>
      <c r="U69" s="46">
        <v>8.5579223281000001</v>
      </c>
    </row>
    <row r="70" spans="1:21" x14ac:dyDescent="0.2">
      <c r="A70" s="38" t="s">
        <v>4</v>
      </c>
      <c r="B70" s="39" t="s">
        <v>13</v>
      </c>
      <c r="C70" s="64">
        <v>1960019</v>
      </c>
      <c r="D70" s="40">
        <v>41908</v>
      </c>
      <c r="E70" s="57">
        <v>1.8846153800000001E-2</v>
      </c>
      <c r="F70" s="16">
        <v>104</v>
      </c>
      <c r="G70" s="41">
        <v>5389.7692307999996</v>
      </c>
      <c r="H70" s="42">
        <v>-30.568269229999999</v>
      </c>
      <c r="I70" s="43">
        <v>28.992205219999999</v>
      </c>
      <c r="P70" s="54">
        <v>121</v>
      </c>
      <c r="Q70" s="47">
        <v>5</v>
      </c>
      <c r="R70" s="48">
        <v>34.094999999999999</v>
      </c>
      <c r="S70" s="49">
        <v>2.2555011873000002</v>
      </c>
    </row>
    <row r="71" spans="1:21" x14ac:dyDescent="0.2">
      <c r="A71" s="38" t="s">
        <v>4</v>
      </c>
      <c r="B71" s="39" t="s">
        <v>10</v>
      </c>
      <c r="C71" s="64">
        <v>1940008</v>
      </c>
      <c r="D71" s="40">
        <v>41995</v>
      </c>
      <c r="E71" s="57">
        <v>0.40983606560000002</v>
      </c>
      <c r="F71" s="16">
        <v>61</v>
      </c>
      <c r="G71" s="41">
        <v>4106.1803278999996</v>
      </c>
      <c r="H71" s="42">
        <v>-31.56557377</v>
      </c>
      <c r="I71" s="43">
        <v>32.850309518000003</v>
      </c>
      <c r="P71" s="54">
        <v>154</v>
      </c>
      <c r="Q71" s="47">
        <v>8</v>
      </c>
      <c r="R71" s="48">
        <v>34.32</v>
      </c>
      <c r="S71" s="49">
        <v>3.3727252640000001</v>
      </c>
    </row>
    <row r="72" spans="1:21" x14ac:dyDescent="0.2">
      <c r="A72" s="38" t="s">
        <v>4</v>
      </c>
      <c r="B72" s="39" t="s">
        <v>10</v>
      </c>
      <c r="C72" s="64">
        <v>2920006</v>
      </c>
      <c r="D72" s="40">
        <v>41881</v>
      </c>
      <c r="E72" s="57">
        <v>9.0967741899999996E-2</v>
      </c>
      <c r="F72" s="16">
        <v>31</v>
      </c>
      <c r="G72" s="41">
        <v>4148.5161289999996</v>
      </c>
      <c r="H72" s="42">
        <v>-32.912903229999998</v>
      </c>
      <c r="I72" s="43">
        <v>34.027847147999999</v>
      </c>
      <c r="M72" s="46">
        <v>487.4375</v>
      </c>
      <c r="P72" s="54">
        <v>147</v>
      </c>
      <c r="Q72" s="47">
        <v>11</v>
      </c>
      <c r="R72" s="48">
        <v>29.04137931</v>
      </c>
      <c r="S72" s="49">
        <v>3.3410733845</v>
      </c>
    </row>
    <row r="73" spans="1:21" x14ac:dyDescent="0.2">
      <c r="A73" s="38" t="s">
        <v>4</v>
      </c>
      <c r="B73" s="39" t="s">
        <v>9</v>
      </c>
      <c r="C73" s="64">
        <v>50001</v>
      </c>
      <c r="D73" s="40">
        <v>42003</v>
      </c>
      <c r="E73" s="57">
        <v>0.75858156030000001</v>
      </c>
      <c r="F73" s="16">
        <v>141</v>
      </c>
      <c r="G73" s="41">
        <v>5811.8297872000003</v>
      </c>
      <c r="H73" s="42">
        <v>-35.638297870000002</v>
      </c>
      <c r="I73" s="43">
        <v>22.938709793000001</v>
      </c>
      <c r="M73" s="46">
        <v>733.23809524000001</v>
      </c>
      <c r="N73" s="88">
        <v>7.78</v>
      </c>
      <c r="O73" s="89">
        <v>0.14699999999999999</v>
      </c>
      <c r="P73" s="54">
        <v>137</v>
      </c>
      <c r="Q73" s="47">
        <v>4</v>
      </c>
      <c r="R73" s="48">
        <v>50.302857142999997</v>
      </c>
      <c r="S73" s="49">
        <v>2.4811966958</v>
      </c>
    </row>
    <row r="74" spans="1:21" x14ac:dyDescent="0.2">
      <c r="A74" s="38" t="s">
        <v>4</v>
      </c>
      <c r="B74" s="39" t="s">
        <v>12</v>
      </c>
      <c r="C74" s="64">
        <v>1280001</v>
      </c>
      <c r="D74" s="40">
        <v>41873</v>
      </c>
      <c r="E74" s="57">
        <v>0.51764705879999995</v>
      </c>
      <c r="F74" s="16">
        <v>136</v>
      </c>
      <c r="G74" s="41">
        <v>4592.1911765000004</v>
      </c>
      <c r="H74" s="42">
        <v>-37.551470590000001</v>
      </c>
      <c r="I74" s="43">
        <v>21.349655698999999</v>
      </c>
      <c r="P74" s="54">
        <v>112</v>
      </c>
      <c r="Q74" s="47">
        <v>4</v>
      </c>
      <c r="R74" s="48">
        <v>21.531578947</v>
      </c>
      <c r="S74" s="49">
        <v>1.6350085226</v>
      </c>
    </row>
    <row r="75" spans="1:21" x14ac:dyDescent="0.2">
      <c r="A75" s="38" t="s">
        <v>4</v>
      </c>
      <c r="B75" s="39" t="s">
        <v>11</v>
      </c>
      <c r="C75" s="64">
        <v>4000001</v>
      </c>
      <c r="D75" s="40">
        <v>42054</v>
      </c>
      <c r="E75" s="57">
        <v>0.95864779870000005</v>
      </c>
      <c r="F75" s="16">
        <v>318</v>
      </c>
      <c r="G75" s="41">
        <v>5717.4496854999998</v>
      </c>
      <c r="H75" s="42">
        <v>-38.935849060000002</v>
      </c>
      <c r="I75" s="43">
        <v>17.496773730000001</v>
      </c>
      <c r="J75" s="44">
        <v>61</v>
      </c>
      <c r="K75" s="45">
        <v>185.52459016</v>
      </c>
      <c r="L75" s="45">
        <v>159.67213115000001</v>
      </c>
      <c r="M75" s="46">
        <v>579.18032787000004</v>
      </c>
      <c r="O75" s="96"/>
      <c r="P75" s="54">
        <v>135</v>
      </c>
      <c r="Q75" s="47">
        <v>3</v>
      </c>
      <c r="R75" s="48">
        <v>37.195555556000002</v>
      </c>
      <c r="S75" s="49">
        <v>1.3484941585000001</v>
      </c>
    </row>
    <row r="76" spans="1:21" x14ac:dyDescent="0.2">
      <c r="A76" s="38" t="s">
        <v>4</v>
      </c>
      <c r="B76" s="39" t="s">
        <v>9</v>
      </c>
      <c r="C76" s="64">
        <v>990082</v>
      </c>
      <c r="D76" s="40">
        <v>41995</v>
      </c>
      <c r="E76" s="57">
        <v>1.8045614034999999</v>
      </c>
      <c r="F76" s="16">
        <v>114</v>
      </c>
      <c r="G76" s="41">
        <v>6096.7368421000001</v>
      </c>
      <c r="H76" s="42">
        <v>-40.112280699999999</v>
      </c>
      <c r="I76" s="43">
        <v>24.951833219000001</v>
      </c>
      <c r="N76" s="88">
        <v>7.0529999999999999</v>
      </c>
      <c r="O76" s="89">
        <v>0.28799999999999998</v>
      </c>
      <c r="P76" s="54">
        <v>106</v>
      </c>
      <c r="Q76" s="47">
        <v>4</v>
      </c>
      <c r="R76" s="48">
        <v>55.055555556000002</v>
      </c>
      <c r="S76" s="49">
        <v>3.3069388585000001</v>
      </c>
    </row>
    <row r="77" spans="1:21" x14ac:dyDescent="0.2">
      <c r="A77" s="38" t="s">
        <v>4</v>
      </c>
      <c r="B77" s="39" t="s">
        <v>12</v>
      </c>
      <c r="C77" s="64">
        <v>102730002</v>
      </c>
      <c r="D77" s="40">
        <v>41772</v>
      </c>
      <c r="E77" s="57">
        <v>0.75757575759999995</v>
      </c>
      <c r="F77" s="16">
        <v>33</v>
      </c>
      <c r="G77" s="41">
        <v>6090.5454545000002</v>
      </c>
      <c r="H77" s="42">
        <v>-41.648484850000003</v>
      </c>
      <c r="I77" s="43">
        <v>24.675661285</v>
      </c>
      <c r="N77" s="88">
        <v>6.202</v>
      </c>
      <c r="O77" s="89">
        <v>0.29599999999999999</v>
      </c>
      <c r="P77" s="54">
        <v>78</v>
      </c>
      <c r="Q77" s="47">
        <v>4</v>
      </c>
      <c r="R77" s="48">
        <v>40.230303030000002</v>
      </c>
      <c r="S77" s="49">
        <v>3.9211824825999999</v>
      </c>
    </row>
    <row r="78" spans="1:21" x14ac:dyDescent="0.2">
      <c r="A78" s="38" t="s">
        <v>4</v>
      </c>
      <c r="B78" s="39" t="s">
        <v>12</v>
      </c>
      <c r="C78" s="64">
        <v>104530001</v>
      </c>
      <c r="D78" s="40">
        <v>41647</v>
      </c>
      <c r="F78" s="16">
        <v>33</v>
      </c>
      <c r="G78" s="41">
        <v>3048.6363636000001</v>
      </c>
      <c r="H78" s="42">
        <v>-42.739393939999999</v>
      </c>
      <c r="I78" s="43">
        <v>33.490265981999997</v>
      </c>
      <c r="P78" s="54">
        <v>149</v>
      </c>
      <c r="Q78" s="47">
        <v>13</v>
      </c>
      <c r="R78" s="48">
        <v>20.381818182</v>
      </c>
      <c r="S78" s="49">
        <v>2.1549733464999998</v>
      </c>
    </row>
    <row r="79" spans="1:21" x14ac:dyDescent="0.2">
      <c r="A79" s="38" t="s">
        <v>4</v>
      </c>
      <c r="B79" s="39" t="s">
        <v>15</v>
      </c>
      <c r="C79" s="64">
        <v>10001</v>
      </c>
      <c r="D79" s="40">
        <v>41929</v>
      </c>
      <c r="E79" s="57">
        <v>0.84744680849999998</v>
      </c>
      <c r="F79" s="16">
        <v>47</v>
      </c>
      <c r="G79" s="41">
        <v>2973.9574468000001</v>
      </c>
      <c r="H79" s="42">
        <v>-43.706382980000001</v>
      </c>
      <c r="I79" s="43">
        <v>23.004176792999999</v>
      </c>
      <c r="P79" s="54">
        <v>137</v>
      </c>
      <c r="Q79" s="47">
        <v>8</v>
      </c>
      <c r="R79" s="48">
        <v>12.334782608999999</v>
      </c>
      <c r="S79" s="49">
        <v>1.7107368171999999</v>
      </c>
    </row>
    <row r="80" spans="1:21" x14ac:dyDescent="0.2">
      <c r="A80" s="38" t="s">
        <v>4</v>
      </c>
      <c r="B80" s="39" t="s">
        <v>10</v>
      </c>
      <c r="C80" s="64">
        <v>1890017</v>
      </c>
      <c r="D80" s="40">
        <v>41932</v>
      </c>
      <c r="E80" s="57">
        <v>0.2933333333</v>
      </c>
      <c r="F80" s="16">
        <v>63</v>
      </c>
      <c r="G80" s="41">
        <v>5302.2698412999998</v>
      </c>
      <c r="H80" s="42">
        <v>-44.263492059999997</v>
      </c>
      <c r="I80" s="43">
        <v>32.823149862999998</v>
      </c>
      <c r="P80" s="54">
        <v>130</v>
      </c>
      <c r="Q80" s="47">
        <v>6</v>
      </c>
      <c r="R80" s="48">
        <v>34.989830507999997</v>
      </c>
      <c r="S80" s="49">
        <v>2.6388243390000001</v>
      </c>
    </row>
    <row r="81" spans="1:21" x14ac:dyDescent="0.2">
      <c r="A81" s="38" t="s">
        <v>4</v>
      </c>
      <c r="B81" s="50" t="s">
        <v>13</v>
      </c>
      <c r="C81" s="64">
        <v>1170030</v>
      </c>
      <c r="D81" s="40">
        <v>41862</v>
      </c>
      <c r="F81" s="16">
        <v>32</v>
      </c>
      <c r="G81" s="41">
        <v>3038.375</v>
      </c>
      <c r="H81" s="42">
        <v>-44.996875000000003</v>
      </c>
      <c r="I81" s="43">
        <v>38.173667373000001</v>
      </c>
      <c r="P81" s="54">
        <v>193</v>
      </c>
      <c r="Q81" s="47">
        <v>13</v>
      </c>
      <c r="R81" s="48">
        <v>17.8</v>
      </c>
      <c r="S81" s="49">
        <v>2.2693374524999999</v>
      </c>
    </row>
    <row r="82" spans="1:21" x14ac:dyDescent="0.2">
      <c r="A82" s="38" t="s">
        <v>4</v>
      </c>
      <c r="B82" s="39" t="s">
        <v>13</v>
      </c>
      <c r="C82" s="64">
        <v>102100001</v>
      </c>
      <c r="D82" s="40">
        <v>42009</v>
      </c>
      <c r="E82" s="57">
        <v>0.8175</v>
      </c>
      <c r="F82" s="16">
        <v>28</v>
      </c>
      <c r="G82" s="41">
        <v>5035.1071429000003</v>
      </c>
      <c r="H82" s="42">
        <v>-46.84642857</v>
      </c>
      <c r="I82" s="43">
        <v>28.696246497000001</v>
      </c>
      <c r="P82" s="54">
        <v>145</v>
      </c>
      <c r="Q82" s="47">
        <v>13</v>
      </c>
      <c r="R82" s="48">
        <v>37.960714285999998</v>
      </c>
      <c r="S82" s="49">
        <v>4.4523174492999997</v>
      </c>
    </row>
    <row r="83" spans="1:21" x14ac:dyDescent="0.2">
      <c r="A83" s="38" t="s">
        <v>4</v>
      </c>
      <c r="B83" s="39" t="s">
        <v>13</v>
      </c>
      <c r="C83" s="64">
        <v>1910044</v>
      </c>
      <c r="D83" s="40">
        <v>41966</v>
      </c>
      <c r="E83" s="57">
        <v>0.21047619049999999</v>
      </c>
      <c r="F83" s="16">
        <v>84</v>
      </c>
      <c r="G83" s="41">
        <v>4627.2023810000001</v>
      </c>
      <c r="H83" s="42">
        <v>-47.945238099999997</v>
      </c>
      <c r="I83" s="43">
        <v>32.761299479000002</v>
      </c>
      <c r="N83" s="88">
        <v>7.7060000000000004</v>
      </c>
      <c r="O83" s="89">
        <v>0.49099999999999999</v>
      </c>
      <c r="P83" s="54">
        <v>116</v>
      </c>
      <c r="Q83" s="47">
        <v>6</v>
      </c>
      <c r="R83" s="48">
        <v>24.361842105000001</v>
      </c>
      <c r="S83" s="49">
        <v>1.8835986155</v>
      </c>
    </row>
    <row r="84" spans="1:21" x14ac:dyDescent="0.2">
      <c r="A84" s="38" t="s">
        <v>4</v>
      </c>
      <c r="B84" s="39" t="s">
        <v>16</v>
      </c>
      <c r="C84" s="64">
        <v>105990002</v>
      </c>
      <c r="D84" s="40">
        <v>41889</v>
      </c>
      <c r="E84" s="57">
        <v>2.9154929600000001E-2</v>
      </c>
      <c r="F84" s="16">
        <v>71</v>
      </c>
      <c r="G84" s="41">
        <v>4379.2816900999997</v>
      </c>
      <c r="H84" s="42">
        <v>-52.361971830000002</v>
      </c>
      <c r="I84" s="43">
        <v>35.290990715</v>
      </c>
      <c r="P84" s="54">
        <v>111</v>
      </c>
      <c r="Q84" s="47">
        <v>6</v>
      </c>
      <c r="R84" s="48">
        <v>35.477941176000002</v>
      </c>
      <c r="S84" s="49">
        <v>2.5765793979999998</v>
      </c>
    </row>
    <row r="85" spans="1:21" x14ac:dyDescent="0.2">
      <c r="A85" s="38" t="s">
        <v>4</v>
      </c>
      <c r="B85" s="39" t="s">
        <v>10</v>
      </c>
      <c r="C85" s="64">
        <v>1960204</v>
      </c>
      <c r="D85" s="40">
        <v>42016</v>
      </c>
      <c r="E85" s="57">
        <v>0.26315789470000001</v>
      </c>
      <c r="F85" s="16">
        <v>95</v>
      </c>
      <c r="G85" s="41">
        <v>3601.9578947</v>
      </c>
      <c r="H85" s="42">
        <v>-53.758947370000001</v>
      </c>
      <c r="I85" s="43">
        <v>26.483406221999999</v>
      </c>
      <c r="J85" s="44">
        <v>48</v>
      </c>
      <c r="K85" s="45">
        <v>150.33333332999999</v>
      </c>
      <c r="L85" s="45">
        <v>113.54166667</v>
      </c>
      <c r="M85" s="46">
        <v>431.29166666999998</v>
      </c>
      <c r="N85" s="88">
        <v>8.609</v>
      </c>
      <c r="O85" s="89">
        <v>0.13200000000000001</v>
      </c>
      <c r="P85" s="54">
        <v>116</v>
      </c>
      <c r="Q85" s="47">
        <v>5</v>
      </c>
      <c r="R85" s="48">
        <v>30.131182796000001</v>
      </c>
      <c r="S85" s="49">
        <v>2.1420236913999999</v>
      </c>
      <c r="T85" s="45">
        <v>8.8404255318999994</v>
      </c>
      <c r="U85" s="46">
        <v>10.107681199</v>
      </c>
    </row>
    <row r="86" spans="1:21" x14ac:dyDescent="0.2">
      <c r="A86" s="38" t="s">
        <v>4</v>
      </c>
      <c r="B86" s="39" t="s">
        <v>9</v>
      </c>
      <c r="C86" s="64">
        <v>1910126</v>
      </c>
      <c r="D86" s="40">
        <v>41968</v>
      </c>
      <c r="E86" s="57">
        <v>8.9642857100000001E-2</v>
      </c>
      <c r="F86" s="16">
        <v>28</v>
      </c>
      <c r="G86" s="41">
        <v>5756.9642856999999</v>
      </c>
      <c r="H86" s="42">
        <v>-55.47142857</v>
      </c>
      <c r="I86" s="43">
        <v>33.944690407000003</v>
      </c>
      <c r="P86" s="54">
        <v>154</v>
      </c>
      <c r="Q86" s="47">
        <v>13</v>
      </c>
      <c r="R86" s="48">
        <v>57.322222222000001</v>
      </c>
      <c r="S86" s="49">
        <v>5.5077421119999999</v>
      </c>
    </row>
    <row r="87" spans="1:21" x14ac:dyDescent="0.2">
      <c r="A87" s="38" t="s">
        <v>4</v>
      </c>
      <c r="B87" s="39" t="s">
        <v>13</v>
      </c>
      <c r="C87" s="64">
        <v>1230001</v>
      </c>
      <c r="D87" s="40">
        <v>41863</v>
      </c>
      <c r="E87" s="57">
        <v>0.53987012990000005</v>
      </c>
      <c r="F87" s="16">
        <v>154</v>
      </c>
      <c r="G87" s="41">
        <v>5134.3311688000003</v>
      </c>
      <c r="H87" s="42">
        <v>-56.27727273</v>
      </c>
      <c r="I87" s="43">
        <v>18.259391773000001</v>
      </c>
      <c r="M87" s="46">
        <v>674.07142856999997</v>
      </c>
      <c r="N87" s="88">
        <v>6.593</v>
      </c>
      <c r="O87" s="89">
        <v>0.189</v>
      </c>
      <c r="P87" s="54">
        <v>109</v>
      </c>
      <c r="Q87" s="47">
        <v>4</v>
      </c>
      <c r="R87" s="48">
        <v>33.411851851999998</v>
      </c>
      <c r="S87" s="49">
        <v>2.2618654770000002</v>
      </c>
    </row>
    <row r="88" spans="1:21" x14ac:dyDescent="0.2">
      <c r="A88" s="38" t="s">
        <v>4</v>
      </c>
      <c r="B88" s="39" t="s">
        <v>14</v>
      </c>
      <c r="C88" s="64">
        <v>3000001</v>
      </c>
      <c r="D88" s="40">
        <v>41924</v>
      </c>
      <c r="E88" s="57">
        <v>0.1058823529</v>
      </c>
      <c r="F88" s="16">
        <v>34</v>
      </c>
      <c r="G88" s="41">
        <v>6580.1176470999999</v>
      </c>
      <c r="H88" s="42">
        <v>-56.291176470000003</v>
      </c>
      <c r="I88" s="43">
        <v>45.818635602000001</v>
      </c>
      <c r="P88" s="54">
        <v>119</v>
      </c>
      <c r="Q88" s="47">
        <v>11</v>
      </c>
      <c r="R88" s="48">
        <v>52.863333333</v>
      </c>
      <c r="S88" s="49">
        <v>5.3596630605</v>
      </c>
    </row>
    <row r="89" spans="1:21" x14ac:dyDescent="0.2">
      <c r="A89" s="38" t="s">
        <v>4</v>
      </c>
      <c r="B89" s="39" t="s">
        <v>13</v>
      </c>
      <c r="C89" s="64">
        <v>100380001</v>
      </c>
      <c r="D89" s="40">
        <v>42011</v>
      </c>
      <c r="E89" s="57">
        <v>6.5833333300000005E-2</v>
      </c>
      <c r="F89" s="16">
        <v>36</v>
      </c>
      <c r="G89" s="41">
        <v>4319</v>
      </c>
      <c r="H89" s="42">
        <v>-56.763888889999997</v>
      </c>
      <c r="I89" s="43">
        <v>45.260944506999998</v>
      </c>
      <c r="M89" s="46">
        <v>608.71428571000001</v>
      </c>
      <c r="N89" s="88">
        <v>7.5229999999999997</v>
      </c>
      <c r="O89" s="89">
        <v>0.371</v>
      </c>
      <c r="P89" s="54">
        <v>146</v>
      </c>
      <c r="Q89" s="47">
        <v>11</v>
      </c>
      <c r="R89" s="48">
        <v>22.008571429</v>
      </c>
      <c r="S89" s="49">
        <v>2.2347536529999998</v>
      </c>
    </row>
    <row r="90" spans="1:21" x14ac:dyDescent="0.2">
      <c r="A90" s="38" t="s">
        <v>4</v>
      </c>
      <c r="B90" s="39" t="s">
        <v>13</v>
      </c>
      <c r="C90" s="64">
        <v>650002</v>
      </c>
      <c r="D90" s="40">
        <v>41819</v>
      </c>
      <c r="E90" s="57">
        <v>0.52023529410000002</v>
      </c>
      <c r="F90" s="16">
        <v>85</v>
      </c>
      <c r="G90" s="41">
        <v>6109.8352941000003</v>
      </c>
      <c r="H90" s="42">
        <v>-57.622352939999999</v>
      </c>
      <c r="I90" s="43">
        <v>27.512823410999999</v>
      </c>
      <c r="P90" s="54">
        <v>120</v>
      </c>
      <c r="Q90" s="47">
        <v>6</v>
      </c>
      <c r="R90" s="48">
        <v>39.804166666999997</v>
      </c>
      <c r="S90" s="49">
        <v>2.8495136156999998</v>
      </c>
    </row>
    <row r="91" spans="1:21" x14ac:dyDescent="0.2">
      <c r="A91" s="38" t="s">
        <v>4</v>
      </c>
      <c r="B91" s="39" t="s">
        <v>10</v>
      </c>
      <c r="C91" s="64">
        <v>1940216</v>
      </c>
      <c r="D91" s="40">
        <v>42013</v>
      </c>
      <c r="E91" s="57">
        <v>1.4426230000000001E-3</v>
      </c>
      <c r="F91" s="16">
        <v>305</v>
      </c>
      <c r="G91" s="41">
        <v>4019.8163933999999</v>
      </c>
      <c r="H91" s="42">
        <v>-57.759344259999999</v>
      </c>
      <c r="I91" s="43">
        <v>16.326075602</v>
      </c>
      <c r="P91" s="54">
        <v>132</v>
      </c>
      <c r="Q91" s="47">
        <v>4</v>
      </c>
      <c r="R91" s="48">
        <v>21.658940396999999</v>
      </c>
      <c r="S91" s="49">
        <v>1.1290521027</v>
      </c>
    </row>
    <row r="92" spans="1:21" x14ac:dyDescent="0.2">
      <c r="A92" s="38" t="s">
        <v>4</v>
      </c>
      <c r="B92" s="39" t="s">
        <v>14</v>
      </c>
      <c r="C92" s="64">
        <v>1890008</v>
      </c>
      <c r="D92" s="40">
        <v>42013</v>
      </c>
      <c r="E92" s="57">
        <v>0.1410769231</v>
      </c>
      <c r="F92" s="16">
        <v>65</v>
      </c>
      <c r="G92" s="41">
        <v>5338.0923076999998</v>
      </c>
      <c r="H92" s="42">
        <v>-59.253846150000001</v>
      </c>
      <c r="I92" s="43">
        <v>28.922262359000001</v>
      </c>
      <c r="P92" s="54">
        <v>166</v>
      </c>
      <c r="Q92" s="47">
        <v>7</v>
      </c>
      <c r="R92" s="48">
        <v>36.584375000000001</v>
      </c>
      <c r="S92" s="49">
        <v>2.8500941738000001</v>
      </c>
    </row>
    <row r="93" spans="1:21" x14ac:dyDescent="0.2">
      <c r="A93" s="38" t="s">
        <v>4</v>
      </c>
      <c r="B93" s="39" t="s">
        <v>12</v>
      </c>
      <c r="C93" s="64">
        <v>109170001</v>
      </c>
      <c r="D93" s="40">
        <v>41612</v>
      </c>
      <c r="F93" s="16">
        <v>77</v>
      </c>
      <c r="G93" s="41">
        <v>3064.4805194999999</v>
      </c>
      <c r="H93" s="42">
        <v>-59.42077922</v>
      </c>
      <c r="I93" s="43">
        <v>33.696179047000001</v>
      </c>
      <c r="P93" s="54">
        <v>111</v>
      </c>
      <c r="Q93" s="47">
        <v>6</v>
      </c>
      <c r="R93" s="48">
        <v>28.333333332999999</v>
      </c>
      <c r="S93" s="49">
        <v>1.778911838</v>
      </c>
    </row>
    <row r="94" spans="1:21" x14ac:dyDescent="0.2">
      <c r="A94" s="38" t="s">
        <v>4</v>
      </c>
      <c r="B94" s="39" t="s">
        <v>11</v>
      </c>
      <c r="C94" s="64">
        <v>1910006</v>
      </c>
      <c r="D94" s="40">
        <v>41932</v>
      </c>
      <c r="E94" s="57">
        <v>8.0714285699999999E-2</v>
      </c>
      <c r="F94" s="16">
        <v>28</v>
      </c>
      <c r="G94" s="41">
        <v>5192.5</v>
      </c>
      <c r="H94" s="42">
        <v>-62.575000000000003</v>
      </c>
      <c r="I94" s="43">
        <v>49.632143542000001</v>
      </c>
      <c r="P94" s="54">
        <v>108</v>
      </c>
      <c r="Q94" s="47">
        <v>7</v>
      </c>
      <c r="R94" s="48">
        <v>44.511111110999998</v>
      </c>
      <c r="S94" s="49">
        <v>4.9936550434999996</v>
      </c>
    </row>
    <row r="95" spans="1:21" x14ac:dyDescent="0.2">
      <c r="A95" s="38" t="s">
        <v>4</v>
      </c>
      <c r="B95" s="39" t="s">
        <v>11</v>
      </c>
      <c r="C95" s="64">
        <v>3480002</v>
      </c>
      <c r="D95" s="40">
        <v>41871</v>
      </c>
      <c r="F95" s="16">
        <v>91</v>
      </c>
      <c r="G95" s="41">
        <v>5464.0879120999998</v>
      </c>
      <c r="H95" s="42">
        <v>-66.148351649999995</v>
      </c>
      <c r="I95" s="43">
        <v>27.470133559000001</v>
      </c>
      <c r="N95" s="88">
        <v>7.0529999999999999</v>
      </c>
      <c r="O95" s="89">
        <v>0.20399999999999999</v>
      </c>
      <c r="P95" s="54">
        <v>108</v>
      </c>
      <c r="Q95" s="47">
        <v>5</v>
      </c>
      <c r="R95" s="48">
        <v>47.602409639000001</v>
      </c>
      <c r="S95" s="49">
        <v>2.5684962549999999</v>
      </c>
    </row>
    <row r="96" spans="1:21" x14ac:dyDescent="0.2">
      <c r="A96" s="38" t="s">
        <v>4</v>
      </c>
      <c r="B96" s="39" t="s">
        <v>12</v>
      </c>
      <c r="C96" s="64">
        <v>1700007</v>
      </c>
      <c r="D96" s="40">
        <v>41936</v>
      </c>
      <c r="F96" s="16">
        <v>31</v>
      </c>
      <c r="G96" s="41">
        <v>2912.6451612999999</v>
      </c>
      <c r="H96" s="42">
        <v>-66.274193550000007</v>
      </c>
      <c r="I96" s="43">
        <v>33.681445697000001</v>
      </c>
      <c r="P96" s="54">
        <v>95</v>
      </c>
      <c r="Q96" s="47">
        <v>13</v>
      </c>
      <c r="R96" s="48">
        <v>25.667741934999999</v>
      </c>
      <c r="S96" s="49">
        <v>3.1671784095</v>
      </c>
    </row>
    <row r="97" spans="1:21" x14ac:dyDescent="0.2">
      <c r="A97" s="38" t="s">
        <v>4</v>
      </c>
      <c r="B97" s="39" t="s">
        <v>11</v>
      </c>
      <c r="C97" s="64">
        <v>620002</v>
      </c>
      <c r="D97" s="40">
        <v>41729</v>
      </c>
      <c r="E97" s="57">
        <v>9.1008403399999993E-2</v>
      </c>
      <c r="F97" s="16">
        <v>119</v>
      </c>
      <c r="G97" s="41">
        <v>6639.7058823999996</v>
      </c>
      <c r="H97" s="42">
        <v>-67.713445379999996</v>
      </c>
      <c r="I97" s="43">
        <v>20.889853427999999</v>
      </c>
      <c r="J97" s="44">
        <v>84</v>
      </c>
      <c r="K97" s="45">
        <v>277.34523810000002</v>
      </c>
      <c r="L97" s="45">
        <v>235.36666667</v>
      </c>
      <c r="M97" s="46">
        <v>886.16666667000004</v>
      </c>
      <c r="N97" s="88">
        <v>7.681</v>
      </c>
      <c r="O97" s="89">
        <v>0.11600000000000001</v>
      </c>
      <c r="P97" s="54">
        <v>128</v>
      </c>
      <c r="Q97" s="47">
        <v>4</v>
      </c>
      <c r="R97" s="48">
        <v>58.519469027</v>
      </c>
      <c r="S97" s="49">
        <v>2.6808366321000001</v>
      </c>
      <c r="T97" s="45">
        <v>-7.9617391299999998</v>
      </c>
      <c r="U97" s="46">
        <v>8.1954974134</v>
      </c>
    </row>
    <row r="98" spans="1:21" x14ac:dyDescent="0.2">
      <c r="A98" s="38" t="s">
        <v>4</v>
      </c>
      <c r="B98" s="39" t="s">
        <v>11</v>
      </c>
      <c r="C98" s="64">
        <v>2120010</v>
      </c>
      <c r="D98" s="40">
        <v>42053</v>
      </c>
      <c r="E98" s="57">
        <v>0.40888297870000001</v>
      </c>
      <c r="F98" s="16">
        <v>188</v>
      </c>
      <c r="G98" s="41">
        <v>5970.9202127999997</v>
      </c>
      <c r="H98" s="42">
        <v>-68.011702130000003</v>
      </c>
      <c r="I98" s="43">
        <v>19.856176130000001</v>
      </c>
      <c r="J98" s="44">
        <v>94</v>
      </c>
      <c r="K98" s="45">
        <v>223.35106382999999</v>
      </c>
      <c r="L98" s="45">
        <v>211.03157895000001</v>
      </c>
      <c r="M98" s="46">
        <v>759.87368420999996</v>
      </c>
      <c r="N98" s="88">
        <v>6.7880000000000003</v>
      </c>
      <c r="O98" s="89">
        <v>0.114</v>
      </c>
      <c r="P98" s="54">
        <v>123</v>
      </c>
      <c r="Q98" s="47">
        <v>4</v>
      </c>
      <c r="R98" s="48">
        <v>44.781967213000001</v>
      </c>
      <c r="S98" s="49">
        <v>2.3800387547000001</v>
      </c>
      <c r="T98" s="45">
        <v>-33.446703300000003</v>
      </c>
      <c r="U98" s="46">
        <v>8.5265393200999995</v>
      </c>
    </row>
    <row r="99" spans="1:21" x14ac:dyDescent="0.2">
      <c r="A99" s="38" t="s">
        <v>4</v>
      </c>
      <c r="B99" s="39" t="s">
        <v>16</v>
      </c>
      <c r="C99" s="64">
        <v>1890025</v>
      </c>
      <c r="D99" s="40">
        <v>42020</v>
      </c>
      <c r="E99" s="57">
        <v>9.1818182000000005E-3</v>
      </c>
      <c r="F99" s="16">
        <v>110</v>
      </c>
      <c r="G99" s="41">
        <v>5703.0727273000002</v>
      </c>
      <c r="H99" s="42">
        <v>-69.191818179999999</v>
      </c>
      <c r="I99" s="43">
        <v>26.948377800999999</v>
      </c>
      <c r="J99" s="44">
        <v>109</v>
      </c>
      <c r="K99" s="45">
        <v>247.2293578</v>
      </c>
      <c r="L99" s="45">
        <v>209.83486239000001</v>
      </c>
      <c r="M99" s="46">
        <v>768.85321101</v>
      </c>
      <c r="N99" s="88">
        <v>6.7809999999999997</v>
      </c>
      <c r="O99" s="89">
        <v>0.105</v>
      </c>
      <c r="P99" s="54">
        <v>106</v>
      </c>
      <c r="Q99" s="47">
        <v>5</v>
      </c>
      <c r="R99" s="48">
        <v>35.564999999999998</v>
      </c>
      <c r="S99" s="49">
        <v>1.8961014628999999</v>
      </c>
      <c r="T99" s="45">
        <v>-14.277570089999999</v>
      </c>
      <c r="U99" s="46">
        <v>11.184225051</v>
      </c>
    </row>
    <row r="100" spans="1:21" x14ac:dyDescent="0.2">
      <c r="A100" s="38" t="s">
        <v>4</v>
      </c>
      <c r="B100" s="39" t="s">
        <v>11</v>
      </c>
      <c r="C100" s="64">
        <v>100210001</v>
      </c>
      <c r="D100" s="40">
        <v>41951</v>
      </c>
      <c r="E100" s="57">
        <v>1.8913043500000001E-2</v>
      </c>
      <c r="F100" s="16">
        <v>184</v>
      </c>
      <c r="G100" s="41">
        <v>4441.6086956999998</v>
      </c>
      <c r="H100" s="42">
        <v>-69.333695649999996</v>
      </c>
      <c r="I100" s="43">
        <v>17.642323770000001</v>
      </c>
      <c r="N100" s="88">
        <v>8.423</v>
      </c>
      <c r="O100" s="89">
        <v>0.33500000000000002</v>
      </c>
      <c r="P100" s="54">
        <v>131</v>
      </c>
      <c r="Q100" s="47">
        <v>5</v>
      </c>
      <c r="R100" s="48">
        <v>36.980978260999997</v>
      </c>
      <c r="S100" s="49">
        <v>1.8993900203</v>
      </c>
    </row>
    <row r="101" spans="1:21" x14ac:dyDescent="0.2">
      <c r="A101" s="38" t="s">
        <v>4</v>
      </c>
      <c r="B101" s="39" t="s">
        <v>13</v>
      </c>
      <c r="C101" s="64">
        <v>1170024</v>
      </c>
      <c r="D101" s="40">
        <v>42039</v>
      </c>
      <c r="F101" s="16">
        <v>46</v>
      </c>
      <c r="G101" s="41">
        <v>3826.4347825999998</v>
      </c>
      <c r="H101" s="42">
        <v>-70.041304350000004</v>
      </c>
      <c r="I101" s="43">
        <v>44.717498501999998</v>
      </c>
      <c r="P101" s="54">
        <v>140</v>
      </c>
      <c r="Q101" s="47">
        <v>11</v>
      </c>
      <c r="R101" s="48">
        <v>23.808695652000001</v>
      </c>
      <c r="S101" s="49">
        <v>2.5513808444000001</v>
      </c>
    </row>
    <row r="102" spans="1:21" x14ac:dyDescent="0.2">
      <c r="A102" s="38" t="s">
        <v>4</v>
      </c>
      <c r="B102" s="39" t="s">
        <v>11</v>
      </c>
      <c r="C102" s="64">
        <v>109480001</v>
      </c>
      <c r="D102" s="40">
        <v>41887</v>
      </c>
      <c r="E102" s="57">
        <v>7.1111111099999999E-2</v>
      </c>
      <c r="F102" s="16">
        <v>45</v>
      </c>
      <c r="G102" s="41">
        <v>4577.2888888999996</v>
      </c>
      <c r="H102" s="42">
        <v>-70.153333329999995</v>
      </c>
      <c r="I102" s="43">
        <v>24.989570269000001</v>
      </c>
      <c r="P102" s="54">
        <v>138</v>
      </c>
      <c r="Q102" s="47">
        <v>10</v>
      </c>
      <c r="R102" s="48">
        <v>31.3</v>
      </c>
      <c r="S102" s="49">
        <v>2.9410143924000001</v>
      </c>
    </row>
    <row r="103" spans="1:21" x14ac:dyDescent="0.2">
      <c r="A103" s="38" t="s">
        <v>4</v>
      </c>
      <c r="B103" s="39" t="s">
        <v>12</v>
      </c>
      <c r="C103" s="64">
        <v>540004</v>
      </c>
      <c r="D103" s="40">
        <v>42044</v>
      </c>
      <c r="E103" s="57">
        <v>0.88371681420000003</v>
      </c>
      <c r="F103" s="16">
        <v>113</v>
      </c>
      <c r="G103" s="41">
        <v>5437.2831858</v>
      </c>
      <c r="H103" s="42">
        <v>-70.670796460000005</v>
      </c>
      <c r="I103" s="43">
        <v>29.603941242000001</v>
      </c>
      <c r="P103" s="54">
        <v>111</v>
      </c>
      <c r="Q103" s="47">
        <v>5</v>
      </c>
      <c r="R103" s="48">
        <v>27.875925926000001</v>
      </c>
      <c r="S103" s="49">
        <v>1.9710973510000001</v>
      </c>
    </row>
    <row r="104" spans="1:21" x14ac:dyDescent="0.2">
      <c r="A104" s="38" t="s">
        <v>4</v>
      </c>
      <c r="B104" s="39" t="s">
        <v>14</v>
      </c>
      <c r="C104" s="64">
        <v>1910122</v>
      </c>
      <c r="D104" s="40">
        <v>41913</v>
      </c>
      <c r="F104" s="16">
        <v>27</v>
      </c>
      <c r="G104" s="41">
        <v>6029.2592592999999</v>
      </c>
      <c r="H104" s="42">
        <v>-71.318518519999998</v>
      </c>
      <c r="I104" s="43">
        <v>42.820889487999999</v>
      </c>
      <c r="P104" s="54">
        <v>97</v>
      </c>
      <c r="Q104" s="47">
        <v>9</v>
      </c>
      <c r="R104" s="48">
        <v>53.622222221999998</v>
      </c>
      <c r="S104" s="49">
        <v>5.4791454751000002</v>
      </c>
    </row>
    <row r="105" spans="1:21" x14ac:dyDescent="0.2">
      <c r="A105" s="38" t="s">
        <v>4</v>
      </c>
      <c r="B105" s="39" t="s">
        <v>12</v>
      </c>
      <c r="C105" s="64">
        <v>100750001</v>
      </c>
      <c r="D105" s="40">
        <v>41555</v>
      </c>
      <c r="E105" s="57">
        <v>0.95563829789999999</v>
      </c>
      <c r="F105" s="16">
        <v>94</v>
      </c>
      <c r="G105" s="41">
        <v>4474.7021277000003</v>
      </c>
      <c r="H105" s="42">
        <v>-71.537234040000001</v>
      </c>
      <c r="I105" s="43">
        <v>25.780263981000001</v>
      </c>
      <c r="P105" s="54">
        <v>110</v>
      </c>
      <c r="Q105" s="47">
        <v>5</v>
      </c>
      <c r="R105" s="48">
        <v>31.792222221999999</v>
      </c>
      <c r="S105" s="49">
        <v>3.3518125336</v>
      </c>
    </row>
    <row r="106" spans="1:21" x14ac:dyDescent="0.2">
      <c r="A106" s="38" t="s">
        <v>4</v>
      </c>
      <c r="B106" s="39" t="s">
        <v>13</v>
      </c>
      <c r="C106" s="64">
        <v>2060001</v>
      </c>
      <c r="D106" s="40">
        <v>42002</v>
      </c>
      <c r="E106" s="57">
        <v>1.38888889E-2</v>
      </c>
      <c r="F106" s="16">
        <v>36</v>
      </c>
      <c r="G106" s="41">
        <v>5436.8055555999999</v>
      </c>
      <c r="H106" s="42">
        <v>-71.619444439999995</v>
      </c>
      <c r="I106" s="43">
        <v>38.176675713999998</v>
      </c>
      <c r="N106" s="88">
        <v>7.0419999999999998</v>
      </c>
      <c r="O106" s="96">
        <v>0.38</v>
      </c>
      <c r="P106" s="54">
        <v>132</v>
      </c>
      <c r="Q106" s="47">
        <v>10</v>
      </c>
      <c r="R106" s="48">
        <v>37.841666666999998</v>
      </c>
      <c r="S106" s="49">
        <v>4.1450130201000004</v>
      </c>
    </row>
    <row r="107" spans="1:21" x14ac:dyDescent="0.2">
      <c r="A107" s="38" t="s">
        <v>4</v>
      </c>
      <c r="B107" s="39" t="s">
        <v>13</v>
      </c>
      <c r="C107" s="64">
        <v>101120001</v>
      </c>
      <c r="D107" s="40">
        <v>42054</v>
      </c>
      <c r="F107" s="16">
        <v>38</v>
      </c>
      <c r="G107" s="41">
        <v>3758.5263157999998</v>
      </c>
      <c r="H107" s="42">
        <v>-71.686842110000001</v>
      </c>
      <c r="I107" s="43">
        <v>37.292256655000003</v>
      </c>
      <c r="P107" s="54">
        <v>175</v>
      </c>
      <c r="Q107" s="47">
        <v>12</v>
      </c>
      <c r="R107" s="48">
        <v>22.065714285999999</v>
      </c>
      <c r="S107" s="49">
        <v>1.8068168902999999</v>
      </c>
    </row>
    <row r="108" spans="1:21" x14ac:dyDescent="0.2">
      <c r="A108" s="38" t="s">
        <v>4</v>
      </c>
      <c r="B108" s="39" t="s">
        <v>12</v>
      </c>
      <c r="C108" s="64">
        <v>100440001</v>
      </c>
      <c r="D108" s="40">
        <v>42037</v>
      </c>
      <c r="E108" s="57">
        <v>0.15136986299999999</v>
      </c>
      <c r="F108" s="16">
        <v>73</v>
      </c>
      <c r="G108" s="41">
        <v>4685.1780822000001</v>
      </c>
      <c r="H108" s="42">
        <v>-72.284931510000007</v>
      </c>
      <c r="I108" s="43">
        <v>29.763768137</v>
      </c>
      <c r="P108" s="54">
        <v>125</v>
      </c>
      <c r="Q108" s="47">
        <v>7</v>
      </c>
      <c r="R108" s="48">
        <v>45.376811594000003</v>
      </c>
      <c r="S108" s="49">
        <v>4.3328023537</v>
      </c>
    </row>
    <row r="109" spans="1:21" x14ac:dyDescent="0.2">
      <c r="A109" s="38" t="s">
        <v>4</v>
      </c>
      <c r="B109" s="39" t="s">
        <v>13</v>
      </c>
      <c r="C109" s="64">
        <v>1900008</v>
      </c>
      <c r="D109" s="40">
        <v>41656</v>
      </c>
      <c r="F109" s="16">
        <v>37</v>
      </c>
      <c r="G109" s="41">
        <v>4859.7837837999996</v>
      </c>
      <c r="H109" s="42">
        <v>-73.951351349999996</v>
      </c>
      <c r="I109" s="43">
        <v>29.559498866999999</v>
      </c>
      <c r="P109" s="54">
        <v>160</v>
      </c>
      <c r="Q109" s="47">
        <v>11</v>
      </c>
      <c r="R109" s="48">
        <v>32.068571429000002</v>
      </c>
      <c r="S109" s="49">
        <v>4.0137887787000004</v>
      </c>
    </row>
    <row r="110" spans="1:21" x14ac:dyDescent="0.2">
      <c r="A110" s="38" t="s">
        <v>4</v>
      </c>
      <c r="B110" s="39" t="s">
        <v>16</v>
      </c>
      <c r="C110" s="64">
        <v>106520001</v>
      </c>
      <c r="D110" s="40">
        <v>41890</v>
      </c>
      <c r="E110" s="57">
        <v>1.2804878E-2</v>
      </c>
      <c r="F110" s="16">
        <v>82</v>
      </c>
      <c r="G110" s="41">
        <v>4553.2317073000004</v>
      </c>
      <c r="H110" s="42">
        <v>-74.554878049999999</v>
      </c>
      <c r="I110" s="43">
        <v>24.478998561000001</v>
      </c>
      <c r="P110" s="54">
        <v>109</v>
      </c>
      <c r="Q110" s="47">
        <v>6</v>
      </c>
      <c r="R110" s="48">
        <v>37.690277778000002</v>
      </c>
      <c r="S110" s="49">
        <v>2.9003886198000002</v>
      </c>
    </row>
    <row r="111" spans="1:21" x14ac:dyDescent="0.2">
      <c r="A111" s="38" t="s">
        <v>4</v>
      </c>
      <c r="B111" s="39" t="s">
        <v>12</v>
      </c>
      <c r="C111" s="64">
        <v>1740070</v>
      </c>
      <c r="D111" s="40">
        <v>42042</v>
      </c>
      <c r="F111" s="16">
        <v>37</v>
      </c>
      <c r="G111" s="41">
        <v>5357.8378377999998</v>
      </c>
      <c r="H111" s="42">
        <v>-75.024324320000005</v>
      </c>
      <c r="I111" s="43">
        <v>27.532010691</v>
      </c>
      <c r="P111" s="54">
        <v>116</v>
      </c>
      <c r="Q111" s="47">
        <v>13</v>
      </c>
      <c r="R111" s="48">
        <v>49.710810811000002</v>
      </c>
      <c r="S111" s="49">
        <v>5.8746078826000003</v>
      </c>
    </row>
    <row r="112" spans="1:21" x14ac:dyDescent="0.2">
      <c r="A112" s="38" t="s">
        <v>4</v>
      </c>
      <c r="B112" s="39" t="s">
        <v>12</v>
      </c>
      <c r="C112" s="64">
        <v>80001</v>
      </c>
      <c r="D112" s="40">
        <v>42019</v>
      </c>
      <c r="E112" s="57">
        <v>0.1601785714</v>
      </c>
      <c r="F112" s="16">
        <v>56</v>
      </c>
      <c r="G112" s="41">
        <v>4178.3035713999998</v>
      </c>
      <c r="H112" s="42">
        <v>-75.025000000000006</v>
      </c>
      <c r="I112" s="43">
        <v>27.844562206999999</v>
      </c>
      <c r="J112" s="44">
        <v>55</v>
      </c>
      <c r="K112" s="45">
        <v>168.65454545</v>
      </c>
      <c r="L112" s="45">
        <v>146.87272727000001</v>
      </c>
      <c r="M112" s="46">
        <v>541.25454545000002</v>
      </c>
      <c r="N112" s="88">
        <v>7.3869999999999996</v>
      </c>
      <c r="O112" s="89">
        <v>0.121</v>
      </c>
      <c r="P112" s="54">
        <v>125</v>
      </c>
      <c r="Q112" s="47">
        <v>6</v>
      </c>
      <c r="R112" s="48">
        <v>25.2</v>
      </c>
      <c r="S112" s="49">
        <v>3.2874121988999998</v>
      </c>
      <c r="T112" s="45">
        <v>-9.9714285710000006</v>
      </c>
      <c r="U112" s="46">
        <v>11.869581529</v>
      </c>
    </row>
    <row r="113" spans="1:21" x14ac:dyDescent="0.2">
      <c r="A113" s="38" t="s">
        <v>4</v>
      </c>
      <c r="B113" s="39" t="s">
        <v>14</v>
      </c>
      <c r="C113" s="64">
        <v>1890006</v>
      </c>
      <c r="D113" s="40">
        <v>41995</v>
      </c>
      <c r="E113" s="57">
        <v>7.0000000000000001E-3</v>
      </c>
      <c r="F113" s="16">
        <v>110</v>
      </c>
      <c r="G113" s="41">
        <v>5114.7</v>
      </c>
      <c r="H113" s="42">
        <v>-75.279090909999994</v>
      </c>
      <c r="I113" s="43">
        <v>23.589084571000001</v>
      </c>
      <c r="P113" s="54">
        <v>136</v>
      </c>
      <c r="Q113" s="47">
        <v>6</v>
      </c>
      <c r="R113" s="48">
        <v>32.654901961</v>
      </c>
      <c r="S113" s="49">
        <v>2.2482939141</v>
      </c>
    </row>
    <row r="114" spans="1:21" x14ac:dyDescent="0.2">
      <c r="A114" s="38" t="s">
        <v>4</v>
      </c>
      <c r="B114" s="39" t="s">
        <v>11</v>
      </c>
      <c r="C114" s="64">
        <v>1920111</v>
      </c>
      <c r="D114" s="40">
        <v>41624</v>
      </c>
      <c r="E114" s="57">
        <v>1.1492156863</v>
      </c>
      <c r="F114" s="16">
        <v>51</v>
      </c>
      <c r="G114" s="41">
        <v>5478.8627451000002</v>
      </c>
      <c r="H114" s="42">
        <v>-76.017647060000002</v>
      </c>
      <c r="I114" s="43">
        <v>35.571554806999998</v>
      </c>
      <c r="P114" s="54">
        <v>104</v>
      </c>
      <c r="Q114" s="47">
        <v>8</v>
      </c>
      <c r="R114" s="48">
        <v>50.094000000000001</v>
      </c>
      <c r="S114" s="49">
        <v>4.3542232934999996</v>
      </c>
    </row>
    <row r="115" spans="1:21" x14ac:dyDescent="0.2">
      <c r="A115" s="38" t="s">
        <v>4</v>
      </c>
      <c r="B115" s="39" t="s">
        <v>14</v>
      </c>
      <c r="C115" s="64">
        <v>106820001</v>
      </c>
      <c r="D115" s="40">
        <v>41847</v>
      </c>
      <c r="E115" s="57">
        <v>0.34075949370000003</v>
      </c>
      <c r="F115" s="16">
        <v>79</v>
      </c>
      <c r="G115" s="41">
        <v>5048.1518986999999</v>
      </c>
      <c r="H115" s="42">
        <v>-77.4164557</v>
      </c>
      <c r="I115" s="43">
        <v>27.328958240999999</v>
      </c>
      <c r="M115" s="46">
        <v>584.75</v>
      </c>
      <c r="N115" s="88">
        <v>6.819</v>
      </c>
      <c r="O115" s="89">
        <v>0.216</v>
      </c>
      <c r="P115" s="54">
        <v>112</v>
      </c>
      <c r="Q115" s="47">
        <v>6</v>
      </c>
      <c r="R115" s="48">
        <v>38.977777777999997</v>
      </c>
      <c r="S115" s="49">
        <v>3.2187465739999999</v>
      </c>
    </row>
    <row r="116" spans="1:21" x14ac:dyDescent="0.2">
      <c r="A116" s="38" t="s">
        <v>4</v>
      </c>
      <c r="B116" s="39" t="s">
        <v>12</v>
      </c>
      <c r="C116" s="64">
        <v>107640001</v>
      </c>
      <c r="D116" s="40">
        <v>41665</v>
      </c>
      <c r="E116" s="57">
        <v>0.34588235290000002</v>
      </c>
      <c r="F116" s="16">
        <v>85</v>
      </c>
      <c r="G116" s="41">
        <v>5795.4</v>
      </c>
      <c r="H116" s="42">
        <v>-78.461176469999998</v>
      </c>
      <c r="I116" s="43">
        <v>26.272797335</v>
      </c>
      <c r="P116" s="54">
        <v>110</v>
      </c>
      <c r="Q116" s="47">
        <v>6</v>
      </c>
      <c r="R116" s="48">
        <v>41.518666666999998</v>
      </c>
      <c r="S116" s="49">
        <v>2.8963616153</v>
      </c>
    </row>
    <row r="117" spans="1:21" x14ac:dyDescent="0.2">
      <c r="A117" s="38" t="s">
        <v>4</v>
      </c>
      <c r="B117" s="39" t="s">
        <v>12</v>
      </c>
      <c r="C117" s="64">
        <v>107020001</v>
      </c>
      <c r="D117" s="40">
        <v>42007</v>
      </c>
      <c r="F117" s="16">
        <v>27</v>
      </c>
      <c r="G117" s="41">
        <v>4196.9629629999999</v>
      </c>
      <c r="H117" s="42">
        <v>-78.996296299999997</v>
      </c>
      <c r="I117" s="43">
        <v>25.234256033000001</v>
      </c>
      <c r="P117" s="54">
        <v>89</v>
      </c>
      <c r="Q117" s="47">
        <v>11</v>
      </c>
      <c r="R117" s="48">
        <v>25.069230769000001</v>
      </c>
      <c r="S117" s="49">
        <v>2.9040437019000001</v>
      </c>
    </row>
    <row r="118" spans="1:21" x14ac:dyDescent="0.2">
      <c r="A118" s="38" t="s">
        <v>4</v>
      </c>
      <c r="B118" s="39" t="s">
        <v>10</v>
      </c>
      <c r="C118" s="64">
        <v>1890019</v>
      </c>
      <c r="D118" s="40">
        <v>41694</v>
      </c>
      <c r="F118" s="16">
        <v>33</v>
      </c>
      <c r="G118" s="41">
        <v>4363.1212120999999</v>
      </c>
      <c r="H118" s="42">
        <v>-79.333333330000002</v>
      </c>
      <c r="I118" s="43">
        <v>46.139648587000003</v>
      </c>
      <c r="P118" s="54">
        <v>113</v>
      </c>
      <c r="Q118" s="47">
        <v>6</v>
      </c>
      <c r="R118" s="48">
        <v>28.383870968</v>
      </c>
      <c r="S118" s="49">
        <v>5.0998863508000003</v>
      </c>
    </row>
    <row r="119" spans="1:21" x14ac:dyDescent="0.2">
      <c r="A119" s="38" t="s">
        <v>4</v>
      </c>
      <c r="B119" s="39" t="s">
        <v>13</v>
      </c>
      <c r="C119" s="64">
        <v>1290004</v>
      </c>
      <c r="D119" s="40">
        <v>41929</v>
      </c>
      <c r="E119" s="57">
        <v>0.3853929539</v>
      </c>
      <c r="F119" s="16">
        <v>369</v>
      </c>
      <c r="G119" s="41">
        <v>6625.0921409000002</v>
      </c>
      <c r="H119" s="42">
        <v>-79.354742549999997</v>
      </c>
      <c r="I119" s="43">
        <v>14.405762945999999</v>
      </c>
      <c r="P119" s="54">
        <v>108</v>
      </c>
      <c r="Q119" s="47">
        <v>2</v>
      </c>
      <c r="R119" s="48">
        <v>34.025089606000002</v>
      </c>
      <c r="S119" s="49">
        <v>1.4163310747</v>
      </c>
    </row>
    <row r="120" spans="1:21" x14ac:dyDescent="0.2">
      <c r="A120" s="38" t="s">
        <v>4</v>
      </c>
      <c r="B120" s="39" t="s">
        <v>10</v>
      </c>
      <c r="C120" s="64">
        <v>1940218</v>
      </c>
      <c r="D120" s="40">
        <v>42009</v>
      </c>
      <c r="E120" s="57">
        <v>0.27472527470000002</v>
      </c>
      <c r="F120" s="16">
        <v>91</v>
      </c>
      <c r="G120" s="41">
        <v>3958.4615385000002</v>
      </c>
      <c r="H120" s="42">
        <v>-79.480219779999999</v>
      </c>
      <c r="I120" s="43">
        <v>21.957385368000001</v>
      </c>
      <c r="P120" s="54">
        <v>144</v>
      </c>
      <c r="Q120" s="47">
        <v>8</v>
      </c>
      <c r="R120" s="48">
        <v>17.789534883999998</v>
      </c>
      <c r="S120" s="49">
        <v>1.5169385876999999</v>
      </c>
    </row>
    <row r="121" spans="1:21" x14ac:dyDescent="0.2">
      <c r="A121" s="38" t="s">
        <v>4</v>
      </c>
      <c r="B121" s="39" t="s">
        <v>10</v>
      </c>
      <c r="C121" s="64">
        <v>103410001</v>
      </c>
      <c r="D121" s="40">
        <v>41970</v>
      </c>
      <c r="F121" s="16">
        <v>68</v>
      </c>
      <c r="G121" s="41">
        <v>4063.4117646999998</v>
      </c>
      <c r="H121" s="42">
        <v>-79.554411759999994</v>
      </c>
      <c r="I121" s="43">
        <v>38.052151176000002</v>
      </c>
      <c r="P121" s="54">
        <v>100</v>
      </c>
      <c r="Q121" s="47">
        <v>8</v>
      </c>
      <c r="R121" s="48">
        <v>23.404687500000001</v>
      </c>
      <c r="S121" s="49">
        <v>2.707490189</v>
      </c>
    </row>
    <row r="122" spans="1:21" x14ac:dyDescent="0.2">
      <c r="A122" s="38" t="s">
        <v>4</v>
      </c>
      <c r="B122" s="39" t="s">
        <v>13</v>
      </c>
      <c r="C122" s="64">
        <v>1750003</v>
      </c>
      <c r="D122" s="40">
        <v>42026</v>
      </c>
      <c r="F122" s="16">
        <v>48</v>
      </c>
      <c r="G122" s="41">
        <v>4401.8333333</v>
      </c>
      <c r="H122" s="42">
        <v>-79.616666670000001</v>
      </c>
      <c r="I122" s="43">
        <v>32.111609074</v>
      </c>
      <c r="P122" s="54">
        <v>182</v>
      </c>
      <c r="Q122" s="47">
        <v>13</v>
      </c>
      <c r="R122" s="48">
        <v>25.758333332999999</v>
      </c>
      <c r="S122" s="49">
        <v>2.4929880981000001</v>
      </c>
    </row>
    <row r="123" spans="1:21" x14ac:dyDescent="0.2">
      <c r="A123" s="38" t="s">
        <v>4</v>
      </c>
      <c r="B123" s="39" t="s">
        <v>17</v>
      </c>
      <c r="C123" s="64">
        <v>100630007</v>
      </c>
      <c r="D123" s="40">
        <v>41805</v>
      </c>
      <c r="F123" s="16">
        <v>30</v>
      </c>
      <c r="G123" s="41">
        <v>2879.1</v>
      </c>
      <c r="H123" s="42">
        <v>-80.876666670000006</v>
      </c>
      <c r="I123" s="43">
        <v>35.589028622000001</v>
      </c>
      <c r="P123" s="54">
        <v>183</v>
      </c>
      <c r="Q123" s="47">
        <v>16</v>
      </c>
      <c r="R123" s="48">
        <v>13.103333333</v>
      </c>
      <c r="S123" s="49">
        <v>1.1166193162</v>
      </c>
    </row>
    <row r="124" spans="1:21" x14ac:dyDescent="0.2">
      <c r="A124" s="38" t="s">
        <v>4</v>
      </c>
      <c r="B124" s="39" t="s">
        <v>10</v>
      </c>
      <c r="C124" s="64">
        <v>890002</v>
      </c>
      <c r="D124" s="40">
        <v>41701</v>
      </c>
      <c r="E124" s="57">
        <v>5.83606557E-2</v>
      </c>
      <c r="F124" s="16">
        <v>244</v>
      </c>
      <c r="G124" s="41">
        <v>4945.8319671999998</v>
      </c>
      <c r="H124" s="42">
        <v>-81.151229509999993</v>
      </c>
      <c r="I124" s="43">
        <v>18.558613945000001</v>
      </c>
      <c r="P124" s="54">
        <v>130</v>
      </c>
      <c r="Q124" s="47">
        <v>4</v>
      </c>
      <c r="R124" s="48">
        <v>44.306967213</v>
      </c>
      <c r="S124" s="49">
        <v>2.2632115967000002</v>
      </c>
    </row>
    <row r="125" spans="1:21" x14ac:dyDescent="0.2">
      <c r="A125" s="38" t="s">
        <v>4</v>
      </c>
      <c r="B125" s="39" t="s">
        <v>12</v>
      </c>
      <c r="C125" s="64">
        <v>1670001</v>
      </c>
      <c r="D125" s="40">
        <v>41831</v>
      </c>
      <c r="E125" s="57">
        <v>0.32471698110000002</v>
      </c>
      <c r="F125" s="16">
        <v>53</v>
      </c>
      <c r="G125" s="41">
        <v>3390.6415093999999</v>
      </c>
      <c r="H125" s="42">
        <v>-81.511320749999996</v>
      </c>
      <c r="I125" s="43">
        <v>40.051176501999997</v>
      </c>
      <c r="J125" s="44">
        <v>50</v>
      </c>
      <c r="K125" s="45">
        <v>151.19999999999999</v>
      </c>
      <c r="L125" s="45">
        <v>117.06</v>
      </c>
      <c r="M125" s="46">
        <v>454.22</v>
      </c>
      <c r="N125" s="88">
        <v>6.8010000000000002</v>
      </c>
      <c r="O125" s="89">
        <v>0.154</v>
      </c>
      <c r="P125" s="54">
        <v>167</v>
      </c>
      <c r="Q125" s="47">
        <v>8</v>
      </c>
      <c r="R125" s="48">
        <v>32.271698112999999</v>
      </c>
      <c r="S125" s="49">
        <v>3.8170112106</v>
      </c>
      <c r="T125" s="45">
        <v>-12.180769229999999</v>
      </c>
      <c r="U125" s="46">
        <v>16.564797815999999</v>
      </c>
    </row>
    <row r="126" spans="1:21" x14ac:dyDescent="0.2">
      <c r="A126" s="38" t="s">
        <v>4</v>
      </c>
      <c r="B126" s="39" t="s">
        <v>11</v>
      </c>
      <c r="C126" s="64">
        <v>1890026</v>
      </c>
      <c r="D126" s="40">
        <v>42004</v>
      </c>
      <c r="E126" s="57">
        <v>0.43470588240000002</v>
      </c>
      <c r="F126" s="16">
        <v>85</v>
      </c>
      <c r="G126" s="41">
        <v>5095.4470588000004</v>
      </c>
      <c r="H126" s="42">
        <v>-81.727058819999996</v>
      </c>
      <c r="I126" s="43">
        <v>23.328743369000001</v>
      </c>
      <c r="P126" s="54">
        <v>118</v>
      </c>
      <c r="Q126" s="47">
        <v>6</v>
      </c>
      <c r="R126" s="48">
        <v>34.949411765000001</v>
      </c>
      <c r="S126" s="49">
        <v>2.4586499811000002</v>
      </c>
    </row>
    <row r="127" spans="1:21" x14ac:dyDescent="0.2">
      <c r="A127" s="38" t="s">
        <v>4</v>
      </c>
      <c r="B127" s="50" t="s">
        <v>13</v>
      </c>
      <c r="C127" s="64">
        <v>105980001</v>
      </c>
      <c r="D127" s="40">
        <v>41736</v>
      </c>
      <c r="E127" s="57">
        <v>0.66666666669999997</v>
      </c>
      <c r="F127" s="16">
        <v>27</v>
      </c>
      <c r="G127" s="41">
        <v>4064.8888889</v>
      </c>
      <c r="H127" s="42">
        <v>-81.833333330000002</v>
      </c>
      <c r="I127" s="43">
        <v>30.616382967</v>
      </c>
      <c r="P127" s="54">
        <v>175</v>
      </c>
      <c r="Q127" s="47">
        <v>14</v>
      </c>
      <c r="R127" s="48">
        <v>30.914814815</v>
      </c>
      <c r="S127" s="49">
        <v>5.3589334943000004</v>
      </c>
    </row>
    <row r="128" spans="1:21" x14ac:dyDescent="0.2">
      <c r="A128" s="38" t="s">
        <v>4</v>
      </c>
      <c r="B128" s="50" t="s">
        <v>13</v>
      </c>
      <c r="C128" s="80">
        <v>1930106</v>
      </c>
      <c r="D128" s="40">
        <v>41683</v>
      </c>
      <c r="F128" s="16">
        <v>44</v>
      </c>
      <c r="G128" s="41">
        <v>3354.2272727</v>
      </c>
      <c r="H128" s="42">
        <v>-81.886363639999999</v>
      </c>
      <c r="I128" s="43">
        <v>32.769090523999999</v>
      </c>
      <c r="P128" s="54">
        <v>103</v>
      </c>
      <c r="Q128" s="47">
        <v>7</v>
      </c>
      <c r="R128" s="48">
        <v>30.841860465</v>
      </c>
      <c r="S128" s="49">
        <v>2.2300157982000002</v>
      </c>
    </row>
    <row r="129" spans="1:19" x14ac:dyDescent="0.2">
      <c r="A129" s="38" t="s">
        <v>4</v>
      </c>
      <c r="B129" s="50" t="s">
        <v>15</v>
      </c>
      <c r="C129" s="64">
        <v>105630002</v>
      </c>
      <c r="D129" s="40">
        <v>41591</v>
      </c>
      <c r="F129" s="16">
        <v>33</v>
      </c>
      <c r="G129" s="41">
        <v>4435.4545454999998</v>
      </c>
      <c r="H129" s="42">
        <v>-81.951515150000006</v>
      </c>
      <c r="I129" s="43">
        <v>43.816653148999997</v>
      </c>
      <c r="P129" s="54">
        <v>132</v>
      </c>
      <c r="Q129" s="47">
        <v>13</v>
      </c>
      <c r="R129" s="48">
        <v>31.125</v>
      </c>
      <c r="S129" s="49">
        <v>4.0737827193999996</v>
      </c>
    </row>
    <row r="130" spans="1:19" x14ac:dyDescent="0.2">
      <c r="A130" s="38" t="s">
        <v>4</v>
      </c>
      <c r="B130" s="50" t="s">
        <v>10</v>
      </c>
      <c r="C130" s="64">
        <v>3510001</v>
      </c>
      <c r="D130" s="40">
        <v>42020</v>
      </c>
      <c r="F130" s="16">
        <v>31</v>
      </c>
      <c r="G130" s="41">
        <v>4150.0322581</v>
      </c>
      <c r="H130" s="42">
        <v>-81.967741939999996</v>
      </c>
      <c r="I130" s="43">
        <v>38.632709519999999</v>
      </c>
      <c r="P130" s="54">
        <v>153</v>
      </c>
      <c r="Q130" s="47">
        <v>12</v>
      </c>
      <c r="R130" s="48">
        <v>23.810344828000002</v>
      </c>
      <c r="S130" s="49">
        <v>3.5787493509999999</v>
      </c>
    </row>
    <row r="131" spans="1:19" x14ac:dyDescent="0.2">
      <c r="A131" s="38" t="s">
        <v>4</v>
      </c>
      <c r="B131" s="50" t="s">
        <v>17</v>
      </c>
      <c r="C131" s="64">
        <v>102430001</v>
      </c>
      <c r="D131" s="40">
        <v>41610</v>
      </c>
      <c r="F131" s="16">
        <v>33</v>
      </c>
      <c r="G131" s="41">
        <v>2952.2727273</v>
      </c>
      <c r="H131" s="42">
        <v>-82.690909090000005</v>
      </c>
      <c r="I131" s="43">
        <v>32.909420384999997</v>
      </c>
      <c r="P131" s="54">
        <v>137</v>
      </c>
      <c r="Q131" s="47">
        <v>15</v>
      </c>
      <c r="R131" s="48">
        <v>16.556249999999999</v>
      </c>
      <c r="S131" s="49">
        <v>1.7588253131</v>
      </c>
    </row>
    <row r="132" spans="1:19" x14ac:dyDescent="0.2">
      <c r="A132" s="38" t="s">
        <v>4</v>
      </c>
      <c r="B132" s="50" t="s">
        <v>10</v>
      </c>
      <c r="C132" s="64">
        <v>108250001</v>
      </c>
      <c r="D132" s="40">
        <v>41870</v>
      </c>
      <c r="F132" s="16">
        <v>35</v>
      </c>
      <c r="G132" s="41">
        <v>3825.7714286</v>
      </c>
      <c r="H132" s="42">
        <v>-83.017142860000007</v>
      </c>
      <c r="I132" s="43">
        <v>35.416586932999998</v>
      </c>
      <c r="P132" s="54">
        <v>147</v>
      </c>
      <c r="Q132" s="47">
        <v>12</v>
      </c>
      <c r="R132" s="48">
        <v>27.411428570999998</v>
      </c>
      <c r="S132" s="49">
        <v>2.4969015132000001</v>
      </c>
    </row>
    <row r="133" spans="1:19" x14ac:dyDescent="0.2">
      <c r="A133" s="38" t="s">
        <v>4</v>
      </c>
      <c r="B133" s="50" t="s">
        <v>13</v>
      </c>
      <c r="C133" s="64">
        <v>106630001</v>
      </c>
      <c r="D133" s="40">
        <v>41663</v>
      </c>
      <c r="F133" s="16">
        <v>80</v>
      </c>
      <c r="G133" s="41">
        <v>4621.0375000000004</v>
      </c>
      <c r="H133" s="42">
        <v>-83.533749999999998</v>
      </c>
      <c r="I133" s="43">
        <v>31.296101081</v>
      </c>
      <c r="P133" s="54">
        <v>164</v>
      </c>
      <c r="Q133" s="47">
        <v>8</v>
      </c>
      <c r="R133" s="48">
        <v>25.590410959</v>
      </c>
      <c r="S133" s="49">
        <v>1.8948160518999999</v>
      </c>
    </row>
    <row r="134" spans="1:19" x14ac:dyDescent="0.2">
      <c r="A134" s="38" t="s">
        <v>4</v>
      </c>
      <c r="B134" s="50" t="s">
        <v>13</v>
      </c>
      <c r="C134" s="64">
        <v>3590001</v>
      </c>
      <c r="D134" s="40">
        <v>41907</v>
      </c>
      <c r="F134" s="16">
        <v>58</v>
      </c>
      <c r="G134" s="41">
        <v>4259.8620689999998</v>
      </c>
      <c r="H134" s="42">
        <v>-83.917241379999993</v>
      </c>
      <c r="I134" s="43">
        <v>41.515837554999997</v>
      </c>
      <c r="P134" s="54">
        <v>104</v>
      </c>
      <c r="Q134" s="47">
        <v>5</v>
      </c>
      <c r="R134" s="48">
        <v>39.260344828000001</v>
      </c>
      <c r="S134" s="49">
        <v>4.5265379611999998</v>
      </c>
    </row>
    <row r="135" spans="1:19" x14ac:dyDescent="0.2">
      <c r="A135" s="38" t="s">
        <v>4</v>
      </c>
      <c r="B135" s="50" t="s">
        <v>12</v>
      </c>
      <c r="C135" s="64">
        <v>1930105</v>
      </c>
      <c r="D135" s="40">
        <v>41982</v>
      </c>
      <c r="F135" s="16">
        <v>205</v>
      </c>
      <c r="G135" s="41">
        <v>3885.8926829000002</v>
      </c>
      <c r="H135" s="42">
        <v>-87.743902439999999</v>
      </c>
      <c r="I135" s="43">
        <v>19.697343771</v>
      </c>
      <c r="N135" s="88">
        <v>6.9059999999999997</v>
      </c>
      <c r="O135" s="89">
        <v>0.189</v>
      </c>
      <c r="P135" s="54">
        <v>154</v>
      </c>
      <c r="Q135" s="47">
        <v>5</v>
      </c>
      <c r="R135" s="48">
        <v>14.719117646999999</v>
      </c>
      <c r="S135" s="49">
        <v>0.96584474259999997</v>
      </c>
    </row>
    <row r="136" spans="1:19" x14ac:dyDescent="0.2">
      <c r="A136" s="38" t="s">
        <v>4</v>
      </c>
      <c r="B136" s="50" t="s">
        <v>10</v>
      </c>
      <c r="C136" s="64">
        <v>1940108</v>
      </c>
      <c r="D136" s="40">
        <v>42020</v>
      </c>
      <c r="E136" s="57">
        <v>1.40229885E-2</v>
      </c>
      <c r="F136" s="16">
        <v>87</v>
      </c>
      <c r="G136" s="41">
        <v>4540.4367816000004</v>
      </c>
      <c r="H136" s="42">
        <v>-88.357471259999997</v>
      </c>
      <c r="I136" s="43">
        <v>29.406571439</v>
      </c>
      <c r="P136" s="54">
        <v>127</v>
      </c>
      <c r="Q136" s="47">
        <v>7</v>
      </c>
      <c r="R136" s="48">
        <v>28.532558139999999</v>
      </c>
      <c r="S136" s="49">
        <v>2.6043368239000002</v>
      </c>
    </row>
    <row r="137" spans="1:19" x14ac:dyDescent="0.2">
      <c r="A137" s="38" t="s">
        <v>4</v>
      </c>
      <c r="B137" s="50" t="s">
        <v>13</v>
      </c>
      <c r="C137" s="64">
        <v>1530001</v>
      </c>
      <c r="D137" s="40">
        <v>41831</v>
      </c>
      <c r="E137" s="57">
        <v>1.27</v>
      </c>
      <c r="F137" s="16">
        <v>57</v>
      </c>
      <c r="G137" s="41">
        <v>4741.3508771999996</v>
      </c>
      <c r="H137" s="42">
        <v>-89.668421050000006</v>
      </c>
      <c r="I137" s="43">
        <v>38.358010321999998</v>
      </c>
      <c r="P137" s="54">
        <v>109</v>
      </c>
      <c r="Q137" s="47">
        <v>6</v>
      </c>
      <c r="R137" s="48">
        <v>37.97</v>
      </c>
      <c r="S137" s="49">
        <v>4.1024156646999996</v>
      </c>
    </row>
    <row r="138" spans="1:19" x14ac:dyDescent="0.2">
      <c r="A138" s="38" t="s">
        <v>4</v>
      </c>
      <c r="B138" s="50" t="s">
        <v>12</v>
      </c>
      <c r="C138" s="64">
        <v>1700112</v>
      </c>
      <c r="D138" s="40">
        <v>41892</v>
      </c>
      <c r="F138" s="16">
        <v>42</v>
      </c>
      <c r="G138" s="41">
        <v>3987.3571428999999</v>
      </c>
      <c r="H138" s="42">
        <v>-90.128571429999994</v>
      </c>
      <c r="I138" s="43">
        <v>31.973957768999998</v>
      </c>
      <c r="P138" s="54">
        <v>100</v>
      </c>
      <c r="Q138" s="47">
        <v>7</v>
      </c>
      <c r="R138" s="48">
        <v>48.012500000000003</v>
      </c>
      <c r="S138" s="49">
        <v>4.3745976921</v>
      </c>
    </row>
    <row r="139" spans="1:19" x14ac:dyDescent="0.2">
      <c r="A139" s="38" t="s">
        <v>4</v>
      </c>
      <c r="B139" s="50" t="s">
        <v>10</v>
      </c>
      <c r="C139" s="64">
        <v>1764577</v>
      </c>
      <c r="D139" s="40">
        <v>41967</v>
      </c>
      <c r="F139" s="16">
        <v>39</v>
      </c>
      <c r="G139" s="41">
        <v>3914.6666667</v>
      </c>
      <c r="H139" s="42">
        <v>-90.135897439999994</v>
      </c>
      <c r="I139" s="43">
        <v>36.936230835000003</v>
      </c>
      <c r="P139" s="54">
        <v>128</v>
      </c>
      <c r="Q139" s="47">
        <v>11</v>
      </c>
      <c r="R139" s="48">
        <v>34.236842105000001</v>
      </c>
      <c r="S139" s="49">
        <v>4.4261161141000001</v>
      </c>
    </row>
    <row r="140" spans="1:19" x14ac:dyDescent="0.2">
      <c r="A140" s="38" t="s">
        <v>4</v>
      </c>
      <c r="B140" s="50" t="s">
        <v>13</v>
      </c>
      <c r="C140" s="64">
        <v>100740001</v>
      </c>
      <c r="D140" s="40">
        <v>41962</v>
      </c>
      <c r="F140" s="16">
        <v>39</v>
      </c>
      <c r="G140" s="41">
        <v>5309.0256410000002</v>
      </c>
      <c r="H140" s="42">
        <v>-92.71025641</v>
      </c>
      <c r="I140" s="43">
        <v>36.911156566000002</v>
      </c>
      <c r="M140" s="46">
        <v>702.68</v>
      </c>
      <c r="N140" s="88">
        <v>7.89</v>
      </c>
      <c r="O140" s="89">
        <v>0.114</v>
      </c>
      <c r="P140" s="54">
        <v>134</v>
      </c>
      <c r="Q140" s="47">
        <v>11</v>
      </c>
      <c r="R140" s="48">
        <v>59.951282051</v>
      </c>
      <c r="S140" s="49">
        <v>5.2886567583000001</v>
      </c>
    </row>
    <row r="141" spans="1:19" x14ac:dyDescent="0.2">
      <c r="A141" s="38" t="s">
        <v>4</v>
      </c>
      <c r="B141" s="50" t="s">
        <v>17</v>
      </c>
      <c r="C141" s="64">
        <v>2160003</v>
      </c>
      <c r="D141" s="40">
        <v>41881</v>
      </c>
      <c r="F141" s="16">
        <v>45</v>
      </c>
      <c r="G141" s="41">
        <v>2734.6444443999999</v>
      </c>
      <c r="H141" s="42">
        <v>-92.728888889999993</v>
      </c>
      <c r="I141" s="43">
        <v>28.056074375000001</v>
      </c>
      <c r="P141" s="54">
        <v>196</v>
      </c>
      <c r="Q141" s="47">
        <v>12</v>
      </c>
      <c r="R141" s="48">
        <v>14.922222222</v>
      </c>
      <c r="S141" s="49">
        <v>1.1485910952</v>
      </c>
    </row>
    <row r="142" spans="1:19" x14ac:dyDescent="0.2">
      <c r="A142" s="38" t="s">
        <v>4</v>
      </c>
      <c r="B142" s="50" t="s">
        <v>13</v>
      </c>
      <c r="C142" s="64">
        <v>108420001</v>
      </c>
      <c r="D142" s="40">
        <v>41794</v>
      </c>
      <c r="F142" s="16">
        <v>27</v>
      </c>
      <c r="G142" s="41">
        <v>6198.4074074</v>
      </c>
      <c r="H142" s="42">
        <v>-94.885185190000001</v>
      </c>
      <c r="I142" s="43">
        <v>37.144748702999998</v>
      </c>
      <c r="P142" s="54">
        <v>93</v>
      </c>
      <c r="Q142" s="47">
        <v>12</v>
      </c>
      <c r="R142" s="48">
        <v>42.957692307999999</v>
      </c>
      <c r="S142" s="49">
        <v>4.9461692187999997</v>
      </c>
    </row>
    <row r="143" spans="1:19" x14ac:dyDescent="0.2">
      <c r="A143" s="38" t="s">
        <v>4</v>
      </c>
      <c r="B143" s="50" t="s">
        <v>17</v>
      </c>
      <c r="C143" s="64">
        <v>100630006</v>
      </c>
      <c r="D143" s="40">
        <v>41786</v>
      </c>
      <c r="F143" s="16">
        <v>30</v>
      </c>
      <c r="G143" s="41">
        <v>1369.1</v>
      </c>
      <c r="H143" s="42">
        <v>-95.066666670000004</v>
      </c>
      <c r="I143" s="43">
        <v>16.700325782</v>
      </c>
      <c r="P143" s="54">
        <v>208</v>
      </c>
      <c r="Q143" s="47">
        <v>14</v>
      </c>
      <c r="R143" s="48">
        <v>14.18</v>
      </c>
      <c r="S143" s="49">
        <v>1.4504093754</v>
      </c>
    </row>
    <row r="144" spans="1:19" x14ac:dyDescent="0.2">
      <c r="A144" s="38" t="s">
        <v>4</v>
      </c>
      <c r="B144" s="50" t="s">
        <v>11</v>
      </c>
      <c r="C144" s="64">
        <v>750001</v>
      </c>
      <c r="D144" s="40">
        <v>41924</v>
      </c>
      <c r="E144" s="57">
        <v>0.14792899409999999</v>
      </c>
      <c r="F144" s="16">
        <v>169</v>
      </c>
      <c r="G144" s="41">
        <v>4834.4556212999996</v>
      </c>
      <c r="H144" s="42">
        <v>-95.214792900000006</v>
      </c>
      <c r="I144" s="43">
        <v>19.400086812000001</v>
      </c>
      <c r="P144" s="54">
        <v>124</v>
      </c>
      <c r="Q144" s="47">
        <v>4</v>
      </c>
      <c r="R144" s="48">
        <v>16.105325444000002</v>
      </c>
      <c r="S144" s="49">
        <v>0.76594732399999998</v>
      </c>
    </row>
    <row r="145" spans="1:21" x14ac:dyDescent="0.2">
      <c r="A145" s="38" t="s">
        <v>4</v>
      </c>
      <c r="B145" s="50" t="s">
        <v>12</v>
      </c>
      <c r="C145" s="64">
        <v>1814466</v>
      </c>
      <c r="D145" s="40">
        <v>41840</v>
      </c>
      <c r="F145" s="16">
        <v>49</v>
      </c>
      <c r="G145" s="41">
        <v>5201.5510204000002</v>
      </c>
      <c r="H145" s="42">
        <v>-95.41020408</v>
      </c>
      <c r="I145" s="43">
        <v>34.044400435999997</v>
      </c>
      <c r="P145" s="54">
        <v>116</v>
      </c>
      <c r="Q145" s="47">
        <v>8</v>
      </c>
      <c r="R145" s="48">
        <v>31.981249999999999</v>
      </c>
      <c r="S145" s="49">
        <v>4.2589285190000004</v>
      </c>
    </row>
    <row r="146" spans="1:21" x14ac:dyDescent="0.2">
      <c r="A146" s="38" t="s">
        <v>4</v>
      </c>
      <c r="B146" s="50" t="s">
        <v>13</v>
      </c>
      <c r="C146" s="64">
        <v>107360001</v>
      </c>
      <c r="D146" s="40">
        <v>41661</v>
      </c>
      <c r="F146" s="16">
        <v>52</v>
      </c>
      <c r="G146" s="41">
        <v>3801.4230769000001</v>
      </c>
      <c r="H146" s="42">
        <v>-96.588461539999997</v>
      </c>
      <c r="I146" s="43">
        <v>27.238264614999999</v>
      </c>
      <c r="P146" s="54">
        <v>148</v>
      </c>
      <c r="Q146" s="47">
        <v>11</v>
      </c>
      <c r="R146" s="48">
        <v>30.788235294</v>
      </c>
      <c r="S146" s="49">
        <v>3.2114850844</v>
      </c>
    </row>
    <row r="147" spans="1:21" x14ac:dyDescent="0.2">
      <c r="A147" s="38" t="s">
        <v>4</v>
      </c>
      <c r="B147" s="50" t="s">
        <v>13</v>
      </c>
      <c r="C147" s="64">
        <v>100990003</v>
      </c>
      <c r="D147" s="40">
        <v>42004</v>
      </c>
      <c r="F147" s="16">
        <v>38</v>
      </c>
      <c r="G147" s="41">
        <v>4445.5789474000003</v>
      </c>
      <c r="H147" s="42">
        <v>-96.718421050000003</v>
      </c>
      <c r="I147" s="43">
        <v>46.515960315999997</v>
      </c>
      <c r="P147" s="54">
        <v>137</v>
      </c>
      <c r="Q147" s="47">
        <v>8</v>
      </c>
      <c r="R147" s="48">
        <v>29.454285714000001</v>
      </c>
      <c r="S147" s="49">
        <v>3.1134658545999998</v>
      </c>
    </row>
    <row r="148" spans="1:21" x14ac:dyDescent="0.2">
      <c r="A148" s="38" t="s">
        <v>4</v>
      </c>
      <c r="B148" s="50" t="s">
        <v>12</v>
      </c>
      <c r="C148" s="64">
        <v>100700002</v>
      </c>
      <c r="D148" s="40">
        <v>42009</v>
      </c>
      <c r="F148" s="16">
        <v>330</v>
      </c>
      <c r="G148" s="41">
        <v>4935.9242424000004</v>
      </c>
      <c r="H148" s="42">
        <v>-96.866060610000005</v>
      </c>
      <c r="I148" s="43">
        <v>15.993659654</v>
      </c>
      <c r="P148" s="54">
        <v>108</v>
      </c>
      <c r="Q148" s="47">
        <v>3</v>
      </c>
      <c r="R148" s="48">
        <v>51.060909090999999</v>
      </c>
      <c r="S148" s="49">
        <v>1.4922938761</v>
      </c>
    </row>
    <row r="149" spans="1:21" x14ac:dyDescent="0.2">
      <c r="A149" s="38" t="s">
        <v>4</v>
      </c>
      <c r="B149" s="50" t="s">
        <v>12</v>
      </c>
      <c r="C149" s="64">
        <v>103040002</v>
      </c>
      <c r="D149" s="40">
        <v>41619</v>
      </c>
      <c r="F149" s="16">
        <v>26</v>
      </c>
      <c r="G149" s="41">
        <v>6291.5</v>
      </c>
      <c r="H149" s="42">
        <v>-96.915384619999998</v>
      </c>
      <c r="I149" s="43">
        <v>36.302181198</v>
      </c>
      <c r="P149" s="54">
        <v>117</v>
      </c>
      <c r="Q149" s="47">
        <v>13</v>
      </c>
      <c r="R149" s="48">
        <v>50.380769231000002</v>
      </c>
      <c r="S149" s="49">
        <v>4.7206682030999998</v>
      </c>
    </row>
    <row r="150" spans="1:21" x14ac:dyDescent="0.2">
      <c r="A150" s="38" t="s">
        <v>4</v>
      </c>
      <c r="B150" s="50" t="s">
        <v>13</v>
      </c>
      <c r="C150" s="64">
        <v>1940223</v>
      </c>
      <c r="D150" s="40">
        <v>41804</v>
      </c>
      <c r="F150" s="16">
        <v>35</v>
      </c>
      <c r="G150" s="41">
        <v>3238.5142857000001</v>
      </c>
      <c r="H150" s="42">
        <v>-96.945714289999998</v>
      </c>
      <c r="I150" s="43">
        <v>31.681056382000001</v>
      </c>
      <c r="P150" s="54">
        <v>163</v>
      </c>
      <c r="Q150" s="47">
        <v>12</v>
      </c>
      <c r="R150" s="48">
        <v>23.82</v>
      </c>
      <c r="S150" s="49">
        <v>1.6849796149</v>
      </c>
    </row>
    <row r="151" spans="1:21" x14ac:dyDescent="0.2">
      <c r="A151" s="38" t="s">
        <v>4</v>
      </c>
      <c r="B151" s="50" t="s">
        <v>13</v>
      </c>
      <c r="C151" s="64">
        <v>1350001</v>
      </c>
      <c r="D151" s="40">
        <v>41711</v>
      </c>
      <c r="E151" s="57">
        <v>1.3472727273</v>
      </c>
      <c r="F151" s="16">
        <v>99</v>
      </c>
      <c r="G151" s="41">
        <v>5267.9090908999997</v>
      </c>
      <c r="H151" s="42">
        <v>-97.882828279999998</v>
      </c>
      <c r="I151" s="43">
        <v>35.588478359</v>
      </c>
      <c r="P151" s="54">
        <v>117</v>
      </c>
      <c r="Q151" s="47">
        <v>5</v>
      </c>
      <c r="R151" s="48">
        <v>46.878723403999999</v>
      </c>
      <c r="S151" s="49">
        <v>3.3885490458</v>
      </c>
    </row>
    <row r="152" spans="1:21" x14ac:dyDescent="0.2">
      <c r="A152" s="38" t="s">
        <v>4</v>
      </c>
      <c r="B152" s="50" t="s">
        <v>14</v>
      </c>
      <c r="C152" s="64">
        <v>1890012</v>
      </c>
      <c r="D152" s="40">
        <v>42013</v>
      </c>
      <c r="F152" s="16">
        <v>73</v>
      </c>
      <c r="G152" s="41">
        <v>5943.0547944999998</v>
      </c>
      <c r="H152" s="42">
        <v>-98.713698629999996</v>
      </c>
      <c r="I152" s="43">
        <v>23.191022667999999</v>
      </c>
      <c r="P152" s="54">
        <v>145</v>
      </c>
      <c r="Q152" s="47">
        <v>7</v>
      </c>
      <c r="R152" s="48">
        <v>42.606849314999998</v>
      </c>
      <c r="S152" s="49">
        <v>3.2062156201000001</v>
      </c>
    </row>
    <row r="153" spans="1:21" x14ac:dyDescent="0.2">
      <c r="A153" s="38" t="s">
        <v>4</v>
      </c>
      <c r="B153" s="50" t="s">
        <v>13</v>
      </c>
      <c r="C153" s="64">
        <v>2090001</v>
      </c>
      <c r="D153" s="40">
        <v>41925</v>
      </c>
      <c r="E153" s="57">
        <v>6.5882353000000001E-3</v>
      </c>
      <c r="F153" s="16">
        <v>85</v>
      </c>
      <c r="G153" s="41">
        <v>5655.0705882000002</v>
      </c>
      <c r="H153" s="42">
        <v>-98.749411760000001</v>
      </c>
      <c r="I153" s="43">
        <v>23.655143738</v>
      </c>
      <c r="P153" s="54">
        <v>131</v>
      </c>
      <c r="Q153" s="47">
        <v>6</v>
      </c>
      <c r="R153" s="48">
        <v>35.962499999999999</v>
      </c>
      <c r="S153" s="49">
        <v>2.6157727365999999</v>
      </c>
    </row>
    <row r="154" spans="1:21" x14ac:dyDescent="0.2">
      <c r="A154" s="38" t="s">
        <v>4</v>
      </c>
      <c r="B154" s="50" t="s">
        <v>12</v>
      </c>
      <c r="C154" s="64">
        <v>1765066</v>
      </c>
      <c r="D154" s="40">
        <v>41680</v>
      </c>
      <c r="F154" s="16">
        <v>54</v>
      </c>
      <c r="G154" s="41">
        <v>4770.9444444000001</v>
      </c>
      <c r="H154" s="42">
        <v>-98.914814809999996</v>
      </c>
      <c r="I154" s="43">
        <v>37.557667786000003</v>
      </c>
      <c r="P154" s="54">
        <v>135</v>
      </c>
      <c r="Q154" s="47">
        <v>7</v>
      </c>
      <c r="R154" s="48">
        <v>30.631481481000002</v>
      </c>
      <c r="S154" s="49">
        <v>2.1343580872999999</v>
      </c>
    </row>
    <row r="155" spans="1:21" x14ac:dyDescent="0.2">
      <c r="A155" s="38" t="s">
        <v>4</v>
      </c>
      <c r="B155" s="50" t="s">
        <v>12</v>
      </c>
      <c r="C155" s="64">
        <v>3350001</v>
      </c>
      <c r="D155" s="40">
        <v>41975</v>
      </c>
      <c r="F155" s="16">
        <v>30</v>
      </c>
      <c r="G155" s="41">
        <v>4999.6000000000004</v>
      </c>
      <c r="H155" s="42">
        <v>-100.09</v>
      </c>
      <c r="I155" s="43">
        <v>38.779377547999999</v>
      </c>
      <c r="P155" s="54">
        <v>218</v>
      </c>
      <c r="Q155" s="47">
        <v>12</v>
      </c>
      <c r="R155" s="48">
        <v>24.076666667000001</v>
      </c>
      <c r="S155" s="49">
        <v>2.2112028418</v>
      </c>
    </row>
    <row r="156" spans="1:21" x14ac:dyDescent="0.2">
      <c r="A156" s="38" t="s">
        <v>4</v>
      </c>
      <c r="B156" s="50" t="s">
        <v>16</v>
      </c>
      <c r="C156" s="64">
        <v>109290001</v>
      </c>
      <c r="D156" s="40">
        <v>41924</v>
      </c>
      <c r="F156" s="16">
        <v>26</v>
      </c>
      <c r="G156" s="41">
        <v>3719.2307691999999</v>
      </c>
      <c r="H156" s="42">
        <v>-101.5076923</v>
      </c>
      <c r="I156" s="43">
        <v>41.156737151999998</v>
      </c>
      <c r="P156" s="54">
        <v>81</v>
      </c>
      <c r="Q156" s="47">
        <v>10</v>
      </c>
      <c r="R156" s="48">
        <v>36.426086957000003</v>
      </c>
      <c r="S156" s="49">
        <v>5.1684212059999997</v>
      </c>
    </row>
    <row r="157" spans="1:21" x14ac:dyDescent="0.2">
      <c r="A157" s="38" t="s">
        <v>4</v>
      </c>
      <c r="B157" s="50" t="s">
        <v>16</v>
      </c>
      <c r="C157" s="64">
        <v>106050001</v>
      </c>
      <c r="D157" s="40">
        <v>41984</v>
      </c>
      <c r="E157" s="57">
        <v>0.36689497720000003</v>
      </c>
      <c r="F157" s="16">
        <v>219</v>
      </c>
      <c r="G157" s="41">
        <v>6461.3470319999997</v>
      </c>
      <c r="H157" s="42">
        <v>-101.5894977</v>
      </c>
      <c r="I157" s="43">
        <v>23.892290434</v>
      </c>
      <c r="J157" s="44">
        <v>205</v>
      </c>
      <c r="K157" s="45">
        <v>270.18536584999998</v>
      </c>
      <c r="L157" s="45">
        <v>230.55609756000001</v>
      </c>
      <c r="M157" s="46">
        <v>851.75609755999994</v>
      </c>
      <c r="N157" s="88">
        <v>6.6</v>
      </c>
      <c r="O157" s="89">
        <v>6.5000000000000002E-2</v>
      </c>
      <c r="P157" s="54">
        <v>117</v>
      </c>
      <c r="Q157" s="47">
        <v>3</v>
      </c>
      <c r="R157" s="48">
        <v>57.840384614999998</v>
      </c>
      <c r="S157" s="49">
        <v>2.2196114628000001</v>
      </c>
      <c r="T157" s="45">
        <v>-50.333796300000003</v>
      </c>
      <c r="U157" s="46">
        <v>8.9268199856999999</v>
      </c>
    </row>
    <row r="158" spans="1:21" x14ac:dyDescent="0.2">
      <c r="A158" s="38" t="s">
        <v>4</v>
      </c>
      <c r="B158" s="50" t="s">
        <v>9</v>
      </c>
      <c r="C158" s="64">
        <v>101230001</v>
      </c>
      <c r="D158" s="40">
        <v>41983</v>
      </c>
      <c r="F158" s="16">
        <v>68</v>
      </c>
      <c r="G158" s="41">
        <v>4465.5294118000002</v>
      </c>
      <c r="H158" s="42">
        <v>-104.5147059</v>
      </c>
      <c r="I158" s="43">
        <v>26.206318332999999</v>
      </c>
      <c r="P158" s="54">
        <v>119</v>
      </c>
      <c r="Q158" s="47">
        <v>8</v>
      </c>
      <c r="R158" s="48">
        <v>25.741176470999999</v>
      </c>
      <c r="S158" s="49">
        <v>2.9495072097000001</v>
      </c>
    </row>
    <row r="159" spans="1:21" x14ac:dyDescent="0.2">
      <c r="A159" s="38" t="s">
        <v>4</v>
      </c>
      <c r="B159" s="50" t="s">
        <v>10</v>
      </c>
      <c r="C159" s="64">
        <v>3500001</v>
      </c>
      <c r="D159" s="40">
        <v>42020</v>
      </c>
      <c r="F159" s="16">
        <v>194</v>
      </c>
      <c r="G159" s="41">
        <v>5396.371134</v>
      </c>
      <c r="H159" s="42">
        <v>-105.4443299</v>
      </c>
      <c r="I159" s="43">
        <v>20.396137672999998</v>
      </c>
      <c r="P159" s="54">
        <v>131</v>
      </c>
      <c r="Q159" s="47">
        <v>4</v>
      </c>
      <c r="R159" s="48">
        <v>40.801587302000002</v>
      </c>
      <c r="S159" s="49">
        <v>1.9724603235</v>
      </c>
    </row>
    <row r="160" spans="1:21" x14ac:dyDescent="0.2">
      <c r="A160" s="38" t="s">
        <v>4</v>
      </c>
      <c r="B160" s="50" t="s">
        <v>12</v>
      </c>
      <c r="C160" s="64">
        <v>105650001</v>
      </c>
      <c r="D160" s="40">
        <v>42002</v>
      </c>
      <c r="E160" s="57">
        <v>0.68109090910000003</v>
      </c>
      <c r="F160" s="16">
        <v>55</v>
      </c>
      <c r="G160" s="41">
        <v>4414.5454545000002</v>
      </c>
      <c r="H160" s="42">
        <v>-106.4218182</v>
      </c>
      <c r="I160" s="43">
        <v>35.286667649000002</v>
      </c>
      <c r="P160" s="54">
        <v>134</v>
      </c>
      <c r="Q160" s="47">
        <v>9</v>
      </c>
      <c r="R160" s="48">
        <v>25.385454545000002</v>
      </c>
      <c r="S160" s="49">
        <v>2.5372914562000002</v>
      </c>
    </row>
    <row r="161" spans="1:19" x14ac:dyDescent="0.2">
      <c r="A161" s="38" t="s">
        <v>4</v>
      </c>
      <c r="B161" s="50" t="s">
        <v>12</v>
      </c>
      <c r="C161" s="64">
        <v>100560001</v>
      </c>
      <c r="D161" s="40">
        <v>41902</v>
      </c>
      <c r="E161" s="57">
        <v>6.55272727E-2</v>
      </c>
      <c r="F161" s="16">
        <v>275</v>
      </c>
      <c r="G161" s="41">
        <v>3653.2836364</v>
      </c>
      <c r="H161" s="42">
        <v>-106.4832727</v>
      </c>
      <c r="I161" s="43">
        <v>16.798089166</v>
      </c>
      <c r="P161" s="54">
        <v>173</v>
      </c>
      <c r="Q161" s="47">
        <v>4</v>
      </c>
      <c r="R161" s="48">
        <v>22.750579151</v>
      </c>
      <c r="S161" s="49">
        <v>1.0835021665</v>
      </c>
    </row>
    <row r="162" spans="1:19" x14ac:dyDescent="0.2">
      <c r="A162" s="38" t="s">
        <v>4</v>
      </c>
      <c r="B162" s="50" t="s">
        <v>10</v>
      </c>
      <c r="C162" s="64">
        <v>103530001</v>
      </c>
      <c r="D162" s="40">
        <v>41988</v>
      </c>
      <c r="E162" s="57">
        <v>1.6578947399999999E-2</v>
      </c>
      <c r="F162" s="16">
        <v>38</v>
      </c>
      <c r="G162" s="41">
        <v>4711.9736842000002</v>
      </c>
      <c r="H162" s="42">
        <v>-107.6210526</v>
      </c>
      <c r="I162" s="43">
        <v>37.277476745999998</v>
      </c>
      <c r="P162" s="54">
        <v>131</v>
      </c>
      <c r="Q162" s="47">
        <v>9</v>
      </c>
      <c r="R162" s="48">
        <v>34.570270270000002</v>
      </c>
      <c r="S162" s="49">
        <v>4.0087982534000002</v>
      </c>
    </row>
    <row r="163" spans="1:19" x14ac:dyDescent="0.2">
      <c r="A163" s="38" t="s">
        <v>4</v>
      </c>
      <c r="B163" s="50" t="s">
        <v>12</v>
      </c>
      <c r="C163" s="64">
        <v>101210001</v>
      </c>
      <c r="D163" s="40">
        <v>41940</v>
      </c>
      <c r="F163" s="16">
        <v>44</v>
      </c>
      <c r="G163" s="41">
        <v>3483.5681817999998</v>
      </c>
      <c r="H163" s="42">
        <v>-108.0204545</v>
      </c>
      <c r="I163" s="43">
        <v>35.039250504000002</v>
      </c>
      <c r="P163" s="54">
        <v>93</v>
      </c>
      <c r="Q163" s="47">
        <v>9</v>
      </c>
      <c r="R163" s="48">
        <v>35.506818182000004</v>
      </c>
      <c r="S163" s="49">
        <v>4.6290189071999999</v>
      </c>
    </row>
    <row r="164" spans="1:19" x14ac:dyDescent="0.2">
      <c r="A164" s="38" t="s">
        <v>4</v>
      </c>
      <c r="B164" s="50" t="s">
        <v>15</v>
      </c>
      <c r="C164" s="64">
        <v>1760110</v>
      </c>
      <c r="D164" s="40">
        <v>41629</v>
      </c>
      <c r="F164" s="16">
        <v>38</v>
      </c>
      <c r="G164" s="41">
        <v>4156.7105263000003</v>
      </c>
      <c r="H164" s="42">
        <v>-108.05789470000001</v>
      </c>
      <c r="I164" s="43">
        <v>47.73919197</v>
      </c>
      <c r="P164" s="54">
        <v>139</v>
      </c>
      <c r="Q164" s="47">
        <v>12</v>
      </c>
      <c r="R164" s="48">
        <v>33.297297297</v>
      </c>
      <c r="S164" s="49">
        <v>6.0987894315000002</v>
      </c>
    </row>
    <row r="165" spans="1:19" x14ac:dyDescent="0.2">
      <c r="A165" s="38" t="s">
        <v>4</v>
      </c>
      <c r="B165" s="50" t="s">
        <v>16</v>
      </c>
      <c r="C165" s="64">
        <v>106060001</v>
      </c>
      <c r="D165" s="40">
        <v>41956</v>
      </c>
      <c r="E165" s="57">
        <v>4.1785714299999999E-2</v>
      </c>
      <c r="F165" s="16">
        <v>56</v>
      </c>
      <c r="G165" s="41">
        <v>5190.5178570999997</v>
      </c>
      <c r="H165" s="42">
        <v>-108.3035714</v>
      </c>
      <c r="I165" s="43">
        <v>32.341524810000003</v>
      </c>
      <c r="N165" s="88">
        <v>7.6989999999999998</v>
      </c>
      <c r="O165" s="89">
        <v>0.17899999999999999</v>
      </c>
      <c r="P165" s="54">
        <v>113</v>
      </c>
      <c r="Q165" s="47">
        <v>7</v>
      </c>
      <c r="R165" s="48">
        <v>41.204081633000001</v>
      </c>
      <c r="S165" s="49">
        <v>3.9583417033999999</v>
      </c>
    </row>
    <row r="166" spans="1:19" x14ac:dyDescent="0.2">
      <c r="A166" s="38" t="s">
        <v>4</v>
      </c>
      <c r="B166" s="50" t="s">
        <v>12</v>
      </c>
      <c r="C166" s="64">
        <v>100700001</v>
      </c>
      <c r="D166" s="40">
        <v>41984</v>
      </c>
      <c r="F166" s="16">
        <v>715</v>
      </c>
      <c r="G166" s="41">
        <v>4509.3832167999999</v>
      </c>
      <c r="H166" s="42">
        <v>-109.0840559</v>
      </c>
      <c r="I166" s="43">
        <v>10.183085756000001</v>
      </c>
      <c r="N166" s="88">
        <v>7.0970000000000004</v>
      </c>
      <c r="O166" s="89">
        <v>0.14000000000000001</v>
      </c>
      <c r="P166" s="54">
        <v>114</v>
      </c>
      <c r="Q166" s="47">
        <v>2</v>
      </c>
      <c r="R166" s="48">
        <v>15.288824383</v>
      </c>
      <c r="S166" s="49">
        <v>0.39838647449999998</v>
      </c>
    </row>
    <row r="167" spans="1:19" x14ac:dyDescent="0.2">
      <c r="A167" s="38" t="s">
        <v>4</v>
      </c>
      <c r="B167" s="50" t="s">
        <v>11</v>
      </c>
      <c r="C167" s="64">
        <v>106450001</v>
      </c>
      <c r="D167" s="40">
        <v>41573</v>
      </c>
      <c r="E167" s="57">
        <v>4.8771929800000002E-2</v>
      </c>
      <c r="F167" s="16">
        <v>57</v>
      </c>
      <c r="G167" s="41">
        <v>4174.0175439000004</v>
      </c>
      <c r="H167" s="42">
        <v>-109.79298249999999</v>
      </c>
      <c r="I167" s="43">
        <v>26.079874279999999</v>
      </c>
      <c r="P167" s="54">
        <v>127</v>
      </c>
      <c r="Q167" s="47">
        <v>7</v>
      </c>
      <c r="R167" s="48">
        <v>30.486538461999999</v>
      </c>
      <c r="S167" s="49">
        <v>3.0992956782999999</v>
      </c>
    </row>
    <row r="168" spans="1:19" x14ac:dyDescent="0.2">
      <c r="A168" s="38" t="s">
        <v>4</v>
      </c>
      <c r="B168" s="50" t="s">
        <v>13</v>
      </c>
      <c r="C168" s="64">
        <v>100270001</v>
      </c>
      <c r="D168" s="40">
        <v>41946</v>
      </c>
      <c r="E168" s="57">
        <v>1.0178160919999999</v>
      </c>
      <c r="F168" s="16">
        <v>87</v>
      </c>
      <c r="G168" s="41">
        <v>3819.2068966000002</v>
      </c>
      <c r="H168" s="42">
        <v>-115.60229889999999</v>
      </c>
      <c r="I168" s="43">
        <v>28.516897732</v>
      </c>
      <c r="P168" s="54">
        <v>156</v>
      </c>
      <c r="Q168" s="47">
        <v>7</v>
      </c>
      <c r="R168" s="48">
        <v>22.656321839</v>
      </c>
      <c r="S168" s="49">
        <v>2.216389162</v>
      </c>
    </row>
    <row r="169" spans="1:19" x14ac:dyDescent="0.2">
      <c r="A169" s="38" t="s">
        <v>4</v>
      </c>
      <c r="B169" s="50" t="s">
        <v>10</v>
      </c>
      <c r="C169" s="64">
        <v>1890014</v>
      </c>
      <c r="D169" s="40">
        <v>42011</v>
      </c>
      <c r="E169" s="57">
        <v>5.6000000000000001E-2</v>
      </c>
      <c r="F169" s="16">
        <v>65</v>
      </c>
      <c r="G169" s="41">
        <v>4449.4307692000002</v>
      </c>
      <c r="H169" s="42">
        <v>-116.6723077</v>
      </c>
      <c r="I169" s="43">
        <v>27.068128567999999</v>
      </c>
      <c r="P169" s="54">
        <v>142</v>
      </c>
      <c r="Q169" s="47">
        <v>7</v>
      </c>
      <c r="R169" s="48">
        <v>36.418965516999997</v>
      </c>
      <c r="S169" s="49">
        <v>3.8028060267999999</v>
      </c>
    </row>
    <row r="170" spans="1:19" x14ac:dyDescent="0.2">
      <c r="A170" s="38" t="s">
        <v>4</v>
      </c>
      <c r="B170" s="50" t="s">
        <v>10</v>
      </c>
      <c r="C170" s="64">
        <v>1890038</v>
      </c>
      <c r="D170" s="40">
        <v>42010</v>
      </c>
      <c r="E170" s="57">
        <v>3.3658536599999997E-2</v>
      </c>
      <c r="F170" s="16">
        <v>82</v>
      </c>
      <c r="G170" s="41">
        <v>4540.5731707000004</v>
      </c>
      <c r="H170" s="42">
        <v>-116.7317073</v>
      </c>
      <c r="I170" s="43">
        <v>20.673320159999999</v>
      </c>
      <c r="O170" s="96"/>
      <c r="P170" s="54">
        <v>130</v>
      </c>
      <c r="Q170" s="47">
        <v>6</v>
      </c>
      <c r="R170" s="48">
        <v>42.410975610000001</v>
      </c>
      <c r="S170" s="49">
        <v>3.4245174992999998</v>
      </c>
    </row>
    <row r="171" spans="1:19" x14ac:dyDescent="0.2">
      <c r="A171" s="38" t="s">
        <v>4</v>
      </c>
      <c r="B171" s="50" t="s">
        <v>12</v>
      </c>
      <c r="C171" s="64">
        <v>109100001</v>
      </c>
      <c r="D171" s="40">
        <v>41873</v>
      </c>
      <c r="F171" s="16">
        <v>30</v>
      </c>
      <c r="G171" s="41">
        <v>3929.9666667000001</v>
      </c>
      <c r="H171" s="42">
        <v>-116.79</v>
      </c>
      <c r="I171" s="43">
        <v>37.294770626999998</v>
      </c>
      <c r="P171" s="54">
        <v>112</v>
      </c>
      <c r="Q171" s="47">
        <v>10</v>
      </c>
      <c r="R171" s="48">
        <v>32.110714285999997</v>
      </c>
      <c r="S171" s="49">
        <v>3.4681061545</v>
      </c>
    </row>
    <row r="172" spans="1:19" x14ac:dyDescent="0.2">
      <c r="A172" s="38" t="s">
        <v>4</v>
      </c>
      <c r="B172" s="50" t="s">
        <v>12</v>
      </c>
      <c r="C172" s="64">
        <v>106770001</v>
      </c>
      <c r="D172" s="40">
        <v>42015</v>
      </c>
      <c r="E172" s="57">
        <v>0.11428571429999999</v>
      </c>
      <c r="F172" s="16">
        <v>28</v>
      </c>
      <c r="G172" s="41">
        <v>7452.6785713999998</v>
      </c>
      <c r="H172" s="42">
        <v>-116.85</v>
      </c>
      <c r="I172" s="43">
        <v>38.815995346000001</v>
      </c>
      <c r="P172" s="54">
        <v>141</v>
      </c>
      <c r="Q172" s="47">
        <v>12</v>
      </c>
      <c r="R172" s="48">
        <v>41.025925925999999</v>
      </c>
      <c r="S172" s="49">
        <v>4.5674919479999998</v>
      </c>
    </row>
    <row r="173" spans="1:19" x14ac:dyDescent="0.2">
      <c r="A173" s="38" t="s">
        <v>4</v>
      </c>
      <c r="B173" s="50" t="s">
        <v>13</v>
      </c>
      <c r="C173" s="64">
        <v>100860001</v>
      </c>
      <c r="D173" s="40">
        <v>41922</v>
      </c>
      <c r="F173" s="16">
        <v>32</v>
      </c>
      <c r="G173" s="41">
        <v>2904.8125</v>
      </c>
      <c r="H173" s="42">
        <v>-117.32187500000001</v>
      </c>
      <c r="I173" s="43">
        <v>31.183190110000002</v>
      </c>
      <c r="O173" s="96"/>
      <c r="P173" s="54">
        <v>165</v>
      </c>
      <c r="Q173" s="47">
        <v>15</v>
      </c>
      <c r="R173" s="48">
        <v>25.315625000000001</v>
      </c>
      <c r="S173" s="49">
        <v>3.1464557292999999</v>
      </c>
    </row>
    <row r="174" spans="1:19" x14ac:dyDescent="0.2">
      <c r="A174" s="38" t="s">
        <v>4</v>
      </c>
      <c r="B174" s="50" t="s">
        <v>13</v>
      </c>
      <c r="C174" s="64">
        <v>1150001</v>
      </c>
      <c r="D174" s="40">
        <v>41729</v>
      </c>
      <c r="F174" s="16">
        <v>33</v>
      </c>
      <c r="G174" s="41">
        <v>3245.6666667</v>
      </c>
      <c r="H174" s="42">
        <v>-118.70909090000001</v>
      </c>
      <c r="I174" s="43">
        <v>37.827415944999998</v>
      </c>
      <c r="O174" s="96"/>
      <c r="P174" s="54">
        <v>117</v>
      </c>
      <c r="Q174" s="47">
        <v>7</v>
      </c>
      <c r="R174" s="48">
        <v>18.8</v>
      </c>
      <c r="S174" s="49">
        <v>2.7303429688</v>
      </c>
    </row>
    <row r="175" spans="1:19" x14ac:dyDescent="0.2">
      <c r="A175" s="38" t="s">
        <v>4</v>
      </c>
      <c r="B175" s="50" t="s">
        <v>14</v>
      </c>
      <c r="C175" s="64">
        <v>108130002</v>
      </c>
      <c r="D175" s="40">
        <v>41708</v>
      </c>
      <c r="E175" s="57">
        <v>0.3942307692</v>
      </c>
      <c r="F175" s="16">
        <v>78</v>
      </c>
      <c r="G175" s="41">
        <v>5883.3846154000003</v>
      </c>
      <c r="H175" s="42">
        <v>-119.09743589999999</v>
      </c>
      <c r="I175" s="43">
        <v>23.555043617999999</v>
      </c>
      <c r="O175" s="96"/>
      <c r="P175" s="54">
        <v>108</v>
      </c>
      <c r="Q175" s="47">
        <v>6</v>
      </c>
      <c r="R175" s="48">
        <v>39.968493150999997</v>
      </c>
      <c r="S175" s="49">
        <v>3.8830637983999998</v>
      </c>
    </row>
    <row r="176" spans="1:19" x14ac:dyDescent="0.2">
      <c r="A176" s="38" t="s">
        <v>4</v>
      </c>
      <c r="B176" s="50" t="s">
        <v>12</v>
      </c>
      <c r="C176" s="64">
        <v>103300001</v>
      </c>
      <c r="D176" s="40">
        <v>41985</v>
      </c>
      <c r="F176" s="16">
        <v>34</v>
      </c>
      <c r="G176" s="41">
        <v>4632.0294118000002</v>
      </c>
      <c r="H176" s="42">
        <v>-119.3</v>
      </c>
      <c r="I176" s="43">
        <v>31.333263834</v>
      </c>
      <c r="O176" s="96"/>
      <c r="P176" s="54">
        <v>94</v>
      </c>
      <c r="Q176" s="47">
        <v>8</v>
      </c>
      <c r="R176" s="48">
        <v>35.436363636000003</v>
      </c>
      <c r="S176" s="49">
        <v>4.7475548295000003</v>
      </c>
    </row>
    <row r="177" spans="1:21" x14ac:dyDescent="0.2">
      <c r="A177" s="38" t="s">
        <v>4</v>
      </c>
      <c r="B177" s="50" t="s">
        <v>11</v>
      </c>
      <c r="C177" s="64">
        <v>1960007</v>
      </c>
      <c r="D177" s="40">
        <v>42012</v>
      </c>
      <c r="E177" s="57">
        <v>4.8000000000000001E-2</v>
      </c>
      <c r="F177" s="16">
        <v>45</v>
      </c>
      <c r="G177" s="41">
        <v>4310.7333332999997</v>
      </c>
      <c r="H177" s="42">
        <v>-121.12888890000001</v>
      </c>
      <c r="I177" s="43">
        <v>41.580323948</v>
      </c>
      <c r="O177" s="96"/>
      <c r="P177" s="54">
        <v>117</v>
      </c>
      <c r="Q177" s="47">
        <v>7</v>
      </c>
      <c r="R177" s="48">
        <v>31.242222221999999</v>
      </c>
      <c r="S177" s="49">
        <v>3.7900780740000002</v>
      </c>
    </row>
    <row r="178" spans="1:21" x14ac:dyDescent="0.2">
      <c r="A178" s="38" t="s">
        <v>4</v>
      </c>
      <c r="B178" s="50" t="s">
        <v>10</v>
      </c>
      <c r="C178" s="64">
        <v>1170003</v>
      </c>
      <c r="D178" s="40">
        <v>42034</v>
      </c>
      <c r="F178" s="16">
        <v>137</v>
      </c>
      <c r="G178" s="41">
        <v>4027.6934307000001</v>
      </c>
      <c r="H178" s="42">
        <v>-122.40364959999999</v>
      </c>
      <c r="I178" s="43">
        <v>20.668590225999999</v>
      </c>
      <c r="O178" s="96"/>
      <c r="P178" s="54">
        <v>127</v>
      </c>
      <c r="Q178" s="47">
        <v>5</v>
      </c>
      <c r="R178" s="48">
        <v>27.170149253999998</v>
      </c>
      <c r="S178" s="49">
        <v>1.3779138761</v>
      </c>
    </row>
    <row r="179" spans="1:21" x14ac:dyDescent="0.2">
      <c r="A179" s="38" t="s">
        <v>4</v>
      </c>
      <c r="B179" s="50" t="s">
        <v>13</v>
      </c>
      <c r="C179" s="64">
        <v>107420001</v>
      </c>
      <c r="D179" s="40">
        <v>41894</v>
      </c>
      <c r="F179" s="16">
        <v>33</v>
      </c>
      <c r="G179" s="41">
        <v>5834.3939393999999</v>
      </c>
      <c r="H179" s="42">
        <v>-123.3818182</v>
      </c>
      <c r="I179" s="43">
        <v>39.039933046000002</v>
      </c>
      <c r="O179" s="96"/>
      <c r="P179" s="54">
        <v>116</v>
      </c>
      <c r="Q179" s="47">
        <v>11</v>
      </c>
      <c r="R179" s="48">
        <v>46.736363636</v>
      </c>
      <c r="S179" s="49">
        <v>4.7362836612999999</v>
      </c>
    </row>
    <row r="180" spans="1:21" x14ac:dyDescent="0.2">
      <c r="A180" s="38" t="s">
        <v>4</v>
      </c>
      <c r="B180" s="50" t="s">
        <v>10</v>
      </c>
      <c r="C180" s="64">
        <v>1890037</v>
      </c>
      <c r="D180" s="40">
        <v>42000</v>
      </c>
      <c r="F180" s="16">
        <v>40</v>
      </c>
      <c r="G180" s="41">
        <v>4792.8249999999998</v>
      </c>
      <c r="H180" s="42">
        <v>-123.935</v>
      </c>
      <c r="I180" s="43">
        <v>33.881453317000002</v>
      </c>
      <c r="O180" s="96"/>
      <c r="P180" s="54">
        <v>123</v>
      </c>
      <c r="Q180" s="47">
        <v>12</v>
      </c>
      <c r="R180" s="48">
        <v>28.915384615000001</v>
      </c>
      <c r="S180" s="49">
        <v>3.9460045534999999</v>
      </c>
    </row>
    <row r="181" spans="1:21" x14ac:dyDescent="0.2">
      <c r="A181" s="38" t="s">
        <v>4</v>
      </c>
      <c r="B181" s="50" t="s">
        <v>11</v>
      </c>
      <c r="C181" s="64">
        <v>2890002</v>
      </c>
      <c r="D181" s="40">
        <v>41939</v>
      </c>
      <c r="E181" s="57">
        <v>0.3586792453</v>
      </c>
      <c r="F181" s="16">
        <v>53</v>
      </c>
      <c r="G181" s="41">
        <v>6335.5094339999996</v>
      </c>
      <c r="H181" s="42">
        <v>-129.50377359999999</v>
      </c>
      <c r="I181" s="43">
        <v>32.109750333999997</v>
      </c>
      <c r="J181" s="44">
        <v>45</v>
      </c>
      <c r="K181" s="45">
        <v>257.73333332999999</v>
      </c>
      <c r="L181" s="45">
        <v>242.82222221999999</v>
      </c>
      <c r="M181" s="46">
        <v>868.08888889000002</v>
      </c>
      <c r="N181" s="88">
        <v>7.22</v>
      </c>
      <c r="O181" s="96">
        <v>0.124</v>
      </c>
      <c r="P181" s="54">
        <v>135</v>
      </c>
      <c r="Q181" s="47">
        <v>7</v>
      </c>
      <c r="R181" s="48">
        <v>58.641304347999998</v>
      </c>
      <c r="S181" s="49">
        <v>5.2303292181999996</v>
      </c>
      <c r="T181" s="45">
        <v>7.7061224490000004</v>
      </c>
      <c r="U181" s="46">
        <v>13.628376262</v>
      </c>
    </row>
    <row r="182" spans="1:21" x14ac:dyDescent="0.2">
      <c r="A182" s="38" t="s">
        <v>4</v>
      </c>
      <c r="B182" s="50" t="s">
        <v>13</v>
      </c>
      <c r="C182" s="64">
        <v>1170034</v>
      </c>
      <c r="D182" s="40">
        <v>42039</v>
      </c>
      <c r="E182" s="57">
        <v>4.4194756999999998E-3</v>
      </c>
      <c r="F182" s="16">
        <v>267</v>
      </c>
      <c r="G182" s="41">
        <v>4018.1760300000001</v>
      </c>
      <c r="H182" s="42">
        <v>-138.73033710000001</v>
      </c>
      <c r="I182" s="43">
        <v>18.459507535</v>
      </c>
      <c r="N182" s="88">
        <v>7.2350000000000003</v>
      </c>
      <c r="O182" s="96">
        <v>0.17100000000000001</v>
      </c>
      <c r="P182" s="54">
        <v>159</v>
      </c>
      <c r="Q182" s="47">
        <v>4</v>
      </c>
      <c r="R182" s="48">
        <v>23.738345864999999</v>
      </c>
      <c r="S182" s="49">
        <v>1.1201889222000001</v>
      </c>
    </row>
    <row r="183" spans="1:21" x14ac:dyDescent="0.2">
      <c r="A183" s="38" t="s">
        <v>4</v>
      </c>
      <c r="B183" s="50" t="s">
        <v>12</v>
      </c>
      <c r="C183" s="64">
        <v>1700039</v>
      </c>
      <c r="D183" s="40">
        <v>42009</v>
      </c>
      <c r="E183" s="57">
        <v>0.30756097560000001</v>
      </c>
      <c r="F183" s="16">
        <v>41</v>
      </c>
      <c r="G183" s="41">
        <v>4504.1463414999998</v>
      </c>
      <c r="H183" s="42">
        <v>-139.2536585</v>
      </c>
      <c r="I183" s="43">
        <v>36.716471863000002</v>
      </c>
      <c r="O183" s="96"/>
      <c r="P183" s="54">
        <v>136</v>
      </c>
      <c r="Q183" s="47">
        <v>9</v>
      </c>
      <c r="R183" s="48">
        <v>38.670731707000002</v>
      </c>
      <c r="S183" s="49">
        <v>4.4880372753</v>
      </c>
    </row>
    <row r="184" spans="1:21" x14ac:dyDescent="0.2">
      <c r="A184" s="38" t="s">
        <v>4</v>
      </c>
      <c r="B184" s="50" t="s">
        <v>10</v>
      </c>
      <c r="C184" s="64">
        <v>103100001</v>
      </c>
      <c r="D184" s="40">
        <v>41917</v>
      </c>
      <c r="F184" s="16">
        <v>80</v>
      </c>
      <c r="G184" s="41">
        <v>4669.6750000000002</v>
      </c>
      <c r="H184" s="42">
        <v>-146.53</v>
      </c>
      <c r="I184" s="43">
        <v>28.032895594999999</v>
      </c>
      <c r="O184" s="96"/>
      <c r="P184" s="54">
        <v>158</v>
      </c>
      <c r="Q184" s="47">
        <v>7</v>
      </c>
      <c r="R184" s="48">
        <v>29.352</v>
      </c>
      <c r="S184" s="49">
        <v>2.1783383700000001</v>
      </c>
    </row>
    <row r="185" spans="1:21" x14ac:dyDescent="0.2">
      <c r="A185" s="38" t="s">
        <v>4</v>
      </c>
      <c r="B185" s="50" t="s">
        <v>11</v>
      </c>
      <c r="C185" s="64">
        <v>1915180</v>
      </c>
      <c r="D185" s="40">
        <v>42011</v>
      </c>
      <c r="F185" s="16">
        <v>38</v>
      </c>
      <c r="G185" s="41">
        <v>6811.1578946999998</v>
      </c>
      <c r="H185" s="42">
        <v>-154.72105260000001</v>
      </c>
      <c r="I185" s="43">
        <v>46.756522453999999</v>
      </c>
      <c r="M185" s="46">
        <v>969.77272727000002</v>
      </c>
      <c r="N185" s="88">
        <v>7.49</v>
      </c>
      <c r="O185" s="96">
        <v>0.21</v>
      </c>
      <c r="P185" s="54">
        <v>116</v>
      </c>
      <c r="Q185" s="47">
        <v>10</v>
      </c>
      <c r="R185" s="48">
        <v>45.203125</v>
      </c>
      <c r="S185" s="49">
        <v>3.3822397987000001</v>
      </c>
    </row>
    <row r="186" spans="1:21" x14ac:dyDescent="0.2">
      <c r="A186" s="38" t="s">
        <v>4</v>
      </c>
      <c r="B186" s="50" t="s">
        <v>11</v>
      </c>
      <c r="C186" s="64">
        <v>1960005</v>
      </c>
      <c r="D186" s="40">
        <v>41946</v>
      </c>
      <c r="E186" s="57">
        <v>0.1973076923</v>
      </c>
      <c r="F186" s="16">
        <v>52</v>
      </c>
      <c r="G186" s="41">
        <v>4953.1153845999997</v>
      </c>
      <c r="H186" s="42">
        <v>-163.94230769999999</v>
      </c>
      <c r="I186" s="43">
        <v>31.037467912</v>
      </c>
      <c r="M186" s="46">
        <v>742.09090908999997</v>
      </c>
      <c r="N186" s="88">
        <v>5.9130000000000003</v>
      </c>
      <c r="O186" s="96">
        <v>0.223</v>
      </c>
      <c r="P186" s="54">
        <v>119</v>
      </c>
      <c r="Q186" s="47">
        <v>5</v>
      </c>
      <c r="R186" s="48">
        <v>34.210869565000003</v>
      </c>
      <c r="S186" s="49">
        <v>3.0180107155</v>
      </c>
    </row>
    <row r="187" spans="1:21" x14ac:dyDescent="0.2">
      <c r="A187" s="38" t="s">
        <v>4</v>
      </c>
      <c r="B187" s="50" t="s">
        <v>16</v>
      </c>
      <c r="C187" s="64">
        <v>1890018</v>
      </c>
      <c r="D187" s="40">
        <v>41993</v>
      </c>
      <c r="E187" s="57">
        <v>3.3333333000000001E-3</v>
      </c>
      <c r="F187" s="16">
        <v>87</v>
      </c>
      <c r="G187" s="41">
        <v>4418.9885057000001</v>
      </c>
      <c r="H187" s="42">
        <v>-171.9747126</v>
      </c>
      <c r="I187" s="43">
        <v>28.865573006999998</v>
      </c>
      <c r="O187" s="96"/>
      <c r="P187" s="54">
        <v>121</v>
      </c>
      <c r="Q187" s="47">
        <v>5</v>
      </c>
      <c r="R187" s="48">
        <v>30.275294118000001</v>
      </c>
      <c r="S187" s="49">
        <v>2.7287467013</v>
      </c>
    </row>
    <row r="188" spans="1:21" x14ac:dyDescent="0.2">
      <c r="A188" s="38" t="s">
        <v>4</v>
      </c>
      <c r="B188" s="50" t="s">
        <v>12</v>
      </c>
      <c r="C188" s="64">
        <v>1520001</v>
      </c>
      <c r="D188" s="40">
        <v>41682</v>
      </c>
      <c r="E188" s="57">
        <v>0.37878787879999998</v>
      </c>
      <c r="F188" s="16">
        <v>66</v>
      </c>
      <c r="G188" s="41">
        <v>3704.3181817999998</v>
      </c>
      <c r="H188" s="42">
        <v>-173.9848485</v>
      </c>
      <c r="I188" s="43">
        <v>32.003878206000003</v>
      </c>
      <c r="O188" s="96"/>
      <c r="P188" s="54">
        <v>118</v>
      </c>
      <c r="Q188" s="47">
        <v>8</v>
      </c>
      <c r="R188" s="48">
        <v>19.473846154</v>
      </c>
      <c r="S188" s="49">
        <v>1.7294136358000001</v>
      </c>
    </row>
    <row r="189" spans="1:21" x14ac:dyDescent="0.2">
      <c r="A189" s="38" t="s">
        <v>4</v>
      </c>
      <c r="B189" s="50" t="s">
        <v>10</v>
      </c>
      <c r="C189" s="64">
        <v>430001</v>
      </c>
      <c r="D189" s="40">
        <v>41957</v>
      </c>
      <c r="E189" s="57">
        <v>0.61595174259999996</v>
      </c>
      <c r="F189" s="16">
        <v>373</v>
      </c>
      <c r="G189" s="41">
        <v>4236.6809651000003</v>
      </c>
      <c r="H189" s="42">
        <v>-176.4091153</v>
      </c>
      <c r="I189" s="43">
        <v>17.704534362</v>
      </c>
      <c r="O189" s="96"/>
      <c r="P189" s="54">
        <v>131</v>
      </c>
      <c r="Q189" s="47">
        <v>3</v>
      </c>
      <c r="R189" s="48">
        <v>32.620273973000003</v>
      </c>
      <c r="S189" s="49">
        <v>1.4806762992</v>
      </c>
    </row>
    <row r="190" spans="1:21" x14ac:dyDescent="0.2">
      <c r="A190" s="38" t="s">
        <v>4</v>
      </c>
      <c r="B190" s="50" t="s">
        <v>13</v>
      </c>
      <c r="C190" s="64">
        <v>2890001</v>
      </c>
      <c r="D190" s="40">
        <v>41939</v>
      </c>
      <c r="E190" s="57">
        <v>0.53480000000000005</v>
      </c>
      <c r="F190" s="16">
        <v>50</v>
      </c>
      <c r="G190" s="41">
        <v>5613.36</v>
      </c>
      <c r="H190" s="42">
        <v>-195.95</v>
      </c>
      <c r="I190" s="43">
        <v>33.344090104999999</v>
      </c>
      <c r="J190" s="44">
        <v>45</v>
      </c>
      <c r="K190" s="45">
        <v>240.11111111</v>
      </c>
      <c r="L190" s="45">
        <v>205.46666667</v>
      </c>
      <c r="M190" s="46">
        <v>750.06666667000002</v>
      </c>
      <c r="N190" s="88">
        <v>7.0170000000000003</v>
      </c>
      <c r="O190" s="96">
        <v>0.10199999999999999</v>
      </c>
      <c r="P190" s="54">
        <v>129</v>
      </c>
      <c r="Q190" s="47">
        <v>9</v>
      </c>
      <c r="R190" s="48">
        <v>32.922499999999999</v>
      </c>
      <c r="S190" s="49">
        <v>2.7347724967000002</v>
      </c>
      <c r="T190" s="45">
        <v>-38.909090910000003</v>
      </c>
      <c r="U190" s="46">
        <v>10.630733407999999</v>
      </c>
    </row>
    <row r="191" spans="1:21" x14ac:dyDescent="0.2">
      <c r="A191" s="38" t="s">
        <v>4</v>
      </c>
      <c r="B191" s="50" t="s">
        <v>13</v>
      </c>
      <c r="C191" s="64">
        <v>102730003</v>
      </c>
      <c r="D191" s="40">
        <v>41795</v>
      </c>
      <c r="E191" s="57">
        <v>0.44246153849999997</v>
      </c>
      <c r="F191" s="16">
        <v>65</v>
      </c>
      <c r="G191" s="41">
        <v>4404.6769230999998</v>
      </c>
      <c r="H191" s="42">
        <v>-220.84461540000001</v>
      </c>
      <c r="I191" s="43">
        <v>33.222004556000002</v>
      </c>
      <c r="M191" s="46">
        <v>730.09523809999996</v>
      </c>
      <c r="N191" s="88">
        <v>7.1959999999999997</v>
      </c>
      <c r="O191" s="96">
        <v>0.17799999999999999</v>
      </c>
      <c r="P191" s="54">
        <v>142</v>
      </c>
      <c r="Q191" s="47">
        <v>7</v>
      </c>
      <c r="R191" s="48">
        <v>25.006896552000001</v>
      </c>
      <c r="S191" s="49">
        <v>2.1199551154999998</v>
      </c>
    </row>
    <row r="192" spans="1:21" x14ac:dyDescent="0.2">
      <c r="A192" s="38" t="s">
        <v>45</v>
      </c>
      <c r="B192" s="50" t="s">
        <v>15</v>
      </c>
      <c r="C192" s="64">
        <v>1430004</v>
      </c>
      <c r="D192" s="40">
        <v>41717</v>
      </c>
      <c r="E192" s="57">
        <v>7.5208333299999999E-2</v>
      </c>
      <c r="F192" s="16">
        <v>48</v>
      </c>
      <c r="G192" s="41">
        <v>6294.6875</v>
      </c>
      <c r="H192" s="42">
        <v>233.07291667000001</v>
      </c>
      <c r="I192" s="43">
        <v>40.133024235000001</v>
      </c>
      <c r="O192" s="96"/>
      <c r="P192" s="54">
        <v>133</v>
      </c>
      <c r="Q192" s="47">
        <v>9</v>
      </c>
      <c r="R192" s="48">
        <v>49.752083333000002</v>
      </c>
      <c r="S192" s="49">
        <v>4.3997874199</v>
      </c>
    </row>
    <row r="193" spans="1:21" x14ac:dyDescent="0.2">
      <c r="A193" s="38" t="s">
        <v>45</v>
      </c>
      <c r="B193" s="50" t="s">
        <v>10</v>
      </c>
      <c r="C193" s="64">
        <v>1770001</v>
      </c>
      <c r="D193" s="40">
        <v>41836</v>
      </c>
      <c r="E193" s="57">
        <v>0.15656249999999999</v>
      </c>
      <c r="F193" s="16">
        <v>32</v>
      </c>
      <c r="G193" s="41">
        <v>7677.3125</v>
      </c>
      <c r="H193" s="42">
        <v>147.5625</v>
      </c>
      <c r="I193" s="43">
        <v>47.987864887000001</v>
      </c>
      <c r="O193" s="96"/>
      <c r="P193" s="54">
        <v>121</v>
      </c>
      <c r="Q193" s="47">
        <v>12</v>
      </c>
      <c r="R193" s="48">
        <v>36.674999999999997</v>
      </c>
      <c r="S193" s="49">
        <v>4.0105455747000001</v>
      </c>
    </row>
    <row r="194" spans="1:21" x14ac:dyDescent="0.2">
      <c r="A194" s="38" t="s">
        <v>45</v>
      </c>
      <c r="B194" s="50" t="s">
        <v>10</v>
      </c>
      <c r="C194" s="64">
        <v>610001</v>
      </c>
      <c r="D194" s="40">
        <v>41687</v>
      </c>
      <c r="E194" s="57">
        <v>0.2546822742</v>
      </c>
      <c r="F194" s="16">
        <v>299</v>
      </c>
      <c r="G194" s="41">
        <v>6395.3043478</v>
      </c>
      <c r="H194" s="42">
        <v>127.33076923</v>
      </c>
      <c r="I194" s="43">
        <v>17.857074259000001</v>
      </c>
      <c r="O194" s="96"/>
      <c r="P194" s="54">
        <v>134</v>
      </c>
      <c r="Q194" s="47">
        <v>3</v>
      </c>
      <c r="R194" s="48">
        <v>44.720401338000002</v>
      </c>
      <c r="S194" s="49">
        <v>2.1110795112999998</v>
      </c>
    </row>
    <row r="195" spans="1:21" x14ac:dyDescent="0.2">
      <c r="A195" s="38" t="s">
        <v>45</v>
      </c>
      <c r="B195" s="50" t="s">
        <v>12</v>
      </c>
      <c r="C195" s="64">
        <v>106730001</v>
      </c>
      <c r="D195" s="40">
        <v>41715</v>
      </c>
      <c r="F195" s="16">
        <v>51</v>
      </c>
      <c r="G195" s="41">
        <v>5840.9215685999998</v>
      </c>
      <c r="H195" s="42">
        <v>91.925490195999998</v>
      </c>
      <c r="I195" s="43">
        <v>36.114305442000003</v>
      </c>
      <c r="O195" s="96"/>
      <c r="P195" s="54">
        <v>101</v>
      </c>
      <c r="Q195" s="47">
        <v>5</v>
      </c>
      <c r="R195" s="48">
        <v>35.597727272999997</v>
      </c>
      <c r="S195" s="49">
        <v>3.6710577201999999</v>
      </c>
    </row>
    <row r="196" spans="1:21" x14ac:dyDescent="0.2">
      <c r="A196" s="38" t="s">
        <v>45</v>
      </c>
      <c r="B196" s="50" t="s">
        <v>11</v>
      </c>
      <c r="C196" s="64">
        <v>200001</v>
      </c>
      <c r="D196" s="40">
        <v>41730</v>
      </c>
      <c r="E196" s="57">
        <v>0.2444017094</v>
      </c>
      <c r="F196" s="16">
        <v>234</v>
      </c>
      <c r="G196" s="41">
        <v>5991.1752137000003</v>
      </c>
      <c r="H196" s="42">
        <v>62.559401708999999</v>
      </c>
      <c r="I196" s="43">
        <v>19.073347833</v>
      </c>
      <c r="J196" s="44">
        <v>126</v>
      </c>
      <c r="K196" s="45">
        <v>246.28571428999999</v>
      </c>
      <c r="L196" s="45">
        <v>210.04724408999999</v>
      </c>
      <c r="M196" s="46">
        <v>795.43307087000005</v>
      </c>
      <c r="N196" s="88">
        <v>7.516</v>
      </c>
      <c r="O196" s="96">
        <v>0.11700000000000001</v>
      </c>
      <c r="P196" s="54">
        <v>129</v>
      </c>
      <c r="Q196" s="47">
        <v>4</v>
      </c>
      <c r="R196" s="48">
        <v>41.260262009000002</v>
      </c>
      <c r="S196" s="49">
        <v>2.5320835961000001</v>
      </c>
      <c r="T196" s="45">
        <v>21.285217391</v>
      </c>
      <c r="U196" s="46">
        <v>6.8788570964</v>
      </c>
    </row>
    <row r="197" spans="1:21" x14ac:dyDescent="0.2">
      <c r="A197" s="38" t="s">
        <v>45</v>
      </c>
      <c r="B197" s="50" t="s">
        <v>11</v>
      </c>
      <c r="C197" s="64">
        <v>1960024</v>
      </c>
      <c r="D197" s="40">
        <v>41991</v>
      </c>
      <c r="E197" s="57">
        <v>4.4776119000000001E-3</v>
      </c>
      <c r="F197" s="16">
        <v>67</v>
      </c>
      <c r="G197" s="41">
        <v>7234.4776118999998</v>
      </c>
      <c r="H197" s="42">
        <v>58.977611940000003</v>
      </c>
      <c r="I197" s="43">
        <v>29.831203768999998</v>
      </c>
      <c r="N197" s="88">
        <v>6.5670000000000002</v>
      </c>
      <c r="O197" s="96">
        <v>0.22900000000000001</v>
      </c>
      <c r="P197" s="54">
        <v>103</v>
      </c>
      <c r="Q197" s="47">
        <v>5</v>
      </c>
      <c r="R197" s="48">
        <v>61.193750000000001</v>
      </c>
      <c r="S197" s="49">
        <v>4.4878765675999999</v>
      </c>
    </row>
    <row r="198" spans="1:21" x14ac:dyDescent="0.2">
      <c r="A198" s="38" t="s">
        <v>45</v>
      </c>
      <c r="B198" s="50" t="s">
        <v>11</v>
      </c>
      <c r="C198" s="64">
        <v>930001</v>
      </c>
      <c r="D198" s="40">
        <v>42054</v>
      </c>
      <c r="E198" s="57">
        <v>0.13636363639999999</v>
      </c>
      <c r="F198" s="16">
        <v>154</v>
      </c>
      <c r="G198" s="41">
        <v>7998.6558441999996</v>
      </c>
      <c r="H198" s="42">
        <v>58.846753247000002</v>
      </c>
      <c r="I198" s="43">
        <v>21.846406146</v>
      </c>
      <c r="J198" s="44">
        <v>39</v>
      </c>
      <c r="K198" s="45">
        <v>246.25641026</v>
      </c>
      <c r="L198" s="45">
        <v>256</v>
      </c>
      <c r="M198" s="46">
        <v>932.98214285999995</v>
      </c>
      <c r="N198" s="88">
        <v>6.0709999999999997</v>
      </c>
      <c r="O198" s="96">
        <v>0.14299999999999999</v>
      </c>
      <c r="P198" s="54">
        <v>116</v>
      </c>
      <c r="Q198" s="47">
        <v>4</v>
      </c>
      <c r="R198" s="48">
        <v>40.872463768000003</v>
      </c>
      <c r="S198" s="49">
        <v>2.1160428968999998</v>
      </c>
      <c r="T198" s="45">
        <v>6.0631944443999997</v>
      </c>
      <c r="U198" s="46">
        <v>9.3237275090999994</v>
      </c>
    </row>
    <row r="199" spans="1:21" x14ac:dyDescent="0.2">
      <c r="A199" s="38" t="s">
        <v>45</v>
      </c>
      <c r="B199" s="50" t="s">
        <v>13</v>
      </c>
      <c r="C199" s="64">
        <v>1890034</v>
      </c>
      <c r="D199" s="40">
        <v>42006</v>
      </c>
      <c r="F199" s="16">
        <v>118</v>
      </c>
      <c r="G199" s="41">
        <v>4805.7711864000003</v>
      </c>
      <c r="H199" s="42">
        <v>55.422033898000002</v>
      </c>
      <c r="I199" s="43">
        <v>26.381817878</v>
      </c>
      <c r="O199" s="96"/>
      <c r="P199" s="54">
        <v>119</v>
      </c>
      <c r="Q199" s="47">
        <v>4</v>
      </c>
      <c r="R199" s="51">
        <v>44.299152542000002</v>
      </c>
      <c r="S199" s="49">
        <v>3.4028501861999998</v>
      </c>
    </row>
    <row r="200" spans="1:21" x14ac:dyDescent="0.2">
      <c r="A200" s="38" t="s">
        <v>45</v>
      </c>
      <c r="B200" s="50" t="s">
        <v>14</v>
      </c>
      <c r="C200" s="64">
        <v>770001</v>
      </c>
      <c r="D200" s="40">
        <v>41676</v>
      </c>
      <c r="E200" s="57">
        <v>1.0714285699999999E-2</v>
      </c>
      <c r="F200" s="16">
        <v>196</v>
      </c>
      <c r="G200" s="41">
        <v>5680.1377550999996</v>
      </c>
      <c r="H200" s="42">
        <v>40.260714286000002</v>
      </c>
      <c r="I200" s="43">
        <v>23.214197231</v>
      </c>
      <c r="O200" s="96"/>
      <c r="P200" s="54">
        <v>118</v>
      </c>
      <c r="Q200" s="47">
        <v>3</v>
      </c>
      <c r="R200" s="51">
        <v>51.847191011</v>
      </c>
      <c r="S200" s="49">
        <v>2.6331190008999998</v>
      </c>
    </row>
    <row r="201" spans="1:21" x14ac:dyDescent="0.2">
      <c r="A201" s="38" t="s">
        <v>45</v>
      </c>
      <c r="B201" s="50" t="s">
        <v>13</v>
      </c>
      <c r="C201" s="64">
        <v>109330001</v>
      </c>
      <c r="D201" s="40">
        <v>41916</v>
      </c>
      <c r="E201" s="57">
        <v>2.8869565199999999E-2</v>
      </c>
      <c r="F201" s="16">
        <v>230</v>
      </c>
      <c r="G201" s="41">
        <v>5564.5608695999999</v>
      </c>
      <c r="H201" s="42">
        <v>34.107391303999997</v>
      </c>
      <c r="I201" s="43">
        <v>18.658620567</v>
      </c>
      <c r="M201" s="46">
        <v>788.30769230999999</v>
      </c>
      <c r="O201" s="96"/>
      <c r="P201" s="54">
        <v>119</v>
      </c>
      <c r="Q201" s="47">
        <v>4</v>
      </c>
      <c r="R201" s="51">
        <v>31.717467248999998</v>
      </c>
      <c r="S201" s="49">
        <v>1.5085815843999999</v>
      </c>
    </row>
    <row r="202" spans="1:21" x14ac:dyDescent="0.2">
      <c r="A202" s="38" t="s">
        <v>45</v>
      </c>
      <c r="B202" s="50" t="s">
        <v>13</v>
      </c>
      <c r="C202" s="64">
        <v>1530001</v>
      </c>
      <c r="D202" s="40">
        <v>41831</v>
      </c>
      <c r="E202" s="57">
        <v>0.15972428420000001</v>
      </c>
      <c r="F202" s="16">
        <v>943</v>
      </c>
      <c r="G202" s="41">
        <v>5480.1145280999999</v>
      </c>
      <c r="H202" s="42">
        <v>32.493107105</v>
      </c>
      <c r="I202" s="43">
        <v>11.636433279</v>
      </c>
      <c r="N202" s="88">
        <v>6.7560000000000002</v>
      </c>
      <c r="O202" s="96">
        <v>0.39600000000000002</v>
      </c>
      <c r="P202" s="54">
        <v>126</v>
      </c>
      <c r="Q202" s="47">
        <v>2</v>
      </c>
      <c r="R202" s="51">
        <v>33.514400922</v>
      </c>
      <c r="S202" s="49">
        <v>0.82782222699999997</v>
      </c>
    </row>
    <row r="203" spans="1:21" x14ac:dyDescent="0.2">
      <c r="A203" s="38" t="s">
        <v>45</v>
      </c>
      <c r="B203" s="50" t="s">
        <v>14</v>
      </c>
      <c r="C203" s="64">
        <v>108130002</v>
      </c>
      <c r="D203" s="40">
        <v>41708</v>
      </c>
      <c r="F203" s="16">
        <v>81</v>
      </c>
      <c r="G203" s="41">
        <v>6601.2222222</v>
      </c>
      <c r="H203" s="42">
        <v>31.108641975000001</v>
      </c>
      <c r="I203" s="43">
        <v>28.891639516000001</v>
      </c>
      <c r="O203" s="96"/>
      <c r="P203" s="54">
        <v>107</v>
      </c>
      <c r="Q203" s="47">
        <v>6</v>
      </c>
      <c r="R203" s="51">
        <v>52.818987342</v>
      </c>
      <c r="S203" s="49">
        <v>4.5531692762000002</v>
      </c>
    </row>
    <row r="204" spans="1:21" x14ac:dyDescent="0.2">
      <c r="A204" s="38" t="s">
        <v>45</v>
      </c>
      <c r="B204" s="50" t="s">
        <v>14</v>
      </c>
      <c r="C204" s="64">
        <v>1970001</v>
      </c>
      <c r="D204" s="40">
        <v>41602</v>
      </c>
      <c r="E204" s="57">
        <v>0.30757894740000002</v>
      </c>
      <c r="F204" s="16">
        <v>95</v>
      </c>
      <c r="G204" s="41">
        <v>5742.1263158000002</v>
      </c>
      <c r="H204" s="42">
        <v>30.326315788999999</v>
      </c>
      <c r="I204" s="43">
        <v>25.635291681999998</v>
      </c>
      <c r="J204" s="44">
        <v>34</v>
      </c>
      <c r="K204" s="45">
        <v>233.05882353000001</v>
      </c>
      <c r="L204" s="45">
        <v>203.08823529</v>
      </c>
      <c r="M204" s="46">
        <v>747.94117646999996</v>
      </c>
      <c r="N204" s="88">
        <v>7.8250000000000002</v>
      </c>
      <c r="O204" s="96">
        <v>0.26700000000000002</v>
      </c>
      <c r="P204" s="54">
        <v>133</v>
      </c>
      <c r="Q204" s="47">
        <v>6</v>
      </c>
      <c r="R204" s="51">
        <v>38.077173913000003</v>
      </c>
      <c r="S204" s="49">
        <v>3.5746940982000002</v>
      </c>
      <c r="T204" s="45">
        <v>19.238823529000001</v>
      </c>
      <c r="U204" s="46">
        <v>9.5515413122999995</v>
      </c>
    </row>
    <row r="205" spans="1:21" x14ac:dyDescent="0.2">
      <c r="A205" s="38" t="s">
        <v>45</v>
      </c>
      <c r="B205" s="50" t="s">
        <v>13</v>
      </c>
      <c r="C205" s="64">
        <v>1850001</v>
      </c>
      <c r="D205" s="40">
        <v>41711</v>
      </c>
      <c r="E205" s="57">
        <v>0.1152112676</v>
      </c>
      <c r="F205" s="16">
        <v>71</v>
      </c>
      <c r="G205" s="41">
        <v>4307.1690140999999</v>
      </c>
      <c r="H205" s="42">
        <v>21.388732394000002</v>
      </c>
      <c r="I205" s="43">
        <v>38.622300484999997</v>
      </c>
      <c r="O205" s="96"/>
      <c r="P205" s="54">
        <v>125</v>
      </c>
      <c r="Q205" s="47">
        <v>6</v>
      </c>
      <c r="R205" s="51">
        <v>37.221126761000001</v>
      </c>
      <c r="S205" s="49">
        <v>3.0906921441000001</v>
      </c>
    </row>
    <row r="206" spans="1:21" x14ac:dyDescent="0.2">
      <c r="A206" s="38" t="s">
        <v>45</v>
      </c>
      <c r="B206" s="50" t="s">
        <v>12</v>
      </c>
      <c r="C206" s="64">
        <v>80001</v>
      </c>
      <c r="D206" s="40">
        <v>42019</v>
      </c>
      <c r="E206" s="57">
        <v>0.14479020980000001</v>
      </c>
      <c r="F206" s="16">
        <v>286</v>
      </c>
      <c r="G206" s="41">
        <v>5138.8916084000002</v>
      </c>
      <c r="H206" s="42">
        <v>3.1821678322000002</v>
      </c>
      <c r="I206" s="43">
        <v>18.166301633</v>
      </c>
      <c r="J206" s="44">
        <v>280</v>
      </c>
      <c r="K206" s="45">
        <v>188.15</v>
      </c>
      <c r="L206" s="45">
        <v>175.42500000000001</v>
      </c>
      <c r="M206" s="46">
        <v>646.79642856999999</v>
      </c>
      <c r="N206" s="88">
        <v>7.3959999999999999</v>
      </c>
      <c r="O206" s="96">
        <v>5.8999999999999997E-2</v>
      </c>
      <c r="P206" s="54">
        <v>126</v>
      </c>
      <c r="Q206" s="47">
        <v>3</v>
      </c>
      <c r="R206" s="51">
        <v>38.721014492999998</v>
      </c>
      <c r="S206" s="49">
        <v>1.9340681152999999</v>
      </c>
      <c r="T206" s="45">
        <v>4.7503496502999996</v>
      </c>
      <c r="U206" s="46">
        <v>6.0304968978</v>
      </c>
    </row>
    <row r="207" spans="1:21" x14ac:dyDescent="0.2">
      <c r="A207" s="38" t="s">
        <v>45</v>
      </c>
      <c r="B207" s="50" t="s">
        <v>14</v>
      </c>
      <c r="C207" s="64">
        <v>460001</v>
      </c>
      <c r="D207" s="40">
        <v>41668</v>
      </c>
      <c r="E207" s="57">
        <v>3.2000000000000001E-2</v>
      </c>
      <c r="F207" s="16">
        <v>55</v>
      </c>
      <c r="G207" s="41">
        <v>6114.9636363999998</v>
      </c>
      <c r="H207" s="42">
        <v>2.8327272727000001</v>
      </c>
      <c r="I207" s="43">
        <v>37.431467167999998</v>
      </c>
      <c r="O207" s="96"/>
      <c r="P207" s="54">
        <v>136</v>
      </c>
      <c r="Q207" s="47">
        <v>7</v>
      </c>
      <c r="R207" s="51">
        <v>46.02</v>
      </c>
      <c r="S207" s="49">
        <v>5.1861304285000003</v>
      </c>
    </row>
    <row r="208" spans="1:21" x14ac:dyDescent="0.2">
      <c r="A208" s="38" t="s">
        <v>45</v>
      </c>
      <c r="B208" s="50" t="s">
        <v>13</v>
      </c>
      <c r="C208" s="64">
        <v>1960040</v>
      </c>
      <c r="D208" s="40">
        <v>42019</v>
      </c>
      <c r="E208" s="57">
        <v>0.19875000000000001</v>
      </c>
      <c r="F208" s="16">
        <v>40</v>
      </c>
      <c r="G208" s="41">
        <v>5841.7250000000004</v>
      </c>
      <c r="H208" s="42">
        <v>1.2875000000000001</v>
      </c>
      <c r="I208" s="43">
        <v>39.343432186999998</v>
      </c>
      <c r="J208" s="44">
        <v>39</v>
      </c>
      <c r="K208" s="45">
        <v>249.92307692</v>
      </c>
      <c r="L208" s="45">
        <v>209.94736842</v>
      </c>
      <c r="M208" s="46">
        <v>769.28205128000002</v>
      </c>
      <c r="N208" s="88">
        <v>8.1560000000000006</v>
      </c>
      <c r="O208" s="96">
        <v>6.7000000000000004E-2</v>
      </c>
      <c r="P208" s="54">
        <v>120</v>
      </c>
      <c r="Q208" s="47">
        <v>8</v>
      </c>
      <c r="R208" s="51">
        <v>36.112820513000003</v>
      </c>
      <c r="S208" s="49">
        <v>3.9505738142000002</v>
      </c>
      <c r="T208" s="45">
        <v>-6.63</v>
      </c>
      <c r="U208" s="46">
        <v>18.537686562000001</v>
      </c>
    </row>
    <row r="209" spans="1:21" x14ac:dyDescent="0.2">
      <c r="A209" s="38" t="s">
        <v>45</v>
      </c>
      <c r="B209" s="50" t="s">
        <v>13</v>
      </c>
      <c r="C209" s="64">
        <v>102730003</v>
      </c>
      <c r="D209" s="40">
        <v>41795</v>
      </c>
      <c r="E209" s="57">
        <v>2.13333333E-2</v>
      </c>
      <c r="F209" s="16">
        <v>30</v>
      </c>
      <c r="G209" s="41">
        <v>5576.6</v>
      </c>
      <c r="H209" s="42">
        <v>-4.88</v>
      </c>
      <c r="I209" s="43">
        <v>48.210304473999997</v>
      </c>
      <c r="M209" s="46">
        <v>782.5</v>
      </c>
      <c r="N209" s="88">
        <v>7.6929999999999996</v>
      </c>
      <c r="O209" s="96">
        <v>0.186</v>
      </c>
      <c r="P209" s="54">
        <v>130</v>
      </c>
      <c r="Q209" s="47">
        <v>9</v>
      </c>
      <c r="R209" s="51">
        <v>29.218518519</v>
      </c>
      <c r="S209" s="49">
        <v>3.1399050789</v>
      </c>
    </row>
    <row r="210" spans="1:21" x14ac:dyDescent="0.2">
      <c r="A210" s="38" t="s">
        <v>45</v>
      </c>
      <c r="B210" s="50" t="s">
        <v>12</v>
      </c>
      <c r="C210" s="64">
        <v>1700038</v>
      </c>
      <c r="D210" s="40">
        <v>42015</v>
      </c>
      <c r="E210" s="57">
        <v>0.14031250000000001</v>
      </c>
      <c r="F210" s="16">
        <v>64</v>
      </c>
      <c r="G210" s="41">
        <v>5446.3125</v>
      </c>
      <c r="H210" s="42">
        <v>-9.4734374999999993</v>
      </c>
      <c r="I210" s="43">
        <v>37.483100241999999</v>
      </c>
      <c r="O210" s="96"/>
      <c r="P210" s="54">
        <v>127</v>
      </c>
      <c r="Q210" s="47">
        <v>7</v>
      </c>
      <c r="R210" s="51">
        <v>51.713559322000002</v>
      </c>
      <c r="S210" s="49">
        <v>5.5558144823999998</v>
      </c>
    </row>
    <row r="211" spans="1:21" x14ac:dyDescent="0.2">
      <c r="A211" s="38" t="s">
        <v>45</v>
      </c>
      <c r="B211" s="50" t="s">
        <v>12</v>
      </c>
      <c r="C211" s="64">
        <v>540004</v>
      </c>
      <c r="D211" s="40">
        <v>42044</v>
      </c>
      <c r="E211" s="57">
        <v>1.0839416100000001E-2</v>
      </c>
      <c r="F211" s="16">
        <v>274</v>
      </c>
      <c r="G211" s="41">
        <v>5959.9306569</v>
      </c>
      <c r="H211" s="42">
        <v>-14.69416058</v>
      </c>
      <c r="I211" s="43">
        <v>20.144349607999999</v>
      </c>
      <c r="O211" s="96"/>
      <c r="P211" s="54">
        <v>111</v>
      </c>
      <c r="Q211" s="47">
        <v>3</v>
      </c>
      <c r="R211" s="51">
        <v>29.753100775</v>
      </c>
      <c r="S211" s="49">
        <v>1.4903472001</v>
      </c>
    </row>
    <row r="212" spans="1:21" x14ac:dyDescent="0.2">
      <c r="A212" s="38" t="s">
        <v>45</v>
      </c>
      <c r="B212" s="50" t="s">
        <v>13</v>
      </c>
      <c r="C212" s="64">
        <v>1740055</v>
      </c>
      <c r="D212" s="40">
        <v>42018</v>
      </c>
      <c r="E212" s="57">
        <v>8.0769230799999994E-2</v>
      </c>
      <c r="F212" s="16">
        <v>26</v>
      </c>
      <c r="G212" s="41">
        <v>4141.1153845999997</v>
      </c>
      <c r="H212" s="42">
        <v>-15.832000000000001</v>
      </c>
      <c r="I212" s="43">
        <v>45.226520139999998</v>
      </c>
      <c r="O212" s="96"/>
      <c r="P212" s="54">
        <v>141</v>
      </c>
      <c r="Q212" s="47">
        <v>13</v>
      </c>
      <c r="R212" s="51">
        <v>35.496000000000002</v>
      </c>
      <c r="S212" s="49">
        <v>6.1682749613999999</v>
      </c>
    </row>
    <row r="213" spans="1:21" x14ac:dyDescent="0.2">
      <c r="A213" s="38" t="s">
        <v>45</v>
      </c>
      <c r="B213" s="50" t="s">
        <v>13</v>
      </c>
      <c r="C213" s="64">
        <v>1230001</v>
      </c>
      <c r="D213" s="40">
        <v>41863</v>
      </c>
      <c r="E213" s="57">
        <v>0.16073529410000001</v>
      </c>
      <c r="F213" s="16">
        <v>68</v>
      </c>
      <c r="G213" s="41">
        <v>6184.6029411999998</v>
      </c>
      <c r="H213" s="42">
        <v>-16.3</v>
      </c>
      <c r="I213" s="43">
        <v>33.362443661</v>
      </c>
      <c r="M213" s="46">
        <v>827</v>
      </c>
      <c r="N213" s="88">
        <v>6.7510000000000003</v>
      </c>
      <c r="O213" s="96">
        <v>0.36299999999999999</v>
      </c>
      <c r="P213" s="54">
        <v>113</v>
      </c>
      <c r="Q213" s="47">
        <v>6</v>
      </c>
      <c r="R213" s="51">
        <v>51.447457626999999</v>
      </c>
      <c r="S213" s="49">
        <v>5.3535921486999998</v>
      </c>
    </row>
    <row r="214" spans="1:21" x14ac:dyDescent="0.2">
      <c r="A214" s="38" t="s">
        <v>45</v>
      </c>
      <c r="B214" s="50" t="s">
        <v>13</v>
      </c>
      <c r="C214" s="64">
        <v>1960002</v>
      </c>
      <c r="D214" s="40">
        <v>41984</v>
      </c>
      <c r="E214" s="57">
        <v>0.22321428569999999</v>
      </c>
      <c r="F214" s="16">
        <v>56</v>
      </c>
      <c r="G214" s="41">
        <v>6401.9285713999998</v>
      </c>
      <c r="H214" s="42">
        <v>-17.727272729999999</v>
      </c>
      <c r="I214" s="43">
        <v>37.344285501999998</v>
      </c>
      <c r="O214" s="96"/>
      <c r="P214" s="54">
        <v>122</v>
      </c>
      <c r="Q214" s="47">
        <v>7</v>
      </c>
      <c r="R214" s="51">
        <v>32.476363636000002</v>
      </c>
      <c r="S214" s="49">
        <v>3.3397291808</v>
      </c>
    </row>
    <row r="215" spans="1:21" x14ac:dyDescent="0.2">
      <c r="A215" s="38" t="s">
        <v>45</v>
      </c>
      <c r="B215" s="50" t="s">
        <v>12</v>
      </c>
      <c r="C215" s="64">
        <v>560001</v>
      </c>
      <c r="D215" s="40">
        <v>42041</v>
      </c>
      <c r="E215" s="57">
        <v>9.6779141099999993E-2</v>
      </c>
      <c r="F215" s="16">
        <v>652</v>
      </c>
      <c r="G215" s="41">
        <v>4997.4110429000002</v>
      </c>
      <c r="H215" s="42">
        <v>-21.044938649999999</v>
      </c>
      <c r="I215" s="43">
        <v>11.711199043000001</v>
      </c>
      <c r="O215" s="96"/>
      <c r="P215" s="54">
        <v>157</v>
      </c>
      <c r="Q215" s="47">
        <v>2</v>
      </c>
      <c r="R215" s="51">
        <v>29.954731860999999</v>
      </c>
      <c r="S215" s="49">
        <v>0.86378408220000003</v>
      </c>
    </row>
    <row r="216" spans="1:21" x14ac:dyDescent="0.2">
      <c r="A216" s="38" t="s">
        <v>45</v>
      </c>
      <c r="B216" s="50" t="s">
        <v>12</v>
      </c>
      <c r="C216" s="64">
        <v>1280001</v>
      </c>
      <c r="D216" s="40">
        <v>41873</v>
      </c>
      <c r="E216" s="57">
        <v>0.17126315789999999</v>
      </c>
      <c r="F216" s="16">
        <v>285</v>
      </c>
      <c r="G216" s="41">
        <v>4918.2245614000003</v>
      </c>
      <c r="H216" s="42">
        <v>-21.764912280000001</v>
      </c>
      <c r="I216" s="43">
        <v>17.303777562000001</v>
      </c>
      <c r="N216" s="88">
        <v>8.2989999999999995</v>
      </c>
      <c r="O216" s="96">
        <v>0.32200000000000001</v>
      </c>
      <c r="P216" s="54">
        <v>111</v>
      </c>
      <c r="Q216" s="47">
        <v>3</v>
      </c>
      <c r="R216" s="51">
        <v>23.356227757999999</v>
      </c>
      <c r="S216" s="49">
        <v>1.1569739008</v>
      </c>
    </row>
    <row r="217" spans="1:21" x14ac:dyDescent="0.2">
      <c r="A217" s="38" t="s">
        <v>45</v>
      </c>
      <c r="B217" s="50" t="s">
        <v>11</v>
      </c>
      <c r="C217" s="64">
        <v>3030003</v>
      </c>
      <c r="D217" s="40">
        <v>41651</v>
      </c>
      <c r="E217" s="57">
        <v>1.2077295E-3</v>
      </c>
      <c r="F217" s="16">
        <v>621</v>
      </c>
      <c r="G217" s="41">
        <v>7123.6328501999997</v>
      </c>
      <c r="H217" s="42">
        <v>-24.066344610000002</v>
      </c>
      <c r="I217" s="43">
        <v>12.595050281000001</v>
      </c>
      <c r="N217" s="88">
        <v>7.0229999999999997</v>
      </c>
      <c r="O217" s="96">
        <v>0.129</v>
      </c>
      <c r="P217" s="54">
        <v>96</v>
      </c>
      <c r="Q217" s="47">
        <v>2</v>
      </c>
      <c r="R217" s="51">
        <v>45.093785310999998</v>
      </c>
      <c r="S217" s="49">
        <v>1.2103892221000001</v>
      </c>
    </row>
    <row r="218" spans="1:21" x14ac:dyDescent="0.2">
      <c r="A218" s="38" t="s">
        <v>45</v>
      </c>
      <c r="B218" s="50" t="s">
        <v>9</v>
      </c>
      <c r="C218" s="64">
        <v>1960001</v>
      </c>
      <c r="D218" s="40">
        <v>41988</v>
      </c>
      <c r="F218" s="16">
        <v>29</v>
      </c>
      <c r="G218" s="41">
        <v>8205.4482759000002</v>
      </c>
      <c r="H218" s="42">
        <v>-26.065517239999998</v>
      </c>
      <c r="I218" s="43">
        <v>42.687306829999997</v>
      </c>
      <c r="O218" s="96"/>
      <c r="P218" s="54">
        <v>103</v>
      </c>
      <c r="Q218" s="47">
        <v>9</v>
      </c>
      <c r="R218" s="51">
        <v>63.866666666999997</v>
      </c>
      <c r="S218" s="49">
        <v>6.3772088150000004</v>
      </c>
    </row>
    <row r="219" spans="1:21" x14ac:dyDescent="0.2">
      <c r="A219" s="38" t="s">
        <v>45</v>
      </c>
      <c r="B219" s="50" t="s">
        <v>10</v>
      </c>
      <c r="C219" s="64">
        <v>490001</v>
      </c>
      <c r="D219" s="40">
        <v>41887</v>
      </c>
      <c r="E219" s="57">
        <v>2.02857143E-2</v>
      </c>
      <c r="F219" s="16">
        <v>35</v>
      </c>
      <c r="G219" s="41">
        <v>5309.7428571</v>
      </c>
      <c r="H219" s="42">
        <v>-27.554285709999998</v>
      </c>
      <c r="I219" s="43">
        <v>58.077310449000002</v>
      </c>
      <c r="O219" s="96"/>
      <c r="P219" s="54">
        <v>98</v>
      </c>
      <c r="Q219" s="47">
        <v>7</v>
      </c>
      <c r="R219" s="51">
        <v>36.982352941000002</v>
      </c>
      <c r="S219" s="49">
        <v>4.3349478768000003</v>
      </c>
    </row>
    <row r="220" spans="1:21" x14ac:dyDescent="0.2">
      <c r="A220" s="38" t="s">
        <v>45</v>
      </c>
      <c r="B220" s="50" t="s">
        <v>12</v>
      </c>
      <c r="C220" s="64">
        <v>105340001</v>
      </c>
      <c r="D220" s="40">
        <v>41665</v>
      </c>
      <c r="F220" s="16">
        <v>43</v>
      </c>
      <c r="G220" s="41">
        <v>6807.9767442000002</v>
      </c>
      <c r="H220" s="42">
        <v>-29.826190480000001</v>
      </c>
      <c r="I220" s="43">
        <v>33.988716453999999</v>
      </c>
      <c r="M220" s="46">
        <v>873.9375</v>
      </c>
      <c r="N220" s="88">
        <v>7.0780000000000003</v>
      </c>
      <c r="O220" s="96">
        <v>0.248</v>
      </c>
      <c r="P220" s="54">
        <v>136</v>
      </c>
      <c r="Q220" s="47">
        <v>8</v>
      </c>
      <c r="R220" s="51">
        <v>60.920930233</v>
      </c>
      <c r="S220" s="49">
        <v>4.8251183383000003</v>
      </c>
    </row>
    <row r="221" spans="1:21" x14ac:dyDescent="0.2">
      <c r="A221" s="38" t="s">
        <v>45</v>
      </c>
      <c r="B221" s="50" t="s">
        <v>13</v>
      </c>
      <c r="C221" s="64">
        <v>1970002</v>
      </c>
      <c r="D221" s="40">
        <v>41804</v>
      </c>
      <c r="E221" s="57">
        <v>2.70967742E-2</v>
      </c>
      <c r="F221" s="16">
        <v>31</v>
      </c>
      <c r="G221" s="41">
        <v>6063.0322581</v>
      </c>
      <c r="H221" s="42">
        <v>-30.54666667</v>
      </c>
      <c r="I221" s="43">
        <v>46.125238492999998</v>
      </c>
      <c r="M221" s="46">
        <v>705.8</v>
      </c>
      <c r="O221" s="96"/>
      <c r="P221" s="54">
        <v>147</v>
      </c>
      <c r="Q221" s="47">
        <v>10</v>
      </c>
      <c r="R221" s="51">
        <v>46.806666667000002</v>
      </c>
      <c r="S221" s="49">
        <v>5.3245169945999997</v>
      </c>
    </row>
    <row r="222" spans="1:21" x14ac:dyDescent="0.2">
      <c r="A222" s="38" t="s">
        <v>45</v>
      </c>
      <c r="B222" s="50" t="s">
        <v>12</v>
      </c>
      <c r="C222" s="64">
        <v>103010001</v>
      </c>
      <c r="D222" s="40">
        <v>42058</v>
      </c>
      <c r="E222" s="57">
        <v>0.1083561644</v>
      </c>
      <c r="F222" s="16">
        <v>73</v>
      </c>
      <c r="G222" s="41">
        <v>7441.9178081999999</v>
      </c>
      <c r="H222" s="42">
        <v>-37.963013699999998</v>
      </c>
      <c r="I222" s="43">
        <v>35.624128685000002</v>
      </c>
      <c r="O222" s="96"/>
      <c r="P222" s="54">
        <v>114</v>
      </c>
      <c r="Q222" s="47">
        <v>5</v>
      </c>
      <c r="R222" s="51">
        <v>64.704225351999995</v>
      </c>
      <c r="S222" s="49">
        <v>4.4291591130999999</v>
      </c>
    </row>
    <row r="223" spans="1:21" x14ac:dyDescent="0.2">
      <c r="A223" s="38" t="s">
        <v>45</v>
      </c>
      <c r="B223" s="50" t="s">
        <v>11</v>
      </c>
      <c r="C223" s="64">
        <v>620002</v>
      </c>
      <c r="D223" s="40">
        <v>41729</v>
      </c>
      <c r="E223" s="57">
        <v>8.7126436799999998E-2</v>
      </c>
      <c r="F223" s="16">
        <v>87</v>
      </c>
      <c r="G223" s="41">
        <v>7840.2758621000003</v>
      </c>
      <c r="H223" s="42">
        <v>-42.870114940000001</v>
      </c>
      <c r="I223" s="43">
        <v>31.114384736000002</v>
      </c>
      <c r="J223" s="44">
        <v>61</v>
      </c>
      <c r="K223" s="45">
        <v>292.04918033000001</v>
      </c>
      <c r="L223" s="45">
        <v>263.80952380999997</v>
      </c>
      <c r="M223" s="46">
        <v>993.30158730000005</v>
      </c>
      <c r="N223" s="88">
        <v>7.3739999999999997</v>
      </c>
      <c r="O223" s="96">
        <v>0.114</v>
      </c>
      <c r="P223" s="54">
        <v>122</v>
      </c>
      <c r="Q223" s="47">
        <v>5</v>
      </c>
      <c r="R223" s="51">
        <v>49.598850575</v>
      </c>
      <c r="S223" s="49">
        <v>3.2180776520999999</v>
      </c>
      <c r="T223" s="45">
        <v>-6.5255813949999997</v>
      </c>
      <c r="U223" s="46">
        <v>10.998925353000001</v>
      </c>
    </row>
    <row r="224" spans="1:21" x14ac:dyDescent="0.2">
      <c r="A224" s="38" t="s">
        <v>45</v>
      </c>
      <c r="B224" s="50" t="s">
        <v>12</v>
      </c>
      <c r="C224" s="64">
        <v>1700039</v>
      </c>
      <c r="D224" s="40">
        <v>42009</v>
      </c>
      <c r="E224" s="57">
        <v>2.2962962999999999E-2</v>
      </c>
      <c r="F224" s="16">
        <v>27</v>
      </c>
      <c r="G224" s="41">
        <v>5150.1481481000001</v>
      </c>
      <c r="H224" s="42">
        <v>-42.9</v>
      </c>
      <c r="I224" s="43">
        <v>54.745011871000003</v>
      </c>
      <c r="O224" s="96"/>
      <c r="P224" s="54">
        <v>128</v>
      </c>
      <c r="Q224" s="47">
        <v>10</v>
      </c>
      <c r="R224" s="51">
        <v>42.307407406999999</v>
      </c>
      <c r="S224" s="49">
        <v>7.1994142012999998</v>
      </c>
    </row>
    <row r="225" spans="1:21" x14ac:dyDescent="0.2">
      <c r="A225" s="38" t="s">
        <v>45</v>
      </c>
      <c r="B225" s="50" t="s">
        <v>10</v>
      </c>
      <c r="C225" s="64">
        <v>3450001</v>
      </c>
      <c r="D225" s="40">
        <v>42037</v>
      </c>
      <c r="E225" s="57">
        <v>0.1433870968</v>
      </c>
      <c r="F225" s="16">
        <v>62</v>
      </c>
      <c r="G225" s="41">
        <v>7610.4032257999997</v>
      </c>
      <c r="H225" s="42">
        <v>-47.227419349999998</v>
      </c>
      <c r="I225" s="43">
        <v>35.004769574999997</v>
      </c>
      <c r="M225" s="46">
        <v>1028.1666667</v>
      </c>
      <c r="N225" s="88">
        <v>6.5819999999999999</v>
      </c>
      <c r="O225" s="96">
        <v>0.23200000000000001</v>
      </c>
      <c r="P225" s="54">
        <v>114</v>
      </c>
      <c r="Q225" s="47">
        <v>6</v>
      </c>
      <c r="R225" s="51">
        <v>57.916071428999999</v>
      </c>
      <c r="S225" s="49">
        <v>4.0670642405999997</v>
      </c>
    </row>
    <row r="226" spans="1:21" x14ac:dyDescent="0.2">
      <c r="A226" s="38" t="s">
        <v>45</v>
      </c>
      <c r="B226" s="50" t="s">
        <v>12</v>
      </c>
      <c r="C226" s="64">
        <v>570001</v>
      </c>
      <c r="D226" s="40">
        <v>41897</v>
      </c>
      <c r="E226" s="57">
        <v>0.18428985510000001</v>
      </c>
      <c r="F226" s="16">
        <v>345</v>
      </c>
      <c r="G226" s="41">
        <v>4835.6405796999998</v>
      </c>
      <c r="H226" s="42">
        <v>-47.602028990000001</v>
      </c>
      <c r="I226" s="43">
        <v>16.939253056999998</v>
      </c>
      <c r="O226" s="96"/>
      <c r="P226" s="54">
        <v>122</v>
      </c>
      <c r="Q226" s="47">
        <v>3</v>
      </c>
      <c r="R226" s="51">
        <v>34.901204819</v>
      </c>
      <c r="S226" s="49">
        <v>1.5950627113</v>
      </c>
    </row>
    <row r="227" spans="1:21" x14ac:dyDescent="0.2">
      <c r="A227" s="38" t="s">
        <v>45</v>
      </c>
      <c r="B227" s="50" t="s">
        <v>16</v>
      </c>
      <c r="C227" s="64">
        <v>1890035</v>
      </c>
      <c r="D227" s="40">
        <v>41994</v>
      </c>
      <c r="E227" s="57">
        <v>0.23429906540000001</v>
      </c>
      <c r="F227" s="16">
        <v>107</v>
      </c>
      <c r="G227" s="41">
        <v>5792.4766355000002</v>
      </c>
      <c r="H227" s="42">
        <v>-51.808411210000003</v>
      </c>
      <c r="I227" s="43">
        <v>26.718793125000001</v>
      </c>
      <c r="O227" s="96"/>
      <c r="P227" s="54">
        <v>150</v>
      </c>
      <c r="Q227" s="47">
        <v>6</v>
      </c>
      <c r="R227" s="51">
        <v>36.652941175999999</v>
      </c>
      <c r="S227" s="49">
        <v>3.0588480764999999</v>
      </c>
    </row>
    <row r="228" spans="1:21" x14ac:dyDescent="0.2">
      <c r="A228" s="38" t="s">
        <v>45</v>
      </c>
      <c r="B228" s="50" t="s">
        <v>13</v>
      </c>
      <c r="C228" s="64">
        <v>1200001</v>
      </c>
      <c r="D228" s="40">
        <v>41695</v>
      </c>
      <c r="E228" s="57">
        <v>0.35168316830000002</v>
      </c>
      <c r="F228" s="16">
        <v>101</v>
      </c>
      <c r="G228" s="41">
        <v>7481.4851484999999</v>
      </c>
      <c r="H228" s="42">
        <v>-52.256435639999999</v>
      </c>
      <c r="I228" s="43">
        <v>28.258579716</v>
      </c>
      <c r="P228" s="54">
        <v>125</v>
      </c>
      <c r="Q228" s="47">
        <v>5</v>
      </c>
      <c r="R228" s="51">
        <v>37.798958333000002</v>
      </c>
      <c r="S228" s="49">
        <v>2.8929855028999998</v>
      </c>
    </row>
    <row r="229" spans="1:21" x14ac:dyDescent="0.2">
      <c r="A229" s="38" t="s">
        <v>45</v>
      </c>
      <c r="B229" s="50" t="s">
        <v>13</v>
      </c>
      <c r="C229" s="64">
        <v>1460007</v>
      </c>
      <c r="D229" s="40">
        <v>41859</v>
      </c>
      <c r="F229" s="16">
        <v>35</v>
      </c>
      <c r="G229" s="41">
        <v>3367.3428570999999</v>
      </c>
      <c r="H229" s="42">
        <v>-55.597142859999998</v>
      </c>
      <c r="I229" s="43">
        <v>37.225892653000002</v>
      </c>
      <c r="P229" s="54">
        <v>116</v>
      </c>
      <c r="Q229" s="47">
        <v>9</v>
      </c>
      <c r="R229" s="51">
        <v>31.902857142999999</v>
      </c>
      <c r="S229" s="49">
        <v>3.8060422676000001</v>
      </c>
    </row>
    <row r="230" spans="1:21" x14ac:dyDescent="0.2">
      <c r="A230" s="38" t="s">
        <v>45</v>
      </c>
      <c r="B230" s="50" t="s">
        <v>10</v>
      </c>
      <c r="C230" s="80">
        <v>106530001</v>
      </c>
      <c r="D230" s="40">
        <v>42008</v>
      </c>
      <c r="F230" s="16">
        <v>26</v>
      </c>
      <c r="G230" s="43">
        <v>5821.7692307999996</v>
      </c>
      <c r="H230" s="42">
        <v>-62.2</v>
      </c>
      <c r="I230" s="43">
        <v>52.843208398999998</v>
      </c>
      <c r="P230" s="54">
        <v>94</v>
      </c>
      <c r="Q230" s="47">
        <v>10</v>
      </c>
      <c r="R230" s="51">
        <v>34.008695652</v>
      </c>
      <c r="S230" s="49">
        <v>6.208027167</v>
      </c>
    </row>
    <row r="231" spans="1:21" x14ac:dyDescent="0.2">
      <c r="A231" s="38" t="s">
        <v>45</v>
      </c>
      <c r="B231" s="50" t="s">
        <v>12</v>
      </c>
      <c r="C231" s="80">
        <v>1700047</v>
      </c>
      <c r="D231" s="40">
        <v>41837</v>
      </c>
      <c r="E231" s="57">
        <v>4.09836066E-2</v>
      </c>
      <c r="F231" s="16">
        <v>61</v>
      </c>
      <c r="G231" s="43">
        <v>5036.6393442999997</v>
      </c>
      <c r="H231" s="42">
        <v>-64.008196720000001</v>
      </c>
      <c r="I231" s="43">
        <v>30.645287062000001</v>
      </c>
      <c r="P231" s="54">
        <v>177</v>
      </c>
      <c r="Q231" s="47">
        <v>10</v>
      </c>
      <c r="R231" s="51">
        <v>23.729508197000001</v>
      </c>
      <c r="S231" s="49">
        <v>1.87026538</v>
      </c>
    </row>
    <row r="232" spans="1:21" x14ac:dyDescent="0.2">
      <c r="A232" s="38" t="s">
        <v>45</v>
      </c>
      <c r="B232" s="50" t="s">
        <v>14</v>
      </c>
      <c r="C232" s="80">
        <v>1910004</v>
      </c>
      <c r="D232" s="40">
        <v>41962</v>
      </c>
      <c r="E232" s="57">
        <v>1.6153846199999999E-2</v>
      </c>
      <c r="F232" s="16">
        <v>52</v>
      </c>
      <c r="G232" s="43">
        <v>8091.6153845999997</v>
      </c>
      <c r="H232" s="42">
        <v>-66.167307690000001</v>
      </c>
      <c r="I232" s="43">
        <v>36.661854173999998</v>
      </c>
      <c r="P232" s="54">
        <v>109</v>
      </c>
      <c r="Q232" s="47">
        <v>7</v>
      </c>
      <c r="R232" s="51">
        <v>53.143589744000003</v>
      </c>
      <c r="S232" s="49">
        <v>5.1494490814000002</v>
      </c>
    </row>
    <row r="233" spans="1:21" x14ac:dyDescent="0.2">
      <c r="A233" s="38" t="s">
        <v>45</v>
      </c>
      <c r="B233" s="50" t="s">
        <v>12</v>
      </c>
      <c r="C233" s="80">
        <v>1930013</v>
      </c>
      <c r="D233" s="40">
        <v>41643</v>
      </c>
      <c r="E233" s="57">
        <v>0.10527272729999999</v>
      </c>
      <c r="F233" s="16">
        <v>55</v>
      </c>
      <c r="G233" s="43">
        <v>4136.9090908999997</v>
      </c>
      <c r="H233" s="42">
        <v>-67.116363640000003</v>
      </c>
      <c r="I233" s="43">
        <v>41.412606269000001</v>
      </c>
      <c r="P233" s="54">
        <v>158</v>
      </c>
      <c r="Q233" s="47">
        <v>10</v>
      </c>
      <c r="R233" s="51">
        <v>21.610909091</v>
      </c>
      <c r="S233" s="49">
        <v>1.9512452602000001</v>
      </c>
    </row>
    <row r="234" spans="1:21" x14ac:dyDescent="0.2">
      <c r="A234" s="38" t="s">
        <v>45</v>
      </c>
      <c r="B234" s="50" t="s">
        <v>13</v>
      </c>
      <c r="C234" s="80">
        <v>1290004</v>
      </c>
      <c r="D234" s="40">
        <v>41929</v>
      </c>
      <c r="E234" s="57">
        <v>0.18364140479999999</v>
      </c>
      <c r="F234" s="16">
        <v>541</v>
      </c>
      <c r="G234" s="43">
        <v>6796.8114603000004</v>
      </c>
      <c r="H234" s="42">
        <v>-68.978927909999996</v>
      </c>
      <c r="I234" s="43">
        <v>12.269793322</v>
      </c>
      <c r="P234" s="54">
        <v>101</v>
      </c>
      <c r="Q234" s="47">
        <v>2</v>
      </c>
      <c r="R234" s="51">
        <v>46.349806202000003</v>
      </c>
      <c r="S234" s="49">
        <v>1.3271874564999999</v>
      </c>
    </row>
    <row r="235" spans="1:21" x14ac:dyDescent="0.2">
      <c r="A235" s="38" t="s">
        <v>45</v>
      </c>
      <c r="B235" s="50" t="s">
        <v>10</v>
      </c>
      <c r="C235" s="80">
        <v>1720003</v>
      </c>
      <c r="D235" s="40">
        <v>41955</v>
      </c>
      <c r="E235" s="57">
        <v>6.5172413799999995E-2</v>
      </c>
      <c r="F235" s="16">
        <v>29</v>
      </c>
      <c r="G235" s="43">
        <v>6395.6896551999998</v>
      </c>
      <c r="H235" s="42">
        <v>-71.935714290000007</v>
      </c>
      <c r="I235" s="43">
        <v>50.587683898999998</v>
      </c>
      <c r="P235" s="54">
        <v>126</v>
      </c>
      <c r="Q235" s="47">
        <v>10</v>
      </c>
      <c r="R235" s="51">
        <v>41.261538461999997</v>
      </c>
      <c r="S235" s="49">
        <v>6.3601477411999996</v>
      </c>
    </row>
    <row r="236" spans="1:21" x14ac:dyDescent="0.2">
      <c r="A236" s="38" t="s">
        <v>45</v>
      </c>
      <c r="B236" s="50" t="s">
        <v>10</v>
      </c>
      <c r="C236" s="80">
        <v>890002</v>
      </c>
      <c r="D236" s="40">
        <v>41701</v>
      </c>
      <c r="F236" s="16">
        <v>78</v>
      </c>
      <c r="G236" s="43">
        <v>5471.8974359000003</v>
      </c>
      <c r="H236" s="42">
        <v>-76.996153849999999</v>
      </c>
      <c r="I236" s="43">
        <v>31.281182721</v>
      </c>
      <c r="P236" s="54">
        <v>125</v>
      </c>
      <c r="Q236" s="47">
        <v>6</v>
      </c>
      <c r="R236" s="51">
        <v>50.252564102999997</v>
      </c>
      <c r="S236" s="49">
        <v>4.411408153</v>
      </c>
    </row>
    <row r="237" spans="1:21" x14ac:dyDescent="0.2">
      <c r="A237" s="38" t="s">
        <v>45</v>
      </c>
      <c r="B237" s="50" t="s">
        <v>12</v>
      </c>
      <c r="C237" s="64">
        <v>560002</v>
      </c>
      <c r="D237" s="40">
        <v>42038</v>
      </c>
      <c r="E237" s="57">
        <v>4.6962617E-3</v>
      </c>
      <c r="F237" s="16">
        <v>428</v>
      </c>
      <c r="G237" s="41">
        <v>4504.8084111999997</v>
      </c>
      <c r="H237" s="42">
        <v>-77.010280370000004</v>
      </c>
      <c r="I237" s="43">
        <v>14.735022083</v>
      </c>
      <c r="O237" s="96"/>
      <c r="P237" s="54">
        <v>181</v>
      </c>
      <c r="Q237" s="47">
        <v>4</v>
      </c>
      <c r="R237" s="48">
        <v>17.960747663999999</v>
      </c>
      <c r="S237" s="49">
        <v>0.69062726009999997</v>
      </c>
    </row>
    <row r="238" spans="1:21" x14ac:dyDescent="0.2">
      <c r="A238" s="38" t="s">
        <v>45</v>
      </c>
      <c r="B238" s="50" t="s">
        <v>9</v>
      </c>
      <c r="C238" s="64">
        <v>990082</v>
      </c>
      <c r="D238" s="40">
        <v>41995</v>
      </c>
      <c r="F238" s="16">
        <v>32</v>
      </c>
      <c r="G238" s="41">
        <v>6283.1875</v>
      </c>
      <c r="H238" s="42">
        <v>-81.959374999999994</v>
      </c>
      <c r="I238" s="43">
        <v>43.722117349999998</v>
      </c>
      <c r="O238" s="96"/>
      <c r="P238" s="54">
        <v>105</v>
      </c>
      <c r="Q238" s="47">
        <v>8</v>
      </c>
      <c r="R238" s="48">
        <v>50.729032257999997</v>
      </c>
      <c r="S238" s="49">
        <v>6.4949975680999996</v>
      </c>
    </row>
    <row r="239" spans="1:21" x14ac:dyDescent="0.2">
      <c r="A239" s="38" t="s">
        <v>45</v>
      </c>
      <c r="B239" s="50" t="s">
        <v>12</v>
      </c>
      <c r="C239" s="64">
        <v>100430001</v>
      </c>
      <c r="D239" s="40">
        <v>41950</v>
      </c>
      <c r="F239" s="16">
        <v>33</v>
      </c>
      <c r="G239" s="41">
        <v>5338.2727273</v>
      </c>
      <c r="H239" s="42">
        <v>-82.206060609999994</v>
      </c>
      <c r="I239" s="43">
        <v>43.910695990000001</v>
      </c>
      <c r="J239" s="44">
        <v>26</v>
      </c>
      <c r="K239" s="45">
        <v>204</v>
      </c>
      <c r="L239" s="45">
        <v>176.69230769000001</v>
      </c>
      <c r="M239" s="46">
        <v>674.15384615000005</v>
      </c>
      <c r="N239" s="88">
        <v>5.359</v>
      </c>
      <c r="O239" s="89">
        <v>0.14499999999999999</v>
      </c>
      <c r="P239" s="54">
        <v>84</v>
      </c>
      <c r="Q239" s="47">
        <v>7</v>
      </c>
      <c r="R239" s="48">
        <v>47.683333333</v>
      </c>
      <c r="S239" s="49">
        <v>7.4229731679000004</v>
      </c>
      <c r="T239" s="45">
        <v>-45.893749999999997</v>
      </c>
      <c r="U239" s="46">
        <v>22.512301717</v>
      </c>
    </row>
    <row r="240" spans="1:21" x14ac:dyDescent="0.2">
      <c r="A240" s="38" t="s">
        <v>45</v>
      </c>
      <c r="B240" s="50" t="s">
        <v>9</v>
      </c>
      <c r="C240" s="64">
        <v>102270001</v>
      </c>
      <c r="D240" s="40">
        <v>41964</v>
      </c>
      <c r="F240" s="16">
        <v>31</v>
      </c>
      <c r="G240" s="41">
        <v>6058.7741935000004</v>
      </c>
      <c r="H240" s="42">
        <v>-84.486666670000005</v>
      </c>
      <c r="I240" s="43">
        <v>52.866927222000001</v>
      </c>
      <c r="P240" s="54">
        <v>115</v>
      </c>
      <c r="Q240" s="47">
        <v>9</v>
      </c>
      <c r="R240" s="48">
        <v>42.146428571000001</v>
      </c>
      <c r="S240" s="49">
        <v>4.1576934556999996</v>
      </c>
    </row>
    <row r="241" spans="1:21" x14ac:dyDescent="0.2">
      <c r="A241" s="38" t="s">
        <v>45</v>
      </c>
      <c r="B241" s="50" t="s">
        <v>12</v>
      </c>
      <c r="C241" s="64">
        <v>1670001</v>
      </c>
      <c r="D241" s="40">
        <v>41831</v>
      </c>
      <c r="F241" s="16">
        <v>43</v>
      </c>
      <c r="G241" s="41">
        <v>3658.7441859999999</v>
      </c>
      <c r="H241" s="42">
        <v>-86.653488370000005</v>
      </c>
      <c r="I241" s="43">
        <v>41.901334214999999</v>
      </c>
      <c r="J241" s="44">
        <v>41</v>
      </c>
      <c r="K241" s="45">
        <v>159.04878049000001</v>
      </c>
      <c r="L241" s="45">
        <v>121.73170732</v>
      </c>
      <c r="M241" s="46">
        <v>473.75609756</v>
      </c>
      <c r="N241" s="88">
        <v>6.7949999999999999</v>
      </c>
      <c r="O241" s="89">
        <v>0.16800000000000001</v>
      </c>
      <c r="P241" s="54">
        <v>128</v>
      </c>
      <c r="Q241" s="47">
        <v>7</v>
      </c>
      <c r="R241" s="48">
        <v>28.848837208999999</v>
      </c>
      <c r="S241" s="49">
        <v>3.5854593947</v>
      </c>
      <c r="T241" s="45">
        <v>42.211627907</v>
      </c>
      <c r="U241" s="46">
        <v>15.846892443</v>
      </c>
    </row>
    <row r="242" spans="1:21" x14ac:dyDescent="0.2">
      <c r="A242" s="38" t="s">
        <v>45</v>
      </c>
      <c r="B242" s="50" t="s">
        <v>12</v>
      </c>
      <c r="C242" s="64">
        <v>103060001</v>
      </c>
      <c r="D242" s="40">
        <v>41697</v>
      </c>
      <c r="E242" s="57">
        <v>6.4893616999999997E-3</v>
      </c>
      <c r="F242" s="16">
        <v>94</v>
      </c>
      <c r="G242" s="41">
        <v>4513.9148936000001</v>
      </c>
      <c r="H242" s="42">
        <v>-91.387096769999999</v>
      </c>
      <c r="I242" s="43">
        <v>38.429979318999997</v>
      </c>
      <c r="P242" s="54">
        <v>104</v>
      </c>
      <c r="Q242" s="47">
        <v>5</v>
      </c>
      <c r="R242" s="48">
        <v>32.598901099000003</v>
      </c>
      <c r="S242" s="49">
        <v>3.0538026474</v>
      </c>
    </row>
    <row r="243" spans="1:21" x14ac:dyDescent="0.2">
      <c r="A243" s="38" t="s">
        <v>45</v>
      </c>
      <c r="B243" s="50" t="s">
        <v>10</v>
      </c>
      <c r="C243" s="64">
        <v>1820001</v>
      </c>
      <c r="D243" s="40">
        <v>41765</v>
      </c>
      <c r="E243" s="57">
        <v>9.1999999999999998E-2</v>
      </c>
      <c r="F243" s="16">
        <v>30</v>
      </c>
      <c r="G243" s="41">
        <v>5579.4</v>
      </c>
      <c r="H243" s="42">
        <v>-93.146666670000002</v>
      </c>
      <c r="I243" s="43">
        <v>51.978528222000001</v>
      </c>
      <c r="P243" s="54">
        <v>125</v>
      </c>
      <c r="Q243" s="47">
        <v>11</v>
      </c>
      <c r="R243" s="48">
        <v>28.692857143000001</v>
      </c>
      <c r="S243" s="49">
        <v>3.7481280286000001</v>
      </c>
    </row>
    <row r="244" spans="1:21" x14ac:dyDescent="0.2">
      <c r="A244" s="38" t="s">
        <v>45</v>
      </c>
      <c r="B244" s="50" t="s">
        <v>16</v>
      </c>
      <c r="C244" s="64">
        <v>106060001</v>
      </c>
      <c r="D244" s="40">
        <v>41956</v>
      </c>
      <c r="F244" s="16">
        <v>56</v>
      </c>
      <c r="G244" s="41">
        <v>5753.9107143000001</v>
      </c>
      <c r="H244" s="42">
        <v>-93.694642860000002</v>
      </c>
      <c r="I244" s="43">
        <v>36.447038290000002</v>
      </c>
      <c r="N244" s="88">
        <v>7.7069999999999999</v>
      </c>
      <c r="O244" s="89">
        <v>0.192</v>
      </c>
      <c r="P244" s="54">
        <v>109</v>
      </c>
      <c r="Q244" s="47">
        <v>5</v>
      </c>
      <c r="R244" s="48">
        <v>46.534782608999997</v>
      </c>
      <c r="S244" s="49">
        <v>4.8700060186999998</v>
      </c>
    </row>
    <row r="245" spans="1:21" x14ac:dyDescent="0.2">
      <c r="A245" s="38" t="s">
        <v>45</v>
      </c>
      <c r="B245" s="50" t="s">
        <v>13</v>
      </c>
      <c r="C245" s="64">
        <v>1910044</v>
      </c>
      <c r="D245" s="40">
        <v>41966</v>
      </c>
      <c r="F245" s="16">
        <v>53</v>
      </c>
      <c r="G245" s="41">
        <v>5153.2830188999997</v>
      </c>
      <c r="H245" s="42">
        <v>-93.705660379999998</v>
      </c>
      <c r="I245" s="43">
        <v>34.451755188</v>
      </c>
      <c r="P245" s="54">
        <v>112</v>
      </c>
      <c r="Q245" s="47">
        <v>7</v>
      </c>
      <c r="R245" s="48">
        <v>33.860784314</v>
      </c>
      <c r="S245" s="49">
        <v>3.0228866589000001</v>
      </c>
    </row>
    <row r="246" spans="1:21" x14ac:dyDescent="0.2">
      <c r="A246" s="38" t="s">
        <v>45</v>
      </c>
      <c r="B246" s="50" t="s">
        <v>10</v>
      </c>
      <c r="C246" s="64">
        <v>3510001</v>
      </c>
      <c r="D246" s="40">
        <v>42020</v>
      </c>
      <c r="E246" s="57">
        <v>2.9838709999999999E-3</v>
      </c>
      <c r="F246" s="16">
        <v>124</v>
      </c>
      <c r="G246" s="41">
        <v>4986.8709676999997</v>
      </c>
      <c r="H246" s="42">
        <v>-93.862903230000001</v>
      </c>
      <c r="I246" s="43">
        <v>25.489982230999999</v>
      </c>
      <c r="P246" s="54">
        <v>155</v>
      </c>
      <c r="Q246" s="47">
        <v>7</v>
      </c>
      <c r="R246" s="48">
        <v>34.543548387000001</v>
      </c>
      <c r="S246" s="49">
        <v>2.1651137009000001</v>
      </c>
    </row>
    <row r="247" spans="1:21" x14ac:dyDescent="0.2">
      <c r="A247" s="38" t="s">
        <v>45</v>
      </c>
      <c r="B247" s="50" t="s">
        <v>13</v>
      </c>
      <c r="C247" s="64">
        <v>1750015</v>
      </c>
      <c r="D247" s="40">
        <v>41680</v>
      </c>
      <c r="E247" s="57">
        <v>0.46296296300000001</v>
      </c>
      <c r="F247" s="16">
        <v>54</v>
      </c>
      <c r="G247" s="41">
        <v>3716.5740741</v>
      </c>
      <c r="H247" s="42">
        <v>-93.988888889999998</v>
      </c>
      <c r="I247" s="43">
        <v>25.633283399</v>
      </c>
      <c r="P247" s="54">
        <v>107</v>
      </c>
      <c r="Q247" s="47">
        <v>8</v>
      </c>
      <c r="R247" s="48">
        <v>26.986792453</v>
      </c>
      <c r="S247" s="49">
        <v>2.9773029136</v>
      </c>
    </row>
    <row r="248" spans="1:21" x14ac:dyDescent="0.2">
      <c r="A248" s="38" t="s">
        <v>45</v>
      </c>
      <c r="B248" s="50" t="s">
        <v>13</v>
      </c>
      <c r="C248" s="64">
        <v>100380001</v>
      </c>
      <c r="D248" s="40">
        <v>42011</v>
      </c>
      <c r="E248" s="57">
        <v>0.12518518519999999</v>
      </c>
      <c r="F248" s="16">
        <v>27</v>
      </c>
      <c r="G248" s="41">
        <v>4554.0740741</v>
      </c>
      <c r="H248" s="42">
        <v>-94.044444440000007</v>
      </c>
      <c r="I248" s="43">
        <v>45.186381459000003</v>
      </c>
      <c r="M248" s="46">
        <v>573.875</v>
      </c>
      <c r="N248" s="88">
        <v>7.1459999999999999</v>
      </c>
      <c r="O248" s="89">
        <v>0.38200000000000001</v>
      </c>
      <c r="P248" s="54">
        <v>143</v>
      </c>
      <c r="Q248" s="47">
        <v>11</v>
      </c>
      <c r="R248" s="48">
        <v>33.977777777999997</v>
      </c>
      <c r="S248" s="49">
        <v>5.3033675624000001</v>
      </c>
    </row>
    <row r="249" spans="1:21" x14ac:dyDescent="0.2">
      <c r="A249" s="38" t="s">
        <v>45</v>
      </c>
      <c r="B249" s="50" t="s">
        <v>12</v>
      </c>
      <c r="C249" s="64">
        <v>100540001</v>
      </c>
      <c r="D249" s="40">
        <v>41994</v>
      </c>
      <c r="E249" s="57">
        <v>0.16579787230000001</v>
      </c>
      <c r="F249" s="16">
        <v>188</v>
      </c>
      <c r="G249" s="41">
        <v>7153.2074468000001</v>
      </c>
      <c r="H249" s="42">
        <v>-94.361170209999997</v>
      </c>
      <c r="I249" s="43">
        <v>19.034267627999998</v>
      </c>
      <c r="P249" s="54">
        <v>129</v>
      </c>
      <c r="Q249" s="47">
        <v>4</v>
      </c>
      <c r="R249" s="48">
        <v>44.195054945000003</v>
      </c>
      <c r="S249" s="49">
        <v>2.5518002157000002</v>
      </c>
    </row>
    <row r="250" spans="1:21" x14ac:dyDescent="0.2">
      <c r="A250" s="38" t="s">
        <v>45</v>
      </c>
      <c r="B250" s="50" t="s">
        <v>12</v>
      </c>
      <c r="C250" s="64">
        <v>1700018</v>
      </c>
      <c r="D250" s="40">
        <v>42008</v>
      </c>
      <c r="E250" s="57">
        <v>0.01</v>
      </c>
      <c r="F250" s="16">
        <v>29</v>
      </c>
      <c r="G250" s="41">
        <v>6609.2068965999997</v>
      </c>
      <c r="H250" s="42">
        <v>-94.862962960000004</v>
      </c>
      <c r="I250" s="43">
        <v>44.657582679999997</v>
      </c>
      <c r="P250" s="54">
        <v>120</v>
      </c>
      <c r="Q250" s="47">
        <v>11</v>
      </c>
      <c r="R250" s="48">
        <v>47.019047618999998</v>
      </c>
      <c r="S250" s="49">
        <v>8.1662097608999993</v>
      </c>
    </row>
    <row r="251" spans="1:21" x14ac:dyDescent="0.2">
      <c r="A251" s="38" t="s">
        <v>45</v>
      </c>
      <c r="B251" s="50" t="s">
        <v>15</v>
      </c>
      <c r="C251" s="64">
        <v>1810624</v>
      </c>
      <c r="D251" s="40">
        <v>41753</v>
      </c>
      <c r="E251" s="57">
        <v>6.33628319E-2</v>
      </c>
      <c r="F251" s="16">
        <v>113</v>
      </c>
      <c r="G251" s="41">
        <v>4891.0973451</v>
      </c>
      <c r="H251" s="42">
        <v>-97.151327429999995</v>
      </c>
      <c r="I251" s="43">
        <v>27.543816751000001</v>
      </c>
      <c r="P251" s="54">
        <v>135</v>
      </c>
      <c r="Q251" s="47">
        <v>5</v>
      </c>
      <c r="R251" s="48">
        <v>31.469911503999999</v>
      </c>
      <c r="S251" s="49">
        <v>1.7255451716000001</v>
      </c>
    </row>
    <row r="252" spans="1:21" x14ac:dyDescent="0.2">
      <c r="A252" s="38" t="s">
        <v>45</v>
      </c>
      <c r="B252" s="39" t="s">
        <v>15</v>
      </c>
      <c r="C252" s="64">
        <v>100150001</v>
      </c>
      <c r="D252" s="40">
        <v>41545</v>
      </c>
      <c r="F252" s="16">
        <v>61</v>
      </c>
      <c r="G252" s="41">
        <v>6520.3770492000003</v>
      </c>
      <c r="H252" s="42">
        <v>-101.7655738</v>
      </c>
      <c r="I252" s="43">
        <v>31.388472431</v>
      </c>
      <c r="P252" s="54">
        <v>132</v>
      </c>
      <c r="Q252" s="47">
        <v>7</v>
      </c>
      <c r="R252" s="48">
        <v>44.293220339000001</v>
      </c>
      <c r="S252" s="49">
        <v>3.9605284113999999</v>
      </c>
    </row>
    <row r="253" spans="1:21" x14ac:dyDescent="0.2">
      <c r="A253" s="38" t="s">
        <v>45</v>
      </c>
      <c r="B253" s="39" t="s">
        <v>11</v>
      </c>
      <c r="C253" s="64">
        <v>1960005</v>
      </c>
      <c r="D253" s="40">
        <v>41946</v>
      </c>
      <c r="E253" s="57">
        <v>0.14965116279999999</v>
      </c>
      <c r="F253" s="16">
        <v>86</v>
      </c>
      <c r="G253" s="41">
        <v>5682.5581394999999</v>
      </c>
      <c r="H253" s="42">
        <v>-102.3930233</v>
      </c>
      <c r="I253" s="43">
        <v>30.111991230000001</v>
      </c>
      <c r="M253" s="46">
        <v>832.32</v>
      </c>
      <c r="N253" s="88">
        <v>5.9870000000000001</v>
      </c>
      <c r="O253" s="89">
        <v>0.18</v>
      </c>
      <c r="P253" s="54">
        <v>117</v>
      </c>
      <c r="Q253" s="47">
        <v>6</v>
      </c>
      <c r="R253" s="48">
        <v>44.593902438999997</v>
      </c>
      <c r="S253" s="49">
        <v>2.8659729772999998</v>
      </c>
    </row>
    <row r="254" spans="1:21" x14ac:dyDescent="0.2">
      <c r="A254" s="38" t="s">
        <v>45</v>
      </c>
      <c r="B254" s="39" t="s">
        <v>11</v>
      </c>
      <c r="C254" s="64">
        <v>107150001</v>
      </c>
      <c r="D254" s="40">
        <v>42002</v>
      </c>
      <c r="F254" s="16">
        <v>26</v>
      </c>
      <c r="G254" s="41">
        <v>4513</v>
      </c>
      <c r="H254" s="42">
        <v>-108.2615385</v>
      </c>
      <c r="I254" s="43">
        <v>63.404018333000003</v>
      </c>
      <c r="P254" s="54">
        <v>159</v>
      </c>
      <c r="Q254" s="47">
        <v>13</v>
      </c>
      <c r="R254" s="48">
        <v>28.824999999999999</v>
      </c>
      <c r="S254" s="49">
        <v>4.5171342476999996</v>
      </c>
    </row>
    <row r="255" spans="1:21" x14ac:dyDescent="0.2">
      <c r="A255" s="38" t="s">
        <v>45</v>
      </c>
      <c r="B255" s="39" t="s">
        <v>11</v>
      </c>
      <c r="C255" s="64">
        <v>30001</v>
      </c>
      <c r="D255" s="40">
        <v>41928</v>
      </c>
      <c r="E255" s="57">
        <v>0.1092405063</v>
      </c>
      <c r="F255" s="16">
        <v>79</v>
      </c>
      <c r="G255" s="41">
        <v>5318.1392404999997</v>
      </c>
      <c r="H255" s="42">
        <v>-108.42658230000001</v>
      </c>
      <c r="I255" s="43">
        <v>28.961432328000001</v>
      </c>
      <c r="N255" s="88">
        <v>8.0850000000000009</v>
      </c>
      <c r="O255" s="89">
        <v>0.311</v>
      </c>
      <c r="P255" s="54">
        <v>120</v>
      </c>
      <c r="Q255" s="47">
        <v>6</v>
      </c>
      <c r="R255" s="48">
        <v>33.844871795000003</v>
      </c>
      <c r="S255" s="49">
        <v>2.7545540334999998</v>
      </c>
    </row>
    <row r="256" spans="1:21" x14ac:dyDescent="0.2">
      <c r="A256" s="38" t="s">
        <v>45</v>
      </c>
      <c r="B256" s="39" t="s">
        <v>15</v>
      </c>
      <c r="C256" s="64">
        <v>1140001</v>
      </c>
      <c r="D256" s="40">
        <v>42032</v>
      </c>
      <c r="F256" s="16">
        <v>43</v>
      </c>
      <c r="G256" s="41">
        <v>3639.0930232999999</v>
      </c>
      <c r="H256" s="42">
        <v>-108.8976744</v>
      </c>
      <c r="I256" s="43">
        <v>30.143351762000002</v>
      </c>
      <c r="P256" s="54">
        <v>119</v>
      </c>
      <c r="Q256" s="47">
        <v>8</v>
      </c>
      <c r="R256" s="48">
        <v>18.793023256000001</v>
      </c>
      <c r="S256" s="49">
        <v>2.1970240502</v>
      </c>
    </row>
    <row r="257" spans="1:19" x14ac:dyDescent="0.2">
      <c r="A257" s="38" t="s">
        <v>45</v>
      </c>
      <c r="B257" s="39" t="s">
        <v>13</v>
      </c>
      <c r="C257" s="64">
        <v>1170028</v>
      </c>
      <c r="D257" s="40">
        <v>42016</v>
      </c>
      <c r="F257" s="16">
        <v>164</v>
      </c>
      <c r="G257" s="41">
        <v>4307.7256097999998</v>
      </c>
      <c r="H257" s="42">
        <v>-109.2432927</v>
      </c>
      <c r="I257" s="43">
        <v>20.532073501999999</v>
      </c>
      <c r="P257" s="54">
        <v>165</v>
      </c>
      <c r="Q257" s="47">
        <v>6</v>
      </c>
      <c r="R257" s="48">
        <v>21.968944099000002</v>
      </c>
      <c r="S257" s="49">
        <v>1.5571220456999999</v>
      </c>
    </row>
    <row r="258" spans="1:19" x14ac:dyDescent="0.2">
      <c r="A258" s="38" t="s">
        <v>45</v>
      </c>
      <c r="B258" s="39" t="s">
        <v>13</v>
      </c>
      <c r="C258" s="64">
        <v>130001</v>
      </c>
      <c r="D258" s="40">
        <v>42039</v>
      </c>
      <c r="E258" s="57">
        <v>2.6590909100000001E-2</v>
      </c>
      <c r="F258" s="16">
        <v>44</v>
      </c>
      <c r="G258" s="41">
        <v>6302.3409091000003</v>
      </c>
      <c r="H258" s="42">
        <v>-109.6454545</v>
      </c>
      <c r="I258" s="43">
        <v>37.103655793999998</v>
      </c>
      <c r="P258" s="54">
        <v>125</v>
      </c>
      <c r="Q258" s="47">
        <v>8</v>
      </c>
      <c r="R258" s="48">
        <v>42.568292683000003</v>
      </c>
      <c r="S258" s="49">
        <v>5.4563337989000003</v>
      </c>
    </row>
    <row r="259" spans="1:19" x14ac:dyDescent="0.2">
      <c r="A259" s="38" t="s">
        <v>45</v>
      </c>
      <c r="B259" s="39" t="s">
        <v>13</v>
      </c>
      <c r="C259" s="64">
        <v>1750011</v>
      </c>
      <c r="D259" s="40">
        <v>41686</v>
      </c>
      <c r="F259" s="16">
        <v>26</v>
      </c>
      <c r="G259" s="41">
        <v>3067.4230769000001</v>
      </c>
      <c r="H259" s="42">
        <v>-111.8346154</v>
      </c>
      <c r="I259" s="43">
        <v>38.614762399</v>
      </c>
      <c r="P259" s="54">
        <v>127</v>
      </c>
      <c r="Q259" s="47">
        <v>13</v>
      </c>
      <c r="R259" s="48">
        <v>17.076923077</v>
      </c>
      <c r="S259" s="49">
        <v>1.7820153474</v>
      </c>
    </row>
    <row r="260" spans="1:19" x14ac:dyDescent="0.2">
      <c r="A260" s="38" t="s">
        <v>45</v>
      </c>
      <c r="B260" s="39" t="s">
        <v>12</v>
      </c>
      <c r="C260" s="64">
        <v>104090001</v>
      </c>
      <c r="D260" s="40">
        <v>42042</v>
      </c>
      <c r="F260" s="16">
        <v>60</v>
      </c>
      <c r="G260" s="41">
        <v>4544.1666667</v>
      </c>
      <c r="H260" s="42">
        <v>-111.8983333</v>
      </c>
      <c r="I260" s="43">
        <v>38.501426232999997</v>
      </c>
      <c r="P260" s="54">
        <v>135</v>
      </c>
      <c r="Q260" s="47">
        <v>7</v>
      </c>
      <c r="R260" s="48">
        <v>34.263793102999998</v>
      </c>
      <c r="S260" s="49">
        <v>3.3046262630999998</v>
      </c>
    </row>
    <row r="261" spans="1:19" x14ac:dyDescent="0.2">
      <c r="A261" s="38" t="s">
        <v>45</v>
      </c>
      <c r="B261" s="39" t="s">
        <v>13</v>
      </c>
      <c r="C261" s="64">
        <v>1170021</v>
      </c>
      <c r="D261" s="40">
        <v>42011</v>
      </c>
      <c r="F261" s="16">
        <v>40</v>
      </c>
      <c r="G261" s="41">
        <v>3714.625</v>
      </c>
      <c r="H261" s="42">
        <v>-112.225641</v>
      </c>
      <c r="I261" s="43">
        <v>29.858041935999999</v>
      </c>
      <c r="P261" s="54">
        <v>163</v>
      </c>
      <c r="Q261" s="47">
        <v>12</v>
      </c>
      <c r="R261" s="48">
        <v>10.342499999999999</v>
      </c>
      <c r="S261" s="49">
        <v>1.3475042814</v>
      </c>
    </row>
    <row r="262" spans="1:19" x14ac:dyDescent="0.2">
      <c r="A262" s="38" t="s">
        <v>45</v>
      </c>
      <c r="B262" s="39" t="s">
        <v>15</v>
      </c>
      <c r="C262" s="64">
        <v>1760004</v>
      </c>
      <c r="D262" s="40">
        <v>41560</v>
      </c>
      <c r="E262" s="57">
        <v>0.2403846154</v>
      </c>
      <c r="F262" s="16">
        <v>104</v>
      </c>
      <c r="G262" s="41">
        <v>3687.8173077000001</v>
      </c>
      <c r="H262" s="42">
        <v>-117.8413462</v>
      </c>
      <c r="I262" s="43">
        <v>22.446790107000002</v>
      </c>
      <c r="P262" s="54">
        <v>138</v>
      </c>
      <c r="Q262" s="47">
        <v>6</v>
      </c>
      <c r="R262" s="48">
        <v>20.611224490000001</v>
      </c>
      <c r="S262" s="49">
        <v>1.7491862691</v>
      </c>
    </row>
    <row r="263" spans="1:19" x14ac:dyDescent="0.2">
      <c r="A263" s="38" t="s">
        <v>45</v>
      </c>
      <c r="B263" s="39" t="s">
        <v>10</v>
      </c>
      <c r="C263" s="64">
        <v>103100001</v>
      </c>
      <c r="D263" s="40">
        <v>41917</v>
      </c>
      <c r="F263" s="16">
        <v>52</v>
      </c>
      <c r="G263" s="41">
        <v>5076.7115384999997</v>
      </c>
      <c r="H263" s="42">
        <v>-118.34038459999999</v>
      </c>
      <c r="I263" s="43">
        <v>34.920057837000002</v>
      </c>
      <c r="P263" s="54">
        <v>158</v>
      </c>
      <c r="Q263" s="47">
        <v>11</v>
      </c>
      <c r="R263" s="48">
        <v>30.883673469000001</v>
      </c>
      <c r="S263" s="49">
        <v>3.0065621922000001</v>
      </c>
    </row>
    <row r="264" spans="1:19" x14ac:dyDescent="0.2">
      <c r="A264" s="38" t="s">
        <v>45</v>
      </c>
      <c r="B264" s="39" t="s">
        <v>12</v>
      </c>
      <c r="C264" s="64">
        <v>2520004</v>
      </c>
      <c r="D264" s="40">
        <v>41884</v>
      </c>
      <c r="F264" s="16">
        <v>56</v>
      </c>
      <c r="G264" s="41">
        <v>3902.3571428999999</v>
      </c>
      <c r="H264" s="42">
        <v>-118.4267857</v>
      </c>
      <c r="I264" s="43">
        <v>34.783891769</v>
      </c>
      <c r="P264" s="54">
        <v>136</v>
      </c>
      <c r="Q264" s="47">
        <v>8</v>
      </c>
      <c r="R264" s="48">
        <v>27.267272727000002</v>
      </c>
      <c r="S264" s="49">
        <v>3.5668630688</v>
      </c>
    </row>
    <row r="265" spans="1:19" x14ac:dyDescent="0.2">
      <c r="A265" s="38" t="s">
        <v>45</v>
      </c>
      <c r="B265" s="39" t="s">
        <v>11</v>
      </c>
      <c r="C265" s="64">
        <v>1920004</v>
      </c>
      <c r="D265" s="40">
        <v>41827</v>
      </c>
      <c r="F265" s="16">
        <v>49</v>
      </c>
      <c r="G265" s="41">
        <v>5886.4285713999998</v>
      </c>
      <c r="H265" s="42">
        <v>-118.8734694</v>
      </c>
      <c r="I265" s="43">
        <v>30.361540546000001</v>
      </c>
      <c r="P265" s="54">
        <v>99</v>
      </c>
      <c r="Q265" s="47">
        <v>8</v>
      </c>
      <c r="R265" s="48">
        <v>57.25</v>
      </c>
      <c r="S265" s="49">
        <v>6.3485946676999996</v>
      </c>
    </row>
    <row r="266" spans="1:19" x14ac:dyDescent="0.2">
      <c r="A266" s="38" t="s">
        <v>45</v>
      </c>
      <c r="B266" s="39" t="s">
        <v>13</v>
      </c>
      <c r="C266" s="64">
        <v>1170024</v>
      </c>
      <c r="D266" s="40">
        <v>42039</v>
      </c>
      <c r="F266" s="16">
        <v>215</v>
      </c>
      <c r="G266" s="41">
        <v>3947.0465116</v>
      </c>
      <c r="H266" s="42">
        <v>-120.58</v>
      </c>
      <c r="I266" s="43">
        <v>20.242925658000001</v>
      </c>
      <c r="P266" s="54">
        <v>125</v>
      </c>
      <c r="Q266" s="47">
        <v>4</v>
      </c>
      <c r="R266" s="48">
        <v>26.995327103000001</v>
      </c>
      <c r="S266" s="49">
        <v>1.8262649408</v>
      </c>
    </row>
    <row r="267" spans="1:19" x14ac:dyDescent="0.2">
      <c r="A267" s="38" t="s">
        <v>45</v>
      </c>
      <c r="B267" s="39" t="s">
        <v>12</v>
      </c>
      <c r="C267" s="64">
        <v>2590001</v>
      </c>
      <c r="D267" s="40">
        <v>42016</v>
      </c>
      <c r="F267" s="16">
        <v>166</v>
      </c>
      <c r="G267" s="41">
        <v>4511.2650602000003</v>
      </c>
      <c r="H267" s="42">
        <v>-120.9403614</v>
      </c>
      <c r="I267" s="43">
        <v>21.110041405</v>
      </c>
      <c r="P267" s="54">
        <v>124</v>
      </c>
      <c r="Q267" s="47">
        <v>4</v>
      </c>
      <c r="R267" s="48">
        <v>32.154430380000001</v>
      </c>
      <c r="S267" s="49">
        <v>1.8397017737000001</v>
      </c>
    </row>
    <row r="268" spans="1:19" x14ac:dyDescent="0.2">
      <c r="A268" s="38" t="s">
        <v>45</v>
      </c>
      <c r="B268" s="39" t="s">
        <v>13</v>
      </c>
      <c r="C268" s="64">
        <v>260106</v>
      </c>
      <c r="D268" s="40">
        <v>41996</v>
      </c>
      <c r="E268" s="57">
        <v>7.5757576E-3</v>
      </c>
      <c r="F268" s="16">
        <v>66</v>
      </c>
      <c r="G268" s="41">
        <v>6754.2272727</v>
      </c>
      <c r="H268" s="42">
        <v>-121.2621212</v>
      </c>
      <c r="I268" s="43">
        <v>36.313840417999998</v>
      </c>
      <c r="P268" s="54">
        <v>102</v>
      </c>
      <c r="Q268" s="47">
        <v>6</v>
      </c>
      <c r="R268" s="48">
        <v>45.089473683999998</v>
      </c>
      <c r="S268" s="49">
        <v>4.9191289982999997</v>
      </c>
    </row>
    <row r="269" spans="1:19" x14ac:dyDescent="0.2">
      <c r="A269" s="38" t="s">
        <v>45</v>
      </c>
      <c r="B269" s="39" t="s">
        <v>13</v>
      </c>
      <c r="C269" s="64">
        <v>1170030</v>
      </c>
      <c r="D269" s="40">
        <v>41862</v>
      </c>
      <c r="F269" s="16">
        <v>172</v>
      </c>
      <c r="G269" s="41">
        <v>3194.8953488000002</v>
      </c>
      <c r="H269" s="42">
        <v>-121.6854651</v>
      </c>
      <c r="I269" s="43">
        <v>21.228679285999998</v>
      </c>
      <c r="P269" s="54">
        <v>179</v>
      </c>
      <c r="Q269" s="47">
        <v>5</v>
      </c>
      <c r="R269" s="48">
        <v>15.693604650999999</v>
      </c>
      <c r="S269" s="49">
        <v>0.84836790539999996</v>
      </c>
    </row>
    <row r="270" spans="1:19" x14ac:dyDescent="0.2">
      <c r="A270" s="38" t="s">
        <v>45</v>
      </c>
      <c r="B270" s="39" t="s">
        <v>12</v>
      </c>
      <c r="C270" s="64">
        <v>100560001</v>
      </c>
      <c r="D270" s="40">
        <v>41902</v>
      </c>
      <c r="F270" s="16">
        <v>118</v>
      </c>
      <c r="G270" s="41">
        <v>3923.3559322000001</v>
      </c>
      <c r="H270" s="42">
        <v>-122.5110169</v>
      </c>
      <c r="I270" s="43">
        <v>26.336867024</v>
      </c>
      <c r="O270" s="96"/>
      <c r="P270" s="54">
        <v>170</v>
      </c>
      <c r="Q270" s="47">
        <v>6</v>
      </c>
      <c r="R270" s="48">
        <v>22.649122807000001</v>
      </c>
      <c r="S270" s="49">
        <v>1.5678759924000001</v>
      </c>
    </row>
    <row r="271" spans="1:19" x14ac:dyDescent="0.2">
      <c r="A271" s="38" t="s">
        <v>45</v>
      </c>
      <c r="B271" s="39" t="s">
        <v>12</v>
      </c>
      <c r="C271" s="64">
        <v>100750001</v>
      </c>
      <c r="D271" s="40">
        <v>41555</v>
      </c>
      <c r="E271" s="57">
        <v>8.12142857E-2</v>
      </c>
      <c r="F271" s="16">
        <v>140</v>
      </c>
      <c r="G271" s="41">
        <v>4888.05</v>
      </c>
      <c r="H271" s="42">
        <v>-123.4428571</v>
      </c>
      <c r="I271" s="43">
        <v>22.776970057</v>
      </c>
      <c r="P271" s="54">
        <v>113</v>
      </c>
      <c r="Q271" s="47">
        <v>4</v>
      </c>
      <c r="R271" s="48">
        <v>33.340441175999999</v>
      </c>
      <c r="S271" s="49">
        <v>2.0686476850000002</v>
      </c>
    </row>
    <row r="272" spans="1:19" x14ac:dyDescent="0.2">
      <c r="A272" s="38" t="s">
        <v>45</v>
      </c>
      <c r="B272" s="39" t="s">
        <v>13</v>
      </c>
      <c r="C272" s="64">
        <v>3590001</v>
      </c>
      <c r="D272" s="40">
        <v>41907</v>
      </c>
      <c r="F272" s="16">
        <v>108</v>
      </c>
      <c r="G272" s="41">
        <v>5031.0833333</v>
      </c>
      <c r="H272" s="42">
        <v>-124.25</v>
      </c>
      <c r="I272" s="43">
        <v>31.563433920000001</v>
      </c>
      <c r="P272" s="54">
        <v>113</v>
      </c>
      <c r="Q272" s="47">
        <v>6</v>
      </c>
      <c r="R272" s="48">
        <v>30.967619048</v>
      </c>
      <c r="S272" s="49">
        <v>2.0995667158</v>
      </c>
    </row>
    <row r="273" spans="1:21" x14ac:dyDescent="0.2">
      <c r="A273" s="38" t="s">
        <v>45</v>
      </c>
      <c r="B273" s="50" t="s">
        <v>12</v>
      </c>
      <c r="C273" s="64">
        <v>1814466</v>
      </c>
      <c r="D273" s="40">
        <v>41840</v>
      </c>
      <c r="F273" s="16">
        <v>51</v>
      </c>
      <c r="G273" s="41">
        <v>6094.2941176000004</v>
      </c>
      <c r="H273" s="42">
        <v>-127.06862750000001</v>
      </c>
      <c r="I273" s="43">
        <v>29.408085388</v>
      </c>
      <c r="P273" s="54">
        <v>101</v>
      </c>
      <c r="Q273" s="47">
        <v>7</v>
      </c>
      <c r="R273" s="48">
        <v>37.951111111000003</v>
      </c>
      <c r="S273" s="49">
        <v>3.7626132953</v>
      </c>
    </row>
    <row r="274" spans="1:21" x14ac:dyDescent="0.2">
      <c r="A274" s="38" t="s">
        <v>45</v>
      </c>
      <c r="B274" s="39" t="s">
        <v>11</v>
      </c>
      <c r="C274" s="64">
        <v>3480002</v>
      </c>
      <c r="D274" s="40">
        <v>41871</v>
      </c>
      <c r="F274" s="16">
        <v>97</v>
      </c>
      <c r="G274" s="41">
        <v>5785.2886597999996</v>
      </c>
      <c r="H274" s="42">
        <v>-128.30618559999999</v>
      </c>
      <c r="I274" s="43">
        <v>32.062020842000003</v>
      </c>
      <c r="N274" s="88">
        <v>6.84</v>
      </c>
      <c r="O274" s="89">
        <v>0.185</v>
      </c>
      <c r="P274" s="54">
        <v>98</v>
      </c>
      <c r="Q274" s="47">
        <v>5</v>
      </c>
      <c r="R274" s="48">
        <v>43.964634146000002</v>
      </c>
      <c r="S274" s="49">
        <v>2.5945826243000001</v>
      </c>
    </row>
    <row r="275" spans="1:21" x14ac:dyDescent="0.2">
      <c r="A275" s="38" t="s">
        <v>45</v>
      </c>
      <c r="B275" s="50" t="s">
        <v>10</v>
      </c>
      <c r="C275" s="64">
        <v>103860001</v>
      </c>
      <c r="D275" s="40">
        <v>42059</v>
      </c>
      <c r="F275" s="16">
        <v>67</v>
      </c>
      <c r="G275" s="41">
        <v>5342.4925372999996</v>
      </c>
      <c r="H275" s="42">
        <v>-129.0268657</v>
      </c>
      <c r="I275" s="43">
        <v>29.332292156000001</v>
      </c>
      <c r="N275" s="88">
        <v>6.8209999999999997</v>
      </c>
      <c r="O275" s="89">
        <v>0.33700000000000002</v>
      </c>
      <c r="P275" s="54">
        <v>144</v>
      </c>
      <c r="Q275" s="47">
        <v>8</v>
      </c>
      <c r="R275" s="48">
        <v>31.497014924999998</v>
      </c>
      <c r="S275" s="49">
        <v>2.7649417034999999</v>
      </c>
    </row>
    <row r="276" spans="1:21" x14ac:dyDescent="0.2">
      <c r="A276" s="38" t="s">
        <v>45</v>
      </c>
      <c r="B276" s="39" t="s">
        <v>10</v>
      </c>
      <c r="C276" s="64">
        <v>104570001</v>
      </c>
      <c r="D276" s="40">
        <v>42009</v>
      </c>
      <c r="F276" s="16">
        <v>111</v>
      </c>
      <c r="G276" s="41">
        <v>2714.6216215999998</v>
      </c>
      <c r="H276" s="42">
        <v>-132.21531529999999</v>
      </c>
      <c r="I276" s="43">
        <v>20.542288943999999</v>
      </c>
      <c r="P276" s="54">
        <v>96</v>
      </c>
      <c r="Q276" s="47">
        <v>5</v>
      </c>
      <c r="R276" s="48">
        <v>20.895454545</v>
      </c>
      <c r="S276" s="49">
        <v>1.3162469622999999</v>
      </c>
    </row>
    <row r="277" spans="1:21" x14ac:dyDescent="0.2">
      <c r="A277" s="38" t="s">
        <v>45</v>
      </c>
      <c r="B277" s="39" t="s">
        <v>12</v>
      </c>
      <c r="C277" s="64">
        <v>1170041</v>
      </c>
      <c r="D277" s="40">
        <v>42042</v>
      </c>
      <c r="E277" s="57">
        <v>6.7289719999999997E-3</v>
      </c>
      <c r="F277" s="16">
        <v>107</v>
      </c>
      <c r="G277" s="41">
        <v>4883.7663550999996</v>
      </c>
      <c r="H277" s="42">
        <v>-132.46261680000001</v>
      </c>
      <c r="I277" s="43">
        <v>32.035730375</v>
      </c>
      <c r="P277" s="54">
        <v>148</v>
      </c>
      <c r="Q277" s="47">
        <v>6</v>
      </c>
      <c r="R277" s="48">
        <v>35.393396226</v>
      </c>
      <c r="S277" s="49">
        <v>2.5665350202999999</v>
      </c>
    </row>
    <row r="278" spans="1:21" x14ac:dyDescent="0.2">
      <c r="A278" s="38" t="s">
        <v>45</v>
      </c>
      <c r="B278" s="39" t="s">
        <v>12</v>
      </c>
      <c r="C278" s="64">
        <v>105310001</v>
      </c>
      <c r="D278" s="40">
        <v>41931</v>
      </c>
      <c r="F278" s="16">
        <v>58</v>
      </c>
      <c r="G278" s="41">
        <v>5479.7586207000004</v>
      </c>
      <c r="H278" s="42">
        <v>-132.67413790000001</v>
      </c>
      <c r="I278" s="43">
        <v>27.375367421</v>
      </c>
      <c r="P278" s="54">
        <v>120</v>
      </c>
      <c r="Q278" s="47">
        <v>8</v>
      </c>
      <c r="R278" s="48">
        <v>37.439285714</v>
      </c>
      <c r="S278" s="49">
        <v>3.4785769954000001</v>
      </c>
    </row>
    <row r="279" spans="1:21" x14ac:dyDescent="0.2">
      <c r="A279" s="38" t="s">
        <v>45</v>
      </c>
      <c r="B279" s="39" t="s">
        <v>14</v>
      </c>
      <c r="C279" s="64">
        <v>190001</v>
      </c>
      <c r="D279" s="40">
        <v>41579</v>
      </c>
      <c r="E279" s="57">
        <v>4.91111111E-2</v>
      </c>
      <c r="F279" s="16">
        <v>45</v>
      </c>
      <c r="G279" s="41">
        <v>6952.0222222000002</v>
      </c>
      <c r="H279" s="42">
        <v>-132.87555560000001</v>
      </c>
      <c r="I279" s="43">
        <v>50.103340394999996</v>
      </c>
      <c r="J279" s="44">
        <v>40</v>
      </c>
      <c r="K279" s="45">
        <v>276.82499999999999</v>
      </c>
      <c r="L279" s="45">
        <v>239.57499999999999</v>
      </c>
      <c r="M279" s="46">
        <v>888.42499999999995</v>
      </c>
      <c r="N279" s="88">
        <v>6.3940000000000001</v>
      </c>
      <c r="O279" s="89">
        <v>0.24399999999999999</v>
      </c>
      <c r="P279" s="54">
        <v>131</v>
      </c>
      <c r="Q279" s="47">
        <v>9</v>
      </c>
      <c r="R279" s="48">
        <v>48.864102564</v>
      </c>
      <c r="S279" s="49">
        <v>7.1602577694000002</v>
      </c>
      <c r="T279" s="45">
        <v>2.0305555555999999</v>
      </c>
      <c r="U279" s="46">
        <v>15.581329802000001</v>
      </c>
    </row>
    <row r="280" spans="1:21" x14ac:dyDescent="0.2">
      <c r="A280" s="38" t="s">
        <v>45</v>
      </c>
      <c r="B280" s="39" t="s">
        <v>11</v>
      </c>
      <c r="C280" s="64">
        <v>1915180</v>
      </c>
      <c r="D280" s="40">
        <v>42011</v>
      </c>
      <c r="E280" s="57">
        <v>8.0327869E-3</v>
      </c>
      <c r="F280" s="16">
        <v>61</v>
      </c>
      <c r="G280" s="41">
        <v>7722.1475410000003</v>
      </c>
      <c r="H280" s="42">
        <v>-135.08688520000001</v>
      </c>
      <c r="I280" s="43">
        <v>33.674447227000002</v>
      </c>
      <c r="J280" s="44">
        <v>39</v>
      </c>
      <c r="K280" s="45">
        <v>297.61538461999999</v>
      </c>
      <c r="L280" s="45">
        <v>271.77499999999998</v>
      </c>
      <c r="M280" s="46">
        <v>1018.75</v>
      </c>
      <c r="N280" s="88">
        <v>7.7060000000000004</v>
      </c>
      <c r="O280" s="96">
        <v>0.18</v>
      </c>
      <c r="P280" s="54">
        <v>120</v>
      </c>
      <c r="Q280" s="47">
        <v>8</v>
      </c>
      <c r="R280" s="48">
        <v>50.625490196000001</v>
      </c>
      <c r="S280" s="49">
        <v>2.8141530863000002</v>
      </c>
      <c r="T280" s="45">
        <v>-33.73962264</v>
      </c>
      <c r="U280" s="46">
        <v>15.152053307999999</v>
      </c>
    </row>
    <row r="281" spans="1:21" x14ac:dyDescent="0.2">
      <c r="A281" s="38" t="s">
        <v>45</v>
      </c>
      <c r="B281" s="39" t="s">
        <v>12</v>
      </c>
      <c r="C281" s="64">
        <v>1810413</v>
      </c>
      <c r="D281" s="40">
        <v>41870</v>
      </c>
      <c r="F281" s="16">
        <v>139</v>
      </c>
      <c r="G281" s="41">
        <v>4776.7122301999998</v>
      </c>
      <c r="H281" s="42">
        <v>-135.53093530000001</v>
      </c>
      <c r="I281" s="43">
        <v>23.718386185</v>
      </c>
      <c r="P281" s="54">
        <v>112</v>
      </c>
      <c r="Q281" s="47">
        <v>5</v>
      </c>
      <c r="R281" s="48">
        <v>28.321582734</v>
      </c>
      <c r="S281" s="49">
        <v>1.7942329801000001</v>
      </c>
    </row>
    <row r="282" spans="1:21" x14ac:dyDescent="0.2">
      <c r="A282" s="38" t="s">
        <v>45</v>
      </c>
      <c r="B282" s="39" t="s">
        <v>12</v>
      </c>
      <c r="C282" s="64">
        <v>102730002</v>
      </c>
      <c r="D282" s="40">
        <v>41772</v>
      </c>
      <c r="F282" s="16">
        <v>82</v>
      </c>
      <c r="G282" s="41">
        <v>6668.6219511999998</v>
      </c>
      <c r="H282" s="42">
        <v>-135.83780490000001</v>
      </c>
      <c r="I282" s="43">
        <v>31.255032555</v>
      </c>
      <c r="N282" s="88">
        <v>6.0919999999999996</v>
      </c>
      <c r="O282" s="89">
        <v>0.17699999999999999</v>
      </c>
      <c r="P282" s="54">
        <v>86</v>
      </c>
      <c r="Q282" s="47">
        <v>5</v>
      </c>
      <c r="R282" s="48">
        <v>54.702531645999997</v>
      </c>
      <c r="S282" s="49">
        <v>3.0874172579999999</v>
      </c>
    </row>
    <row r="283" spans="1:21" x14ac:dyDescent="0.2">
      <c r="A283" s="38" t="s">
        <v>45</v>
      </c>
      <c r="B283" s="39" t="s">
        <v>12</v>
      </c>
      <c r="C283" s="64">
        <v>105360001</v>
      </c>
      <c r="D283" s="40">
        <v>41960</v>
      </c>
      <c r="E283" s="57">
        <v>3.2307692300000003E-2</v>
      </c>
      <c r="F283" s="16">
        <v>26</v>
      </c>
      <c r="G283" s="41">
        <v>5996.1538461999999</v>
      </c>
      <c r="H283" s="42">
        <v>-136.08846149999999</v>
      </c>
      <c r="I283" s="43">
        <v>42.396359179000001</v>
      </c>
      <c r="P283" s="54">
        <v>107</v>
      </c>
      <c r="Q283" s="47">
        <v>6</v>
      </c>
      <c r="R283" s="48">
        <v>41.778260869999997</v>
      </c>
      <c r="S283" s="49">
        <v>5.7594293075999996</v>
      </c>
    </row>
    <row r="284" spans="1:21" x14ac:dyDescent="0.2">
      <c r="A284" s="38" t="s">
        <v>45</v>
      </c>
      <c r="B284" s="39" t="s">
        <v>10</v>
      </c>
      <c r="C284" s="64">
        <v>108230001</v>
      </c>
      <c r="D284" s="40">
        <v>42030</v>
      </c>
      <c r="F284" s="16">
        <v>109</v>
      </c>
      <c r="G284" s="41">
        <v>5087.6697248</v>
      </c>
      <c r="H284" s="42">
        <v>-136.6348624</v>
      </c>
      <c r="I284" s="43">
        <v>22.763961202000001</v>
      </c>
      <c r="P284" s="54">
        <v>144</v>
      </c>
      <c r="Q284" s="47">
        <v>8</v>
      </c>
      <c r="R284" s="48">
        <v>38.115151515000001</v>
      </c>
      <c r="S284" s="49">
        <v>2.5657361891999999</v>
      </c>
    </row>
    <row r="285" spans="1:21" x14ac:dyDescent="0.2">
      <c r="A285" s="38" t="s">
        <v>45</v>
      </c>
      <c r="B285" s="39" t="s">
        <v>10</v>
      </c>
      <c r="C285" s="64">
        <v>103530001</v>
      </c>
      <c r="D285" s="40">
        <v>41988</v>
      </c>
      <c r="F285" s="16">
        <v>99</v>
      </c>
      <c r="G285" s="41">
        <v>5028.4949495000001</v>
      </c>
      <c r="H285" s="42">
        <v>-136.68888889999999</v>
      </c>
      <c r="I285" s="43">
        <v>29.010793379999999</v>
      </c>
      <c r="P285" s="54">
        <v>132</v>
      </c>
      <c r="Q285" s="47">
        <v>6</v>
      </c>
      <c r="R285" s="48">
        <v>33.706185566999999</v>
      </c>
      <c r="S285" s="49">
        <v>2.5051878365000002</v>
      </c>
    </row>
    <row r="286" spans="1:21" x14ac:dyDescent="0.2">
      <c r="A286" s="38" t="s">
        <v>45</v>
      </c>
      <c r="B286" s="39" t="s">
        <v>12</v>
      </c>
      <c r="C286" s="64">
        <v>1700045</v>
      </c>
      <c r="D286" s="40">
        <v>42001</v>
      </c>
      <c r="F286" s="16">
        <v>43</v>
      </c>
      <c r="G286" s="41">
        <v>5726.9302325999997</v>
      </c>
      <c r="H286" s="42">
        <v>-137.33023259999999</v>
      </c>
      <c r="I286" s="43">
        <v>37.535299670000001</v>
      </c>
      <c r="P286" s="54">
        <v>165</v>
      </c>
      <c r="Q286" s="47">
        <v>12</v>
      </c>
      <c r="R286" s="48">
        <v>48.207142857000001</v>
      </c>
      <c r="S286" s="49">
        <v>4.0564503814000004</v>
      </c>
    </row>
    <row r="287" spans="1:21" x14ac:dyDescent="0.2">
      <c r="A287" s="38" t="s">
        <v>45</v>
      </c>
      <c r="B287" s="39" t="s">
        <v>12</v>
      </c>
      <c r="C287" s="64">
        <v>100720001</v>
      </c>
      <c r="D287" s="40">
        <v>41887</v>
      </c>
      <c r="F287" s="16">
        <v>30</v>
      </c>
      <c r="G287" s="41">
        <v>4672.0666666999996</v>
      </c>
      <c r="H287" s="42">
        <v>-138.38999999999999</v>
      </c>
      <c r="I287" s="43">
        <v>39.193669542000002</v>
      </c>
      <c r="P287" s="54">
        <v>159</v>
      </c>
      <c r="Q287" s="47">
        <v>17</v>
      </c>
      <c r="R287" s="48">
        <v>27.84</v>
      </c>
      <c r="S287" s="49">
        <v>2.3989921255</v>
      </c>
    </row>
    <row r="288" spans="1:21" x14ac:dyDescent="0.2">
      <c r="A288" s="38" t="s">
        <v>45</v>
      </c>
      <c r="B288" s="39" t="s">
        <v>10</v>
      </c>
      <c r="C288" s="64">
        <v>1762561</v>
      </c>
      <c r="D288" s="40">
        <v>41836</v>
      </c>
      <c r="F288" s="16">
        <v>51</v>
      </c>
      <c r="G288" s="41">
        <v>3936.1176470999999</v>
      </c>
      <c r="H288" s="42">
        <v>-138.46666669999999</v>
      </c>
      <c r="I288" s="43">
        <v>34.089725514000001</v>
      </c>
      <c r="P288" s="54">
        <v>90</v>
      </c>
      <c r="Q288" s="47">
        <v>8</v>
      </c>
      <c r="R288" s="48">
        <v>32.201960784000001</v>
      </c>
      <c r="S288" s="49">
        <v>3.5171295004999998</v>
      </c>
    </row>
    <row r="289" spans="1:19" x14ac:dyDescent="0.2">
      <c r="A289" s="38" t="s">
        <v>45</v>
      </c>
      <c r="B289" s="39" t="s">
        <v>10</v>
      </c>
      <c r="C289" s="64">
        <v>100990001</v>
      </c>
      <c r="D289" s="40">
        <v>41947</v>
      </c>
      <c r="E289" s="57">
        <v>6.0240960000000003E-4</v>
      </c>
      <c r="F289" s="16">
        <v>332</v>
      </c>
      <c r="G289" s="41">
        <v>4234.3945782999999</v>
      </c>
      <c r="H289" s="42">
        <v>-138.78885539999999</v>
      </c>
      <c r="I289" s="43">
        <v>17.225133331999999</v>
      </c>
      <c r="P289" s="54">
        <v>158</v>
      </c>
      <c r="Q289" s="47">
        <v>4</v>
      </c>
      <c r="R289" s="48">
        <v>27.991925466000001</v>
      </c>
      <c r="S289" s="49">
        <v>1.206989871</v>
      </c>
    </row>
    <row r="290" spans="1:19" x14ac:dyDescent="0.2">
      <c r="A290" s="38" t="s">
        <v>45</v>
      </c>
      <c r="B290" s="39" t="s">
        <v>11</v>
      </c>
      <c r="C290" s="64">
        <v>3420001</v>
      </c>
      <c r="D290" s="40">
        <v>41922</v>
      </c>
      <c r="F290" s="16">
        <v>161</v>
      </c>
      <c r="G290" s="41">
        <v>5546.0559006000003</v>
      </c>
      <c r="H290" s="42">
        <v>-138.99627330000001</v>
      </c>
      <c r="I290" s="43">
        <v>21.218651043000001</v>
      </c>
      <c r="N290" s="88">
        <v>7.04</v>
      </c>
      <c r="O290" s="89">
        <v>0.14499999999999999</v>
      </c>
      <c r="P290" s="54">
        <v>106</v>
      </c>
      <c r="Q290" s="47">
        <v>4</v>
      </c>
      <c r="R290" s="48">
        <v>51.885416667000001</v>
      </c>
      <c r="S290" s="49">
        <v>2.9903845791000001</v>
      </c>
    </row>
    <row r="291" spans="1:19" x14ac:dyDescent="0.2">
      <c r="A291" s="38" t="s">
        <v>45</v>
      </c>
      <c r="B291" s="50" t="s">
        <v>13</v>
      </c>
      <c r="C291" s="64">
        <v>1763291</v>
      </c>
      <c r="D291" s="40">
        <v>41938</v>
      </c>
      <c r="F291" s="16">
        <v>41</v>
      </c>
      <c r="G291" s="41">
        <v>4425.9268292999996</v>
      </c>
      <c r="H291" s="42">
        <v>-139.0268293</v>
      </c>
      <c r="I291" s="43">
        <v>33.257614574000002</v>
      </c>
      <c r="P291" s="54">
        <v>144</v>
      </c>
      <c r="Q291" s="47">
        <v>9</v>
      </c>
      <c r="R291" s="48">
        <v>30.026829268</v>
      </c>
      <c r="S291" s="49">
        <v>2.7022371590000001</v>
      </c>
    </row>
    <row r="292" spans="1:19" x14ac:dyDescent="0.2">
      <c r="A292" s="38" t="s">
        <v>45</v>
      </c>
      <c r="B292" s="39" t="s">
        <v>12</v>
      </c>
      <c r="C292" s="64">
        <v>105300001</v>
      </c>
      <c r="D292" s="40">
        <v>42011</v>
      </c>
      <c r="E292" s="57">
        <v>1.0879120900000001E-2</v>
      </c>
      <c r="F292" s="16">
        <v>91</v>
      </c>
      <c r="G292" s="41">
        <v>5289.3076922999999</v>
      </c>
      <c r="H292" s="42">
        <v>-139.53296700000001</v>
      </c>
      <c r="I292" s="43">
        <v>26.552079544000001</v>
      </c>
      <c r="P292" s="54">
        <v>114</v>
      </c>
      <c r="Q292" s="47">
        <v>5</v>
      </c>
      <c r="R292" s="48">
        <v>36.908641975000002</v>
      </c>
      <c r="S292" s="49">
        <v>3.0789539456999999</v>
      </c>
    </row>
    <row r="293" spans="1:19" x14ac:dyDescent="0.2">
      <c r="A293" s="38" t="s">
        <v>45</v>
      </c>
      <c r="B293" s="50" t="s">
        <v>10</v>
      </c>
      <c r="C293" s="64">
        <v>2470001</v>
      </c>
      <c r="D293" s="40">
        <v>41988</v>
      </c>
      <c r="F293" s="16">
        <v>31</v>
      </c>
      <c r="G293" s="41">
        <v>5131.9032257999997</v>
      </c>
      <c r="H293" s="42">
        <v>-140.30000000000001</v>
      </c>
      <c r="I293" s="43">
        <v>35.996983147000002</v>
      </c>
      <c r="P293" s="54">
        <v>132</v>
      </c>
      <c r="Q293" s="47">
        <v>11</v>
      </c>
      <c r="R293" s="48">
        <v>34.512903225999999</v>
      </c>
      <c r="S293" s="49">
        <v>3.3991736564999999</v>
      </c>
    </row>
    <row r="294" spans="1:19" x14ac:dyDescent="0.2">
      <c r="A294" s="38" t="s">
        <v>45</v>
      </c>
      <c r="B294" s="39" t="s">
        <v>13</v>
      </c>
      <c r="C294" s="64">
        <v>1940223</v>
      </c>
      <c r="D294" s="40">
        <v>41804</v>
      </c>
      <c r="F294" s="16">
        <v>35</v>
      </c>
      <c r="G294" s="41">
        <v>3558.8285713999999</v>
      </c>
      <c r="H294" s="42">
        <v>-142.36285710000001</v>
      </c>
      <c r="I294" s="43">
        <v>36.755656533</v>
      </c>
      <c r="P294" s="54">
        <v>143</v>
      </c>
      <c r="Q294" s="47">
        <v>10</v>
      </c>
      <c r="R294" s="48">
        <v>32.418181818000001</v>
      </c>
      <c r="S294" s="49">
        <v>4.6844448722000003</v>
      </c>
    </row>
    <row r="295" spans="1:19" x14ac:dyDescent="0.2">
      <c r="A295" s="38" t="s">
        <v>45</v>
      </c>
      <c r="B295" s="39" t="s">
        <v>11</v>
      </c>
      <c r="C295" s="64">
        <v>1910006</v>
      </c>
      <c r="D295" s="40">
        <v>41932</v>
      </c>
      <c r="F295" s="16">
        <v>31</v>
      </c>
      <c r="G295" s="41">
        <v>6063.1935483999996</v>
      </c>
      <c r="H295" s="42">
        <v>-142.4387097</v>
      </c>
      <c r="I295" s="43">
        <v>29.209960622000001</v>
      </c>
      <c r="P295" s="54">
        <v>128</v>
      </c>
      <c r="Q295" s="47">
        <v>12</v>
      </c>
      <c r="R295" s="48">
        <v>39.874193548000001</v>
      </c>
      <c r="S295" s="49">
        <v>5.3260830444999998</v>
      </c>
    </row>
    <row r="296" spans="1:19" x14ac:dyDescent="0.2">
      <c r="A296" s="38" t="s">
        <v>45</v>
      </c>
      <c r="B296" s="50" t="s">
        <v>13</v>
      </c>
      <c r="C296" s="64">
        <v>1150001</v>
      </c>
      <c r="D296" s="40">
        <v>41729</v>
      </c>
      <c r="F296" s="16">
        <v>38</v>
      </c>
      <c r="G296" s="41">
        <v>3752.5789473999998</v>
      </c>
      <c r="H296" s="42">
        <v>-142.8675676</v>
      </c>
      <c r="I296" s="43">
        <v>33.023127543999998</v>
      </c>
      <c r="P296" s="54">
        <v>128</v>
      </c>
      <c r="Q296" s="47">
        <v>10</v>
      </c>
      <c r="R296" s="48">
        <v>26.176315789</v>
      </c>
      <c r="S296" s="49">
        <v>3.7584110210000001</v>
      </c>
    </row>
    <row r="297" spans="1:19" x14ac:dyDescent="0.2">
      <c r="A297" s="38" t="s">
        <v>45</v>
      </c>
      <c r="B297" s="39" t="s">
        <v>10</v>
      </c>
      <c r="C297" s="64">
        <v>100990002</v>
      </c>
      <c r="D297" s="40">
        <v>41945</v>
      </c>
      <c r="F297" s="16">
        <v>84</v>
      </c>
      <c r="G297" s="41">
        <v>5654</v>
      </c>
      <c r="H297" s="42">
        <v>-144.89404759999999</v>
      </c>
      <c r="I297" s="43">
        <v>36.375865601000001</v>
      </c>
      <c r="N297" s="88">
        <v>6.5069999999999997</v>
      </c>
      <c r="O297" s="89">
        <v>0.23699999999999999</v>
      </c>
      <c r="P297" s="54">
        <v>123</v>
      </c>
      <c r="Q297" s="47">
        <v>6</v>
      </c>
      <c r="R297" s="48">
        <v>52.001204819000002</v>
      </c>
      <c r="S297" s="49">
        <v>3.3232294435999998</v>
      </c>
    </row>
    <row r="298" spans="1:19" x14ac:dyDescent="0.2">
      <c r="A298" s="38" t="s">
        <v>45</v>
      </c>
      <c r="B298" s="39" t="s">
        <v>10</v>
      </c>
      <c r="C298" s="64">
        <v>1940218</v>
      </c>
      <c r="D298" s="40">
        <v>42009</v>
      </c>
      <c r="F298" s="16">
        <v>153</v>
      </c>
      <c r="G298" s="41">
        <v>4015.9803922000001</v>
      </c>
      <c r="H298" s="42">
        <v>-145.0601307</v>
      </c>
      <c r="I298" s="43">
        <v>22.270866642000001</v>
      </c>
      <c r="P298" s="54">
        <v>136</v>
      </c>
      <c r="Q298" s="47">
        <v>5</v>
      </c>
      <c r="R298" s="48">
        <v>19.995302013</v>
      </c>
      <c r="S298" s="49">
        <v>1.6362180869</v>
      </c>
    </row>
    <row r="299" spans="1:19" x14ac:dyDescent="0.2">
      <c r="A299" s="38" t="s">
        <v>45</v>
      </c>
      <c r="B299" s="39" t="s">
        <v>12</v>
      </c>
      <c r="C299" s="64">
        <v>3350001</v>
      </c>
      <c r="D299" s="40">
        <v>41975</v>
      </c>
      <c r="F299" s="16">
        <v>31</v>
      </c>
      <c r="G299" s="41">
        <v>5138.7096774000001</v>
      </c>
      <c r="H299" s="42">
        <v>-145.1193548</v>
      </c>
      <c r="I299" s="43">
        <v>48.227380885999999</v>
      </c>
      <c r="P299" s="54">
        <v>170</v>
      </c>
      <c r="Q299" s="47">
        <v>13</v>
      </c>
      <c r="R299" s="48">
        <v>28.519354838999998</v>
      </c>
      <c r="S299" s="49">
        <v>3.1122111882999999</v>
      </c>
    </row>
    <row r="300" spans="1:19" x14ac:dyDescent="0.2">
      <c r="A300" s="38" t="s">
        <v>45</v>
      </c>
      <c r="B300" s="39" t="s">
        <v>12</v>
      </c>
      <c r="C300" s="64">
        <v>560009</v>
      </c>
      <c r="D300" s="40">
        <v>41974</v>
      </c>
      <c r="F300" s="16">
        <v>27</v>
      </c>
      <c r="G300" s="41">
        <v>6092.1481481000001</v>
      </c>
      <c r="H300" s="42">
        <v>-145.12222220000001</v>
      </c>
      <c r="I300" s="43">
        <v>52.892334423999998</v>
      </c>
      <c r="P300" s="54">
        <v>151</v>
      </c>
      <c r="Q300" s="47">
        <v>12</v>
      </c>
      <c r="R300" s="48">
        <v>71.525925925999999</v>
      </c>
      <c r="S300" s="49">
        <v>8.3373812263999998</v>
      </c>
    </row>
    <row r="301" spans="1:19" x14ac:dyDescent="0.2">
      <c r="A301" s="38" t="s">
        <v>45</v>
      </c>
      <c r="B301" s="39" t="s">
        <v>12</v>
      </c>
      <c r="C301" s="64">
        <v>100440001</v>
      </c>
      <c r="D301" s="40">
        <v>42037</v>
      </c>
      <c r="E301" s="57">
        <v>2.1395348799999998E-2</v>
      </c>
      <c r="F301" s="16">
        <v>43</v>
      </c>
      <c r="G301" s="41">
        <v>5011.3953487999997</v>
      </c>
      <c r="H301" s="42">
        <v>-147.93953490000001</v>
      </c>
      <c r="I301" s="43">
        <v>44.215955757000003</v>
      </c>
      <c r="P301" s="54">
        <v>137</v>
      </c>
      <c r="Q301" s="47">
        <v>11</v>
      </c>
      <c r="R301" s="48">
        <v>42.435135135000003</v>
      </c>
      <c r="S301" s="49">
        <v>6.5377446684000002</v>
      </c>
    </row>
    <row r="302" spans="1:19" x14ac:dyDescent="0.2">
      <c r="A302" s="38" t="s">
        <v>45</v>
      </c>
      <c r="B302" s="39" t="s">
        <v>12</v>
      </c>
      <c r="C302" s="64">
        <v>1740016</v>
      </c>
      <c r="D302" s="40">
        <v>42044</v>
      </c>
      <c r="F302" s="16">
        <v>43</v>
      </c>
      <c r="G302" s="41">
        <v>4936.6511627999998</v>
      </c>
      <c r="H302" s="42">
        <v>-149.36279070000001</v>
      </c>
      <c r="I302" s="43">
        <v>34.652728854999999</v>
      </c>
      <c r="P302" s="54">
        <v>116</v>
      </c>
      <c r="Q302" s="47">
        <v>7</v>
      </c>
      <c r="R302" s="48">
        <v>36.118604650999998</v>
      </c>
      <c r="S302" s="49">
        <v>4.0139571776</v>
      </c>
    </row>
    <row r="303" spans="1:19" x14ac:dyDescent="0.2">
      <c r="A303" s="38" t="s">
        <v>45</v>
      </c>
      <c r="B303" s="39" t="s">
        <v>13</v>
      </c>
      <c r="C303" s="64">
        <v>100270001</v>
      </c>
      <c r="D303" s="40">
        <v>41946</v>
      </c>
      <c r="E303" s="57">
        <v>5.5769230999999997E-3</v>
      </c>
      <c r="F303" s="16">
        <v>104</v>
      </c>
      <c r="G303" s="41">
        <v>3876.7403846000002</v>
      </c>
      <c r="H303" s="42">
        <v>-149.82307689999999</v>
      </c>
      <c r="I303" s="43">
        <v>26.432056015000001</v>
      </c>
      <c r="P303" s="54">
        <v>129</v>
      </c>
      <c r="Q303" s="47">
        <v>7</v>
      </c>
      <c r="R303" s="48">
        <v>22.661999999999999</v>
      </c>
      <c r="S303" s="49">
        <v>1.8149946601</v>
      </c>
    </row>
    <row r="304" spans="1:19" x14ac:dyDescent="0.2">
      <c r="A304" s="38" t="s">
        <v>45</v>
      </c>
      <c r="B304" s="39" t="s">
        <v>16</v>
      </c>
      <c r="C304" s="64">
        <v>1890018</v>
      </c>
      <c r="D304" s="40">
        <v>41993</v>
      </c>
      <c r="F304" s="16">
        <v>87</v>
      </c>
      <c r="G304" s="41">
        <v>5323.7586207000004</v>
      </c>
      <c r="H304" s="42">
        <v>-150.1344828</v>
      </c>
      <c r="I304" s="43">
        <v>41.080007078999998</v>
      </c>
      <c r="P304" s="54">
        <v>104</v>
      </c>
      <c r="Q304" s="47">
        <v>5</v>
      </c>
      <c r="R304" s="48">
        <v>34.328915662999997</v>
      </c>
      <c r="S304" s="49">
        <v>2.7171074197</v>
      </c>
    </row>
    <row r="305" spans="1:19" x14ac:dyDescent="0.2">
      <c r="A305" s="38" t="s">
        <v>45</v>
      </c>
      <c r="B305" s="39" t="s">
        <v>13</v>
      </c>
      <c r="C305" s="64">
        <v>101460001</v>
      </c>
      <c r="D305" s="40">
        <v>41642</v>
      </c>
      <c r="F305" s="16">
        <v>34</v>
      </c>
      <c r="G305" s="41">
        <v>3789.3823529000001</v>
      </c>
      <c r="H305" s="42">
        <v>-150.6558824</v>
      </c>
      <c r="I305" s="43">
        <v>25.193116223000001</v>
      </c>
      <c r="P305" s="54">
        <v>115</v>
      </c>
      <c r="Q305" s="47">
        <v>10</v>
      </c>
      <c r="R305" s="48">
        <v>37.760606060999997</v>
      </c>
      <c r="S305" s="49">
        <v>5.9098786382000004</v>
      </c>
    </row>
    <row r="306" spans="1:19" x14ac:dyDescent="0.2">
      <c r="A306" s="38" t="s">
        <v>45</v>
      </c>
      <c r="B306" s="39" t="s">
        <v>10</v>
      </c>
      <c r="C306" s="64">
        <v>1890037</v>
      </c>
      <c r="D306" s="40">
        <v>42000</v>
      </c>
      <c r="F306" s="16">
        <v>30</v>
      </c>
      <c r="G306" s="41">
        <v>5946</v>
      </c>
      <c r="H306" s="42">
        <v>-151.35</v>
      </c>
      <c r="I306" s="43">
        <v>38.521390609000001</v>
      </c>
      <c r="P306" s="54">
        <v>128</v>
      </c>
      <c r="Q306" s="47">
        <v>7</v>
      </c>
      <c r="R306" s="48">
        <v>56.78</v>
      </c>
      <c r="S306" s="49">
        <v>6.3053168588000004</v>
      </c>
    </row>
    <row r="307" spans="1:19" x14ac:dyDescent="0.2">
      <c r="A307" s="38" t="s">
        <v>45</v>
      </c>
      <c r="B307" s="39" t="s">
        <v>15</v>
      </c>
      <c r="C307" s="64">
        <v>1815279</v>
      </c>
      <c r="D307" s="40">
        <v>42012</v>
      </c>
      <c r="F307" s="16">
        <v>27</v>
      </c>
      <c r="G307" s="41">
        <v>5277.4444444000001</v>
      </c>
      <c r="H307" s="42">
        <v>-151.5814815</v>
      </c>
      <c r="I307" s="43">
        <v>44.349983389999998</v>
      </c>
      <c r="P307" s="54">
        <v>90</v>
      </c>
      <c r="Q307" s="47">
        <v>11</v>
      </c>
      <c r="R307" s="48">
        <v>29.992000000000001</v>
      </c>
      <c r="S307" s="49">
        <v>2.9534100065</v>
      </c>
    </row>
    <row r="308" spans="1:19" x14ac:dyDescent="0.2">
      <c r="A308" s="38" t="s">
        <v>45</v>
      </c>
      <c r="B308" s="39" t="s">
        <v>12</v>
      </c>
      <c r="C308" s="64">
        <v>105600001</v>
      </c>
      <c r="D308" s="40">
        <v>42043</v>
      </c>
      <c r="E308" s="57">
        <v>0.2192982456</v>
      </c>
      <c r="F308" s="16">
        <v>114</v>
      </c>
      <c r="G308" s="41">
        <v>4605.8684211</v>
      </c>
      <c r="H308" s="42">
        <v>-152.22017539999999</v>
      </c>
      <c r="I308" s="43">
        <v>26.277621162999999</v>
      </c>
      <c r="P308" s="54">
        <v>120</v>
      </c>
      <c r="Q308" s="47">
        <v>6</v>
      </c>
      <c r="R308" s="48">
        <v>32.323214286000002</v>
      </c>
      <c r="S308" s="49">
        <v>2.2062728599999999</v>
      </c>
    </row>
    <row r="309" spans="1:19" x14ac:dyDescent="0.2">
      <c r="A309" s="38" t="s">
        <v>45</v>
      </c>
      <c r="B309" s="39" t="s">
        <v>13</v>
      </c>
      <c r="C309" s="64">
        <v>101950001</v>
      </c>
      <c r="D309" s="40">
        <v>41886</v>
      </c>
      <c r="F309" s="16">
        <v>101</v>
      </c>
      <c r="G309" s="41">
        <v>4567.4653465000001</v>
      </c>
      <c r="H309" s="42">
        <v>-152.6306931</v>
      </c>
      <c r="I309" s="43">
        <v>29.205171682</v>
      </c>
      <c r="P309" s="54">
        <v>119</v>
      </c>
      <c r="Q309" s="47">
        <v>7</v>
      </c>
      <c r="R309" s="48">
        <v>23.940625000000001</v>
      </c>
      <c r="S309" s="49">
        <v>1.4831987259999999</v>
      </c>
    </row>
    <row r="310" spans="1:19" x14ac:dyDescent="0.2">
      <c r="A310" s="38" t="s">
        <v>45</v>
      </c>
      <c r="B310" s="50" t="s">
        <v>12</v>
      </c>
      <c r="C310" s="64">
        <v>1170039</v>
      </c>
      <c r="D310" s="40">
        <v>42037</v>
      </c>
      <c r="F310" s="16">
        <v>31</v>
      </c>
      <c r="G310" s="41">
        <v>4120.2903225999999</v>
      </c>
      <c r="H310" s="42">
        <v>-153.24193550000001</v>
      </c>
      <c r="I310" s="43">
        <v>48.998192807000002</v>
      </c>
      <c r="P310" s="54">
        <v>125</v>
      </c>
      <c r="Q310" s="47">
        <v>6</v>
      </c>
      <c r="R310" s="48">
        <v>62.130769231000002</v>
      </c>
      <c r="S310" s="49">
        <v>8.2454738526</v>
      </c>
    </row>
    <row r="311" spans="1:19" x14ac:dyDescent="0.2">
      <c r="A311" s="38" t="s">
        <v>45</v>
      </c>
      <c r="B311" s="39" t="s">
        <v>15</v>
      </c>
      <c r="C311" s="64">
        <v>3340003</v>
      </c>
      <c r="D311" s="40">
        <v>42016</v>
      </c>
      <c r="F311" s="16">
        <v>37</v>
      </c>
      <c r="G311" s="41">
        <v>5475.0270270000001</v>
      </c>
      <c r="H311" s="42">
        <v>-153.28108109999999</v>
      </c>
      <c r="I311" s="43">
        <v>40.281352073999997</v>
      </c>
      <c r="P311" s="54">
        <v>83</v>
      </c>
      <c r="Q311" s="47">
        <v>7</v>
      </c>
      <c r="R311" s="48">
        <v>39.678787878999998</v>
      </c>
      <c r="S311" s="49">
        <v>3.1675519822</v>
      </c>
    </row>
    <row r="312" spans="1:19" x14ac:dyDescent="0.2">
      <c r="A312" s="38" t="s">
        <v>45</v>
      </c>
      <c r="B312" s="39" t="s">
        <v>13</v>
      </c>
      <c r="C312" s="64">
        <v>1930106</v>
      </c>
      <c r="D312" s="40">
        <v>41683</v>
      </c>
      <c r="F312" s="16">
        <v>34</v>
      </c>
      <c r="G312" s="41">
        <v>3877.9705881999998</v>
      </c>
      <c r="H312" s="42">
        <v>-154.6029412</v>
      </c>
      <c r="I312" s="43">
        <v>42.767528640000002</v>
      </c>
      <c r="P312" s="54">
        <v>134</v>
      </c>
      <c r="Q312" s="47">
        <v>14</v>
      </c>
      <c r="R312" s="48">
        <v>44.194117646999999</v>
      </c>
      <c r="S312" s="49">
        <v>5.8622252793999996</v>
      </c>
    </row>
    <row r="313" spans="1:19" x14ac:dyDescent="0.2">
      <c r="A313" s="38" t="s">
        <v>45</v>
      </c>
      <c r="B313" s="39" t="s">
        <v>9</v>
      </c>
      <c r="C313" s="64">
        <v>103620001</v>
      </c>
      <c r="D313" s="40">
        <v>41979</v>
      </c>
      <c r="F313" s="16">
        <v>29</v>
      </c>
      <c r="G313" s="41">
        <v>5632.0344827999998</v>
      </c>
      <c r="H313" s="42">
        <v>-154.6034483</v>
      </c>
      <c r="I313" s="43">
        <v>35.510409727999999</v>
      </c>
      <c r="P313" s="54">
        <v>91</v>
      </c>
      <c r="Q313" s="47">
        <v>7</v>
      </c>
      <c r="R313" s="48">
        <v>56.9</v>
      </c>
      <c r="S313" s="49">
        <v>8.6013813242000001</v>
      </c>
    </row>
    <row r="314" spans="1:19" x14ac:dyDescent="0.2">
      <c r="A314" s="38" t="s">
        <v>45</v>
      </c>
      <c r="B314" s="39" t="s">
        <v>13</v>
      </c>
      <c r="C314" s="64">
        <v>1900012</v>
      </c>
      <c r="D314" s="40">
        <v>41646</v>
      </c>
      <c r="F314" s="16">
        <v>61</v>
      </c>
      <c r="G314" s="41">
        <v>4749.5737705000001</v>
      </c>
      <c r="H314" s="42">
        <v>-155.8883333</v>
      </c>
      <c r="I314" s="43">
        <v>30.390940711999999</v>
      </c>
      <c r="P314" s="54">
        <v>130</v>
      </c>
      <c r="Q314" s="47">
        <v>8</v>
      </c>
      <c r="R314" s="48">
        <v>30.215789474000001</v>
      </c>
      <c r="S314" s="49">
        <v>3.0400952504999998</v>
      </c>
    </row>
    <row r="315" spans="1:19" x14ac:dyDescent="0.2">
      <c r="A315" s="38" t="s">
        <v>45</v>
      </c>
      <c r="B315" s="39" t="s">
        <v>14</v>
      </c>
      <c r="C315" s="64">
        <v>3000001</v>
      </c>
      <c r="D315" s="40">
        <v>41924</v>
      </c>
      <c r="F315" s="16">
        <v>51</v>
      </c>
      <c r="G315" s="41">
        <v>7111.5686274999998</v>
      </c>
      <c r="H315" s="42">
        <v>-156.2490196</v>
      </c>
      <c r="I315" s="43">
        <v>36.469970496999998</v>
      </c>
      <c r="P315" s="54">
        <v>105</v>
      </c>
      <c r="Q315" s="47">
        <v>9</v>
      </c>
      <c r="R315" s="48">
        <v>49.473170732</v>
      </c>
      <c r="S315" s="49">
        <v>3.6311961752999999</v>
      </c>
    </row>
    <row r="316" spans="1:19" x14ac:dyDescent="0.2">
      <c r="A316" s="38" t="s">
        <v>45</v>
      </c>
      <c r="B316" s="39" t="s">
        <v>13</v>
      </c>
      <c r="C316" s="64">
        <v>1940203</v>
      </c>
      <c r="D316" s="40">
        <v>41738</v>
      </c>
      <c r="F316" s="16">
        <v>32</v>
      </c>
      <c r="G316" s="41">
        <v>3790.46875</v>
      </c>
      <c r="H316" s="42">
        <v>-157.13437500000001</v>
      </c>
      <c r="I316" s="43">
        <v>38.642867672999998</v>
      </c>
      <c r="P316" s="54">
        <v>98</v>
      </c>
      <c r="Q316" s="47">
        <v>11</v>
      </c>
      <c r="R316" s="48">
        <v>30.596666667000001</v>
      </c>
      <c r="S316" s="49">
        <v>4.4459938917999997</v>
      </c>
    </row>
    <row r="317" spans="1:19" x14ac:dyDescent="0.2">
      <c r="A317" s="38" t="s">
        <v>45</v>
      </c>
      <c r="B317" s="50" t="s">
        <v>12</v>
      </c>
      <c r="C317" s="64">
        <v>107020001</v>
      </c>
      <c r="D317" s="40">
        <v>42007</v>
      </c>
      <c r="F317" s="16">
        <v>33</v>
      </c>
      <c r="G317" s="41">
        <v>4462.0606060999999</v>
      </c>
      <c r="H317" s="42">
        <v>-158.27575759999999</v>
      </c>
      <c r="I317" s="43">
        <v>39.897714872999998</v>
      </c>
      <c r="P317" s="54">
        <v>118</v>
      </c>
      <c r="Q317" s="47">
        <v>13</v>
      </c>
      <c r="R317" s="48">
        <v>35.256250000000001</v>
      </c>
      <c r="S317" s="49">
        <v>5.0412030883999996</v>
      </c>
    </row>
    <row r="318" spans="1:19" x14ac:dyDescent="0.2">
      <c r="A318" s="38" t="s">
        <v>45</v>
      </c>
      <c r="B318" s="39" t="s">
        <v>15</v>
      </c>
      <c r="C318" s="64">
        <v>1814197</v>
      </c>
      <c r="D318" s="40">
        <v>41870</v>
      </c>
      <c r="F318" s="16">
        <v>117</v>
      </c>
      <c r="G318" s="41">
        <v>4697.9487178999998</v>
      </c>
      <c r="H318" s="42">
        <v>-158.41709399999999</v>
      </c>
      <c r="I318" s="43">
        <v>20.064970005999999</v>
      </c>
      <c r="N318" s="88">
        <v>7.2789999999999999</v>
      </c>
      <c r="O318" s="89">
        <v>0.40600000000000003</v>
      </c>
      <c r="P318" s="54">
        <v>137</v>
      </c>
      <c r="Q318" s="47">
        <v>7</v>
      </c>
      <c r="R318" s="48">
        <v>21.929059829</v>
      </c>
      <c r="S318" s="49">
        <v>1.7334574786000001</v>
      </c>
    </row>
    <row r="319" spans="1:19" x14ac:dyDescent="0.2">
      <c r="A319" s="38" t="s">
        <v>45</v>
      </c>
      <c r="B319" s="39" t="s">
        <v>10</v>
      </c>
      <c r="C319" s="64">
        <v>103410001</v>
      </c>
      <c r="D319" s="40">
        <v>41970</v>
      </c>
      <c r="F319" s="16">
        <v>82</v>
      </c>
      <c r="G319" s="41">
        <v>4202.7195122000003</v>
      </c>
      <c r="H319" s="42">
        <v>-159.25487799999999</v>
      </c>
      <c r="I319" s="43">
        <v>29.826264026</v>
      </c>
      <c r="P319" s="54">
        <v>84</v>
      </c>
      <c r="Q319" s="47">
        <v>6</v>
      </c>
      <c r="R319" s="48">
        <v>31.706756757000001</v>
      </c>
      <c r="S319" s="49">
        <v>2.9514329448000001</v>
      </c>
    </row>
    <row r="320" spans="1:19" x14ac:dyDescent="0.2">
      <c r="A320" s="38" t="s">
        <v>45</v>
      </c>
      <c r="B320" s="39" t="s">
        <v>12</v>
      </c>
      <c r="C320" s="64">
        <v>101210001</v>
      </c>
      <c r="D320" s="40">
        <v>41940</v>
      </c>
      <c r="F320" s="16">
        <v>62</v>
      </c>
      <c r="G320" s="41">
        <v>4117.5322581</v>
      </c>
      <c r="H320" s="42">
        <v>-159.50645159999999</v>
      </c>
      <c r="I320" s="43">
        <v>38.177990278000003</v>
      </c>
      <c r="P320" s="54">
        <v>85</v>
      </c>
      <c r="Q320" s="47">
        <v>6</v>
      </c>
      <c r="R320" s="48">
        <v>29.545161289999999</v>
      </c>
      <c r="S320" s="49">
        <v>3.3440126036</v>
      </c>
    </row>
    <row r="321" spans="1:19" x14ac:dyDescent="0.2">
      <c r="A321" s="38" t="s">
        <v>45</v>
      </c>
      <c r="B321" s="39" t="s">
        <v>10</v>
      </c>
      <c r="C321" s="64">
        <v>1762520</v>
      </c>
      <c r="D321" s="40">
        <v>41973</v>
      </c>
      <c r="F321" s="16">
        <v>49</v>
      </c>
      <c r="G321" s="41">
        <v>4875.9387754999998</v>
      </c>
      <c r="H321" s="42">
        <v>-159.84897960000001</v>
      </c>
      <c r="I321" s="43">
        <v>27.280909282</v>
      </c>
      <c r="P321" s="54">
        <v>139</v>
      </c>
      <c r="Q321" s="47">
        <v>9</v>
      </c>
      <c r="R321" s="48">
        <v>48.644680850999997</v>
      </c>
      <c r="S321" s="49">
        <v>4.8333473982999999</v>
      </c>
    </row>
    <row r="322" spans="1:19" x14ac:dyDescent="0.2">
      <c r="A322" s="38" t="s">
        <v>45</v>
      </c>
      <c r="B322" s="39" t="s">
        <v>12</v>
      </c>
      <c r="C322" s="64">
        <v>101050001</v>
      </c>
      <c r="D322" s="40">
        <v>41918</v>
      </c>
      <c r="F322" s="16">
        <v>65</v>
      </c>
      <c r="G322" s="41">
        <v>5872.5692307999998</v>
      </c>
      <c r="H322" s="42">
        <v>-160.2538462</v>
      </c>
      <c r="I322" s="43">
        <v>34.152690798999998</v>
      </c>
      <c r="M322" s="46">
        <v>824.75</v>
      </c>
      <c r="N322" s="88">
        <v>7.48</v>
      </c>
      <c r="O322" s="89">
        <v>0.19500000000000001</v>
      </c>
      <c r="P322" s="54">
        <v>90</v>
      </c>
      <c r="Q322" s="47">
        <v>7</v>
      </c>
      <c r="R322" s="48">
        <v>52.217741934999999</v>
      </c>
      <c r="S322" s="49">
        <v>4.6608422719</v>
      </c>
    </row>
    <row r="323" spans="1:19" x14ac:dyDescent="0.2">
      <c r="A323" s="38" t="s">
        <v>45</v>
      </c>
      <c r="B323" s="39" t="s">
        <v>12</v>
      </c>
      <c r="C323" s="64">
        <v>1740114</v>
      </c>
      <c r="D323" s="40">
        <v>41958</v>
      </c>
      <c r="F323" s="16">
        <v>32</v>
      </c>
      <c r="G323" s="41">
        <v>5832.03125</v>
      </c>
      <c r="H323" s="42">
        <v>-161.05312499999999</v>
      </c>
      <c r="I323" s="43">
        <v>45.726271826999998</v>
      </c>
      <c r="P323" s="54">
        <v>122</v>
      </c>
      <c r="Q323" s="47">
        <v>7</v>
      </c>
      <c r="R323" s="48">
        <v>52.615625000000001</v>
      </c>
      <c r="S323" s="49">
        <v>7.2793913547000004</v>
      </c>
    </row>
    <row r="324" spans="1:19" x14ac:dyDescent="0.2">
      <c r="A324" s="38" t="s">
        <v>45</v>
      </c>
      <c r="B324" s="39" t="s">
        <v>12</v>
      </c>
      <c r="C324" s="64">
        <v>101920001</v>
      </c>
      <c r="D324" s="40">
        <v>41559</v>
      </c>
      <c r="F324" s="16">
        <v>51</v>
      </c>
      <c r="G324" s="41">
        <v>3808.8039216000002</v>
      </c>
      <c r="H324" s="42">
        <v>-162.90196080000001</v>
      </c>
      <c r="I324" s="43">
        <v>28.294488688000001</v>
      </c>
      <c r="P324" s="54">
        <v>189</v>
      </c>
      <c r="Q324" s="47">
        <v>11</v>
      </c>
      <c r="R324" s="48">
        <v>28.965217390999999</v>
      </c>
      <c r="S324" s="49">
        <v>2.9468139142999998</v>
      </c>
    </row>
    <row r="325" spans="1:19" x14ac:dyDescent="0.2">
      <c r="A325" s="38" t="s">
        <v>45</v>
      </c>
      <c r="B325" s="39" t="s">
        <v>10</v>
      </c>
      <c r="C325" s="64">
        <v>1940008</v>
      </c>
      <c r="D325" s="40">
        <v>41995</v>
      </c>
      <c r="F325" s="16">
        <v>75</v>
      </c>
      <c r="G325" s="41">
        <v>4008.2266666999999</v>
      </c>
      <c r="H325" s="42">
        <v>-163.77066669999999</v>
      </c>
      <c r="I325" s="43">
        <v>30.229114941999999</v>
      </c>
      <c r="P325" s="54">
        <v>145</v>
      </c>
      <c r="Q325" s="47">
        <v>6</v>
      </c>
      <c r="R325" s="48">
        <v>28.776056338</v>
      </c>
      <c r="S325" s="49">
        <v>2.3695515411999999</v>
      </c>
    </row>
    <row r="326" spans="1:19" x14ac:dyDescent="0.2">
      <c r="A326" s="38" t="s">
        <v>45</v>
      </c>
      <c r="B326" s="39" t="s">
        <v>12</v>
      </c>
      <c r="C326" s="64">
        <v>1520001</v>
      </c>
      <c r="D326" s="40">
        <v>41682</v>
      </c>
      <c r="F326" s="16">
        <v>158</v>
      </c>
      <c r="G326" s="41">
        <v>4057.0886076000002</v>
      </c>
      <c r="H326" s="42">
        <v>-165.12215190000001</v>
      </c>
      <c r="I326" s="43">
        <v>23.239997838000001</v>
      </c>
      <c r="P326" s="54">
        <v>118</v>
      </c>
      <c r="Q326" s="47">
        <v>5</v>
      </c>
      <c r="R326" s="48">
        <v>25.599333333000001</v>
      </c>
      <c r="S326" s="49">
        <v>1.7155241949</v>
      </c>
    </row>
    <row r="327" spans="1:19" x14ac:dyDescent="0.2">
      <c r="A327" s="38" t="s">
        <v>45</v>
      </c>
      <c r="B327" s="39" t="s">
        <v>12</v>
      </c>
      <c r="C327" s="64">
        <v>101070001</v>
      </c>
      <c r="D327" s="40">
        <v>42049</v>
      </c>
      <c r="F327" s="16">
        <v>77</v>
      </c>
      <c r="G327" s="41">
        <v>3255.7922078000001</v>
      </c>
      <c r="H327" s="42">
        <v>-165.53766229999999</v>
      </c>
      <c r="I327" s="43">
        <v>30.697707317999999</v>
      </c>
      <c r="P327" s="54">
        <v>146</v>
      </c>
      <c r="Q327" s="47">
        <v>8</v>
      </c>
      <c r="R327" s="48">
        <v>20.306578946999998</v>
      </c>
      <c r="S327" s="49">
        <v>1.4244178072</v>
      </c>
    </row>
    <row r="328" spans="1:19" x14ac:dyDescent="0.2">
      <c r="A328" s="38" t="s">
        <v>45</v>
      </c>
      <c r="B328" s="39" t="s">
        <v>12</v>
      </c>
      <c r="C328" s="64">
        <v>105600002</v>
      </c>
      <c r="D328" s="40">
        <v>42040</v>
      </c>
      <c r="F328" s="16">
        <v>128</v>
      </c>
      <c r="G328" s="41">
        <v>4486.3046875</v>
      </c>
      <c r="H328" s="42">
        <v>-166.5148437</v>
      </c>
      <c r="I328" s="43">
        <v>24.590819764999999</v>
      </c>
      <c r="P328" s="54">
        <v>128</v>
      </c>
      <c r="Q328" s="47">
        <v>6</v>
      </c>
      <c r="R328" s="48">
        <v>33.964566929</v>
      </c>
      <c r="S328" s="49">
        <v>1.9486918008</v>
      </c>
    </row>
    <row r="329" spans="1:19" x14ac:dyDescent="0.2">
      <c r="A329" s="38" t="s">
        <v>45</v>
      </c>
      <c r="B329" s="39" t="s">
        <v>13</v>
      </c>
      <c r="C329" s="64">
        <v>102610002</v>
      </c>
      <c r="D329" s="40">
        <v>42020</v>
      </c>
      <c r="F329" s="16">
        <v>87</v>
      </c>
      <c r="G329" s="41">
        <v>5090.5057471</v>
      </c>
      <c r="H329" s="42">
        <v>-166.82643680000001</v>
      </c>
      <c r="I329" s="43">
        <v>27.45065834</v>
      </c>
      <c r="P329" s="54">
        <v>115</v>
      </c>
      <c r="Q329" s="47">
        <v>8</v>
      </c>
      <c r="R329" s="48">
        <v>28.380952381</v>
      </c>
      <c r="S329" s="49">
        <v>1.6085975228</v>
      </c>
    </row>
    <row r="330" spans="1:19" x14ac:dyDescent="0.2">
      <c r="A330" s="38" t="s">
        <v>45</v>
      </c>
      <c r="B330" s="39" t="s">
        <v>15</v>
      </c>
      <c r="C330" s="64">
        <v>1764187</v>
      </c>
      <c r="D330" s="40">
        <v>41680</v>
      </c>
      <c r="F330" s="16">
        <v>210</v>
      </c>
      <c r="G330" s="41">
        <v>5001.6476190000003</v>
      </c>
      <c r="H330" s="42">
        <v>-167.78666670000001</v>
      </c>
      <c r="I330" s="43">
        <v>20.728837797000001</v>
      </c>
      <c r="N330" s="88">
        <v>7.4950000000000001</v>
      </c>
      <c r="O330" s="89">
        <v>0.13600000000000001</v>
      </c>
      <c r="P330" s="54">
        <v>136</v>
      </c>
      <c r="Q330" s="47">
        <v>5</v>
      </c>
      <c r="R330" s="48">
        <v>48.406730768999999</v>
      </c>
      <c r="S330" s="49">
        <v>2.1735412687000002</v>
      </c>
    </row>
    <row r="331" spans="1:19" x14ac:dyDescent="0.2">
      <c r="A331" s="38" t="s">
        <v>45</v>
      </c>
      <c r="B331" s="39" t="s">
        <v>12</v>
      </c>
      <c r="C331" s="64">
        <v>1943671</v>
      </c>
      <c r="D331" s="40">
        <v>41579</v>
      </c>
      <c r="F331" s="16">
        <v>29</v>
      </c>
      <c r="G331" s="41">
        <v>3975.2758620999998</v>
      </c>
      <c r="H331" s="42">
        <v>-167.8724138</v>
      </c>
      <c r="I331" s="43">
        <v>41.556767481999998</v>
      </c>
      <c r="P331" s="54">
        <v>85</v>
      </c>
      <c r="Q331" s="47">
        <v>7</v>
      </c>
      <c r="R331" s="48">
        <v>37.174074074000004</v>
      </c>
      <c r="S331" s="49">
        <v>6.4868013982999999</v>
      </c>
    </row>
    <row r="332" spans="1:19" x14ac:dyDescent="0.2">
      <c r="A332" s="38" t="s">
        <v>45</v>
      </c>
      <c r="B332" s="50" t="s">
        <v>13</v>
      </c>
      <c r="C332" s="64">
        <v>101120001</v>
      </c>
      <c r="D332" s="40">
        <v>42054</v>
      </c>
      <c r="F332" s="16">
        <v>69</v>
      </c>
      <c r="G332" s="41">
        <v>3833.7826086999999</v>
      </c>
      <c r="H332" s="42">
        <v>-168.22028990000001</v>
      </c>
      <c r="I332" s="43">
        <v>36.162211781000003</v>
      </c>
      <c r="P332" s="54">
        <v>150</v>
      </c>
      <c r="Q332" s="47">
        <v>8</v>
      </c>
      <c r="R332" s="48">
        <v>22.703076923000001</v>
      </c>
      <c r="S332" s="49">
        <v>1.9673158319999999</v>
      </c>
    </row>
    <row r="333" spans="1:19" x14ac:dyDescent="0.2">
      <c r="A333" s="38" t="s">
        <v>45</v>
      </c>
      <c r="B333" s="39" t="s">
        <v>10</v>
      </c>
      <c r="C333" s="64">
        <v>430001</v>
      </c>
      <c r="D333" s="40">
        <v>41957</v>
      </c>
      <c r="F333" s="16">
        <v>85</v>
      </c>
      <c r="G333" s="41">
        <v>4328.7294118</v>
      </c>
      <c r="H333" s="42">
        <v>-168.33411760000001</v>
      </c>
      <c r="I333" s="43">
        <v>36.857518476000003</v>
      </c>
      <c r="P333" s="54">
        <v>129</v>
      </c>
      <c r="Q333" s="47">
        <v>5</v>
      </c>
      <c r="R333" s="48">
        <v>42.924096386000002</v>
      </c>
      <c r="S333" s="49">
        <v>4.1150907354999999</v>
      </c>
    </row>
    <row r="334" spans="1:19" x14ac:dyDescent="0.2">
      <c r="A334" s="38" t="s">
        <v>45</v>
      </c>
      <c r="B334" s="50" t="s">
        <v>12</v>
      </c>
      <c r="C334" s="64">
        <v>1750028</v>
      </c>
      <c r="D334" s="40">
        <v>41653</v>
      </c>
      <c r="F334" s="16">
        <v>28</v>
      </c>
      <c r="G334" s="41">
        <v>2842.6071428999999</v>
      </c>
      <c r="H334" s="42">
        <v>-168.78148150000001</v>
      </c>
      <c r="I334" s="43">
        <v>36.279440166999997</v>
      </c>
      <c r="P334" s="54">
        <v>135</v>
      </c>
      <c r="Q334" s="47">
        <v>14</v>
      </c>
      <c r="R334" s="48">
        <v>20.317857143000001</v>
      </c>
      <c r="S334" s="49">
        <v>2.2890355954000001</v>
      </c>
    </row>
    <row r="335" spans="1:19" x14ac:dyDescent="0.2">
      <c r="A335" s="38" t="s">
        <v>45</v>
      </c>
      <c r="B335" s="39" t="s">
        <v>9</v>
      </c>
      <c r="C335" s="64">
        <v>102060001</v>
      </c>
      <c r="D335" s="40">
        <v>41927</v>
      </c>
      <c r="E335" s="57">
        <v>2.9629629999999999E-3</v>
      </c>
      <c r="F335" s="16">
        <v>54</v>
      </c>
      <c r="G335" s="41">
        <v>6441.7222222</v>
      </c>
      <c r="H335" s="42">
        <v>-169.73888890000001</v>
      </c>
      <c r="I335" s="43">
        <v>29.525002305000001</v>
      </c>
      <c r="P335" s="54">
        <v>104</v>
      </c>
      <c r="Q335" s="47">
        <v>6</v>
      </c>
      <c r="R335" s="48">
        <v>36.924999999999997</v>
      </c>
      <c r="S335" s="49">
        <v>3.4827531054</v>
      </c>
    </row>
    <row r="336" spans="1:19" x14ac:dyDescent="0.2">
      <c r="A336" s="38" t="s">
        <v>45</v>
      </c>
      <c r="B336" s="39" t="s">
        <v>12</v>
      </c>
      <c r="C336" s="64">
        <v>102850001</v>
      </c>
      <c r="D336" s="40">
        <v>41868</v>
      </c>
      <c r="E336" s="57">
        <v>2.1276595999999998E-3</v>
      </c>
      <c r="F336" s="16">
        <v>94</v>
      </c>
      <c r="G336" s="41">
        <v>4973.7127659999996</v>
      </c>
      <c r="H336" s="42">
        <v>-169.88172040000001</v>
      </c>
      <c r="I336" s="43">
        <v>28.694678789000001</v>
      </c>
      <c r="P336" s="54">
        <v>141</v>
      </c>
      <c r="Q336" s="47">
        <v>6</v>
      </c>
      <c r="R336" s="48">
        <v>41.063855422000003</v>
      </c>
      <c r="S336" s="49">
        <v>3.0222004399000002</v>
      </c>
    </row>
    <row r="337" spans="1:21" x14ac:dyDescent="0.2">
      <c r="A337" s="38" t="s">
        <v>45</v>
      </c>
      <c r="B337" s="39" t="s">
        <v>12</v>
      </c>
      <c r="C337" s="64">
        <v>108400001</v>
      </c>
      <c r="D337" s="40">
        <v>42042</v>
      </c>
      <c r="E337" s="57">
        <v>8.0722892000000008E-3</v>
      </c>
      <c r="F337" s="16">
        <v>83</v>
      </c>
      <c r="G337" s="41">
        <v>2947.2650601999999</v>
      </c>
      <c r="H337" s="42">
        <v>-170.58433729999999</v>
      </c>
      <c r="I337" s="43">
        <v>24.095444428</v>
      </c>
      <c r="J337" s="44">
        <v>76</v>
      </c>
      <c r="K337" s="45">
        <v>122.78947368</v>
      </c>
      <c r="L337" s="45">
        <v>88.618421053000006</v>
      </c>
      <c r="M337" s="46">
        <v>358.76315789</v>
      </c>
      <c r="N337" s="88">
        <v>7.76</v>
      </c>
      <c r="O337" s="96">
        <v>0.11799999999999999</v>
      </c>
      <c r="P337" s="54">
        <v>114</v>
      </c>
      <c r="Q337" s="47">
        <v>5</v>
      </c>
      <c r="R337" s="48">
        <v>15.936249999999999</v>
      </c>
      <c r="S337" s="49">
        <v>1.1590265500000001</v>
      </c>
      <c r="T337" s="45">
        <v>-45.151898729999999</v>
      </c>
      <c r="U337" s="46">
        <v>9.8785173499999992</v>
      </c>
    </row>
    <row r="338" spans="1:21" x14ac:dyDescent="0.2">
      <c r="A338" s="38" t="s">
        <v>45</v>
      </c>
      <c r="B338" s="39" t="s">
        <v>11</v>
      </c>
      <c r="C338" s="64">
        <v>4180001</v>
      </c>
      <c r="D338" s="40">
        <v>42039</v>
      </c>
      <c r="F338" s="16">
        <v>33</v>
      </c>
      <c r="G338" s="41">
        <v>5948.0909091000003</v>
      </c>
      <c r="H338" s="42">
        <v>-170.99696969999999</v>
      </c>
      <c r="I338" s="43">
        <v>39.462844646999997</v>
      </c>
      <c r="P338" s="54">
        <v>146</v>
      </c>
      <c r="Q338" s="47">
        <v>9</v>
      </c>
      <c r="R338" s="48">
        <v>29.524242424000001</v>
      </c>
      <c r="S338" s="49">
        <v>2.7395567212</v>
      </c>
    </row>
    <row r="339" spans="1:21" x14ac:dyDescent="0.2">
      <c r="A339" s="38" t="s">
        <v>45</v>
      </c>
      <c r="B339" s="50" t="s">
        <v>13</v>
      </c>
      <c r="C339" s="64">
        <v>102000001</v>
      </c>
      <c r="D339" s="40">
        <v>41822</v>
      </c>
      <c r="F339" s="16">
        <v>118</v>
      </c>
      <c r="G339" s="41">
        <v>4189.9322033999997</v>
      </c>
      <c r="H339" s="42">
        <v>-171.36355929999999</v>
      </c>
      <c r="I339" s="43">
        <v>25.813248158</v>
      </c>
      <c r="P339" s="54">
        <v>124</v>
      </c>
      <c r="Q339" s="47">
        <v>5</v>
      </c>
      <c r="R339" s="48">
        <v>26.364423077000001</v>
      </c>
      <c r="S339" s="49">
        <v>2.0706531344000001</v>
      </c>
    </row>
    <row r="340" spans="1:21" x14ac:dyDescent="0.2">
      <c r="A340" s="38" t="s">
        <v>45</v>
      </c>
      <c r="B340" s="39" t="s">
        <v>13</v>
      </c>
      <c r="C340" s="64">
        <v>100640001</v>
      </c>
      <c r="D340" s="40">
        <v>41929</v>
      </c>
      <c r="F340" s="16">
        <v>44</v>
      </c>
      <c r="G340" s="41">
        <v>4033.8409090999999</v>
      </c>
      <c r="H340" s="42">
        <v>-173.25454550000001</v>
      </c>
      <c r="I340" s="43">
        <v>24.174702293999999</v>
      </c>
      <c r="P340" s="54">
        <v>114</v>
      </c>
      <c r="Q340" s="47">
        <v>11</v>
      </c>
      <c r="R340" s="48">
        <v>24.35</v>
      </c>
      <c r="S340" s="49">
        <v>2.5038268807000001</v>
      </c>
    </row>
    <row r="341" spans="1:21" x14ac:dyDescent="0.2">
      <c r="A341" s="38" t="s">
        <v>45</v>
      </c>
      <c r="B341" s="39" t="s">
        <v>12</v>
      </c>
      <c r="C341" s="64">
        <v>1740008</v>
      </c>
      <c r="D341" s="40">
        <v>42011</v>
      </c>
      <c r="F341" s="16">
        <v>26</v>
      </c>
      <c r="G341" s="41">
        <v>7004.2307692000004</v>
      </c>
      <c r="H341" s="42">
        <v>-174.10400000000001</v>
      </c>
      <c r="I341" s="43">
        <v>42.056555367000001</v>
      </c>
      <c r="P341" s="54">
        <v>136</v>
      </c>
      <c r="Q341" s="47">
        <v>15</v>
      </c>
      <c r="R341" s="48">
        <v>28.272222222</v>
      </c>
      <c r="S341" s="49">
        <v>4.2551069321000003</v>
      </c>
    </row>
    <row r="342" spans="1:21" x14ac:dyDescent="0.2">
      <c r="A342" s="38" t="s">
        <v>45</v>
      </c>
      <c r="B342" s="39" t="s">
        <v>12</v>
      </c>
      <c r="C342" s="64">
        <v>105610001</v>
      </c>
      <c r="D342" s="40">
        <v>41679</v>
      </c>
      <c r="F342" s="16">
        <v>35</v>
      </c>
      <c r="G342" s="41">
        <v>4563.3142857000003</v>
      </c>
      <c r="H342" s="42">
        <v>-174.17428570000001</v>
      </c>
      <c r="I342" s="43">
        <v>42.189443169999997</v>
      </c>
      <c r="P342" s="54">
        <v>164</v>
      </c>
      <c r="Q342" s="47">
        <v>12</v>
      </c>
      <c r="R342" s="48">
        <v>35.659999999999997</v>
      </c>
      <c r="S342" s="49">
        <v>3.7222749888000002</v>
      </c>
    </row>
    <row r="343" spans="1:21" x14ac:dyDescent="0.2">
      <c r="A343" s="38" t="s">
        <v>45</v>
      </c>
      <c r="B343" s="39" t="s">
        <v>12</v>
      </c>
      <c r="C343" s="64">
        <v>1700007</v>
      </c>
      <c r="D343" s="40">
        <v>41936</v>
      </c>
      <c r="F343" s="16">
        <v>218</v>
      </c>
      <c r="G343" s="41">
        <v>2960.2798164999999</v>
      </c>
      <c r="H343" s="42">
        <v>-176.74357800000001</v>
      </c>
      <c r="I343" s="43">
        <v>17.284595942999999</v>
      </c>
      <c r="P343" s="54">
        <v>94</v>
      </c>
      <c r="Q343" s="47">
        <v>4</v>
      </c>
      <c r="R343" s="48">
        <v>25.713888889</v>
      </c>
      <c r="S343" s="49">
        <v>1.2961496210000001</v>
      </c>
    </row>
    <row r="344" spans="1:21" x14ac:dyDescent="0.2">
      <c r="A344" s="38" t="s">
        <v>45</v>
      </c>
      <c r="B344" s="39" t="s">
        <v>13</v>
      </c>
      <c r="C344" s="64">
        <v>2300002</v>
      </c>
      <c r="D344" s="40">
        <v>41941</v>
      </c>
      <c r="F344" s="16">
        <v>295</v>
      </c>
      <c r="G344" s="41">
        <v>4034.1525424000001</v>
      </c>
      <c r="H344" s="42">
        <v>-177.09762710000001</v>
      </c>
      <c r="I344" s="43">
        <v>16.013904740000001</v>
      </c>
      <c r="N344" s="88">
        <v>7.1360000000000001</v>
      </c>
      <c r="O344" s="89">
        <v>0.25700000000000001</v>
      </c>
      <c r="P344" s="54">
        <v>155</v>
      </c>
      <c r="Q344" s="47">
        <v>4</v>
      </c>
      <c r="R344" s="48">
        <v>23.102033897999998</v>
      </c>
      <c r="S344" s="49">
        <v>1.0824986297999999</v>
      </c>
    </row>
    <row r="345" spans="1:21" x14ac:dyDescent="0.2">
      <c r="A345" s="38" t="s">
        <v>45</v>
      </c>
      <c r="B345" s="39" t="s">
        <v>10</v>
      </c>
      <c r="C345" s="64">
        <v>104610001</v>
      </c>
      <c r="D345" s="40">
        <v>41724</v>
      </c>
      <c r="F345" s="16">
        <v>128</v>
      </c>
      <c r="G345" s="41">
        <v>4340.546875</v>
      </c>
      <c r="H345" s="42">
        <v>-177.22343749999999</v>
      </c>
      <c r="I345" s="43">
        <v>21.336828642</v>
      </c>
      <c r="P345" s="54">
        <v>140</v>
      </c>
      <c r="Q345" s="47">
        <v>6</v>
      </c>
      <c r="R345" s="48">
        <v>21.928125000000001</v>
      </c>
      <c r="S345" s="49">
        <v>1.2556383356</v>
      </c>
    </row>
    <row r="346" spans="1:21" x14ac:dyDescent="0.2">
      <c r="A346" s="38" t="s">
        <v>45</v>
      </c>
      <c r="B346" s="39" t="s">
        <v>13</v>
      </c>
      <c r="C346" s="64">
        <v>1750010</v>
      </c>
      <c r="D346" s="40">
        <v>41683</v>
      </c>
      <c r="F346" s="16">
        <v>40</v>
      </c>
      <c r="G346" s="41">
        <v>3092.1</v>
      </c>
      <c r="H346" s="42">
        <v>-177.25749999999999</v>
      </c>
      <c r="I346" s="43">
        <v>33.474388963999999</v>
      </c>
      <c r="P346" s="54">
        <v>82</v>
      </c>
      <c r="Q346" s="47">
        <v>11</v>
      </c>
      <c r="R346" s="48">
        <v>23.392499999999998</v>
      </c>
      <c r="S346" s="49">
        <v>3.6617047792999999</v>
      </c>
    </row>
    <row r="347" spans="1:21" x14ac:dyDescent="0.2">
      <c r="A347" s="38" t="s">
        <v>45</v>
      </c>
      <c r="B347" s="39" t="s">
        <v>13</v>
      </c>
      <c r="C347" s="64">
        <v>1900053</v>
      </c>
      <c r="D347" s="40">
        <v>41676</v>
      </c>
      <c r="F347" s="16">
        <v>28</v>
      </c>
      <c r="G347" s="41">
        <v>3632.75</v>
      </c>
      <c r="H347" s="42">
        <v>-177.9107143</v>
      </c>
      <c r="I347" s="43">
        <v>31.941307923</v>
      </c>
      <c r="P347" s="54">
        <v>105</v>
      </c>
      <c r="Q347" s="47">
        <v>9</v>
      </c>
      <c r="R347" s="48">
        <v>24.720833333000002</v>
      </c>
      <c r="S347" s="49">
        <v>2.3639424449000002</v>
      </c>
    </row>
    <row r="348" spans="1:21" x14ac:dyDescent="0.2">
      <c r="A348" s="38" t="s">
        <v>45</v>
      </c>
      <c r="B348" s="39" t="s">
        <v>10</v>
      </c>
      <c r="C348" s="64">
        <v>2920006</v>
      </c>
      <c r="D348" s="40">
        <v>41881</v>
      </c>
      <c r="F348" s="16">
        <v>49</v>
      </c>
      <c r="G348" s="41">
        <v>4209.2040815999999</v>
      </c>
      <c r="H348" s="42">
        <v>-179.11632650000001</v>
      </c>
      <c r="I348" s="43">
        <v>30.072214155000001</v>
      </c>
      <c r="M348" s="46">
        <v>487.0625</v>
      </c>
      <c r="P348" s="54">
        <v>147</v>
      </c>
      <c r="Q348" s="47">
        <v>11</v>
      </c>
      <c r="R348" s="48">
        <v>25.689361701999999</v>
      </c>
      <c r="S348" s="49">
        <v>3.3470467384</v>
      </c>
    </row>
    <row r="349" spans="1:21" x14ac:dyDescent="0.2">
      <c r="A349" s="38" t="s">
        <v>45</v>
      </c>
      <c r="B349" s="39" t="s">
        <v>13</v>
      </c>
      <c r="C349" s="64">
        <v>1940003</v>
      </c>
      <c r="D349" s="40">
        <v>41945</v>
      </c>
      <c r="F349" s="16">
        <v>54</v>
      </c>
      <c r="G349" s="41">
        <v>3808.4629629999999</v>
      </c>
      <c r="H349" s="42">
        <v>-179.85185190000001</v>
      </c>
      <c r="I349" s="43">
        <v>35.247856315999996</v>
      </c>
      <c r="P349" s="54">
        <v>139</v>
      </c>
      <c r="Q349" s="47">
        <v>8</v>
      </c>
      <c r="R349" s="48">
        <v>27.754901961000002</v>
      </c>
      <c r="S349" s="49">
        <v>2.7231575008000002</v>
      </c>
    </row>
    <row r="350" spans="1:21" x14ac:dyDescent="0.2">
      <c r="A350" s="38" t="s">
        <v>45</v>
      </c>
      <c r="B350" s="50" t="s">
        <v>10</v>
      </c>
      <c r="C350" s="64">
        <v>1050002</v>
      </c>
      <c r="D350" s="40">
        <v>41716</v>
      </c>
      <c r="F350" s="16">
        <v>236</v>
      </c>
      <c r="G350" s="41">
        <v>3619.2372881000001</v>
      </c>
      <c r="H350" s="42">
        <v>-180.14533900000001</v>
      </c>
      <c r="I350" s="43">
        <v>16.843111715999999</v>
      </c>
      <c r="O350" s="96"/>
      <c r="P350" s="54">
        <v>136</v>
      </c>
      <c r="Q350" s="47">
        <v>5</v>
      </c>
      <c r="R350" s="48">
        <v>30.75</v>
      </c>
      <c r="S350" s="49">
        <v>1.3906466571</v>
      </c>
    </row>
    <row r="351" spans="1:21" x14ac:dyDescent="0.2">
      <c r="A351" s="38" t="s">
        <v>45</v>
      </c>
      <c r="B351" s="39" t="s">
        <v>15</v>
      </c>
      <c r="C351" s="64">
        <v>106280001</v>
      </c>
      <c r="D351" s="40">
        <v>41757</v>
      </c>
      <c r="F351" s="16">
        <v>33</v>
      </c>
      <c r="G351" s="41">
        <v>5010.6666667</v>
      </c>
      <c r="H351" s="42">
        <v>-180.45454549999999</v>
      </c>
      <c r="I351" s="43">
        <v>34.672166783000002</v>
      </c>
      <c r="P351" s="54">
        <v>81</v>
      </c>
      <c r="Q351" s="47">
        <v>7</v>
      </c>
      <c r="R351" s="48">
        <v>36.835714285999998</v>
      </c>
      <c r="S351" s="49">
        <v>6.0190355322000002</v>
      </c>
    </row>
    <row r="352" spans="1:21" x14ac:dyDescent="0.2">
      <c r="A352" s="38" t="s">
        <v>45</v>
      </c>
      <c r="B352" s="50" t="s">
        <v>12</v>
      </c>
      <c r="C352" s="64">
        <v>1764791</v>
      </c>
      <c r="D352" s="40">
        <v>41612</v>
      </c>
      <c r="F352" s="16">
        <v>90</v>
      </c>
      <c r="G352" s="41">
        <v>4338.5333332999999</v>
      </c>
      <c r="H352" s="42">
        <v>-180.69438199999999</v>
      </c>
      <c r="I352" s="43">
        <v>27.334576154000001</v>
      </c>
      <c r="P352" s="54">
        <v>149</v>
      </c>
      <c r="Q352" s="47">
        <v>7</v>
      </c>
      <c r="R352" s="48">
        <v>27.727777778</v>
      </c>
      <c r="S352" s="49">
        <v>2.3313747947999999</v>
      </c>
    </row>
    <row r="353" spans="1:19" x14ac:dyDescent="0.2">
      <c r="A353" s="38" t="s">
        <v>45</v>
      </c>
      <c r="B353" s="39" t="s">
        <v>13</v>
      </c>
      <c r="C353" s="64">
        <v>1170034</v>
      </c>
      <c r="D353" s="40">
        <v>42039</v>
      </c>
      <c r="F353" s="16">
        <v>60</v>
      </c>
      <c r="G353" s="41">
        <v>4781.5166667000003</v>
      </c>
      <c r="H353" s="42">
        <v>-180.7366667</v>
      </c>
      <c r="I353" s="43">
        <v>36.446695382999998</v>
      </c>
      <c r="N353" s="88">
        <v>7.5439999999999996</v>
      </c>
      <c r="O353" s="89">
        <v>0.318</v>
      </c>
      <c r="P353" s="54">
        <v>120</v>
      </c>
      <c r="Q353" s="47">
        <v>9</v>
      </c>
      <c r="R353" s="48">
        <v>22.538983050999999</v>
      </c>
      <c r="S353" s="49">
        <v>2.3478132096</v>
      </c>
    </row>
    <row r="354" spans="1:19" x14ac:dyDescent="0.2">
      <c r="A354" s="38" t="s">
        <v>45</v>
      </c>
      <c r="B354" s="39" t="s">
        <v>12</v>
      </c>
      <c r="C354" s="64">
        <v>1765066</v>
      </c>
      <c r="D354" s="40">
        <v>41680</v>
      </c>
      <c r="F354" s="16">
        <v>222</v>
      </c>
      <c r="G354" s="41">
        <v>4993.8603604</v>
      </c>
      <c r="H354" s="42">
        <v>-180.86531529999999</v>
      </c>
      <c r="I354" s="43">
        <v>21.755431007999999</v>
      </c>
      <c r="P354" s="54">
        <v>137</v>
      </c>
      <c r="Q354" s="47">
        <v>4</v>
      </c>
      <c r="R354" s="48">
        <v>39.188738739000001</v>
      </c>
      <c r="S354" s="49">
        <v>1.5726789575</v>
      </c>
    </row>
    <row r="355" spans="1:19" x14ac:dyDescent="0.2">
      <c r="A355" s="38" t="s">
        <v>45</v>
      </c>
      <c r="B355" s="39" t="s">
        <v>12</v>
      </c>
      <c r="C355" s="64">
        <v>1930105</v>
      </c>
      <c r="D355" s="40">
        <v>41982</v>
      </c>
      <c r="F355" s="16">
        <v>31</v>
      </c>
      <c r="G355" s="41">
        <v>4111.7741935000004</v>
      </c>
      <c r="H355" s="42">
        <v>-181.99354840000001</v>
      </c>
      <c r="I355" s="43">
        <v>61.1699798</v>
      </c>
      <c r="P355" s="54">
        <v>141</v>
      </c>
      <c r="Q355" s="47">
        <v>12</v>
      </c>
      <c r="R355" s="48">
        <v>23.206451612999999</v>
      </c>
      <c r="S355" s="49">
        <v>3.1012378224999999</v>
      </c>
    </row>
    <row r="356" spans="1:19" x14ac:dyDescent="0.2">
      <c r="A356" s="38" t="s">
        <v>45</v>
      </c>
      <c r="B356" s="39" t="s">
        <v>10</v>
      </c>
      <c r="C356" s="64">
        <v>1940216</v>
      </c>
      <c r="D356" s="40">
        <v>42013</v>
      </c>
      <c r="F356" s="16">
        <v>130</v>
      </c>
      <c r="G356" s="41">
        <v>3986.7615384999999</v>
      </c>
      <c r="H356" s="42">
        <v>-182.08307690000001</v>
      </c>
      <c r="I356" s="43">
        <v>25.832251042999999</v>
      </c>
      <c r="P356" s="54">
        <v>122</v>
      </c>
      <c r="Q356" s="47">
        <v>6</v>
      </c>
      <c r="R356" s="48">
        <v>22.678294573999999</v>
      </c>
      <c r="S356" s="49">
        <v>1.9221862809000001</v>
      </c>
    </row>
    <row r="357" spans="1:19" x14ac:dyDescent="0.2">
      <c r="A357" s="38" t="s">
        <v>45</v>
      </c>
      <c r="B357" s="39" t="s">
        <v>10</v>
      </c>
      <c r="C357" s="64">
        <v>108250001</v>
      </c>
      <c r="D357" s="40">
        <v>41870</v>
      </c>
      <c r="F357" s="16">
        <v>56</v>
      </c>
      <c r="G357" s="41">
        <v>4225.4464286000002</v>
      </c>
      <c r="H357" s="42">
        <v>-182.4392857</v>
      </c>
      <c r="I357" s="43">
        <v>28.478139107000001</v>
      </c>
      <c r="P357" s="54">
        <v>105</v>
      </c>
      <c r="Q357" s="47">
        <v>8</v>
      </c>
      <c r="R357" s="48">
        <v>30.103703704000001</v>
      </c>
      <c r="S357" s="49">
        <v>3.4863244487</v>
      </c>
    </row>
    <row r="358" spans="1:19" x14ac:dyDescent="0.2">
      <c r="A358" s="38" t="s">
        <v>45</v>
      </c>
      <c r="B358" s="39" t="s">
        <v>10</v>
      </c>
      <c r="C358" s="64">
        <v>103740001</v>
      </c>
      <c r="D358" s="40">
        <v>41622</v>
      </c>
      <c r="F358" s="16">
        <v>51</v>
      </c>
      <c r="G358" s="41">
        <v>3994.5882353000002</v>
      </c>
      <c r="H358" s="42">
        <v>-182.7509804</v>
      </c>
      <c r="I358" s="43">
        <v>21.519706676999999</v>
      </c>
      <c r="P358" s="54">
        <v>101</v>
      </c>
      <c r="Q358" s="47">
        <v>7</v>
      </c>
      <c r="R358" s="48">
        <v>14.616</v>
      </c>
      <c r="S358" s="49">
        <v>1.819549978</v>
      </c>
    </row>
    <row r="359" spans="1:19" x14ac:dyDescent="0.2">
      <c r="A359" s="38" t="s">
        <v>45</v>
      </c>
      <c r="B359" s="39" t="s">
        <v>15</v>
      </c>
      <c r="C359" s="64">
        <v>1764693</v>
      </c>
      <c r="D359" s="40">
        <v>41676</v>
      </c>
      <c r="F359" s="16">
        <v>108</v>
      </c>
      <c r="G359" s="41">
        <v>4340.1481481000001</v>
      </c>
      <c r="H359" s="42">
        <v>-184.70747660000001</v>
      </c>
      <c r="I359" s="43">
        <v>18.130364762999999</v>
      </c>
      <c r="P359" s="54">
        <v>97</v>
      </c>
      <c r="Q359" s="47">
        <v>7</v>
      </c>
      <c r="R359" s="48">
        <v>11.914018692000001</v>
      </c>
      <c r="S359" s="49">
        <v>1.1107444420999999</v>
      </c>
    </row>
    <row r="360" spans="1:19" x14ac:dyDescent="0.2">
      <c r="A360" s="38" t="s">
        <v>45</v>
      </c>
      <c r="B360" s="39" t="s">
        <v>10</v>
      </c>
      <c r="C360" s="64">
        <v>1940108</v>
      </c>
      <c r="D360" s="40">
        <v>42020</v>
      </c>
      <c r="E360" s="57">
        <v>0.54347826089999995</v>
      </c>
      <c r="F360" s="16">
        <v>46</v>
      </c>
      <c r="G360" s="41">
        <v>4750.8478261</v>
      </c>
      <c r="H360" s="42">
        <v>-184.85</v>
      </c>
      <c r="I360" s="43">
        <v>37.488993135000001</v>
      </c>
      <c r="P360" s="54">
        <v>104</v>
      </c>
      <c r="Q360" s="47">
        <v>8</v>
      </c>
      <c r="R360" s="48">
        <v>28.245454545000001</v>
      </c>
      <c r="S360" s="49">
        <v>2.6920944763999999</v>
      </c>
    </row>
    <row r="361" spans="1:19" x14ac:dyDescent="0.2">
      <c r="A361" s="38" t="s">
        <v>45</v>
      </c>
      <c r="B361" s="50" t="s">
        <v>12</v>
      </c>
      <c r="C361" s="64">
        <v>104530001</v>
      </c>
      <c r="D361" s="40">
        <v>41647</v>
      </c>
      <c r="F361" s="16">
        <v>41</v>
      </c>
      <c r="G361" s="41">
        <v>3129.2439024</v>
      </c>
      <c r="H361" s="42">
        <v>-184.9731707</v>
      </c>
      <c r="I361" s="43">
        <v>33.423687931000003</v>
      </c>
      <c r="P361" s="54">
        <v>128</v>
      </c>
      <c r="Q361" s="47">
        <v>12</v>
      </c>
      <c r="R361" s="48">
        <v>21.836585366000001</v>
      </c>
      <c r="S361" s="49">
        <v>2.1512439852999998</v>
      </c>
    </row>
    <row r="362" spans="1:19" x14ac:dyDescent="0.2">
      <c r="A362" s="38" t="s">
        <v>45</v>
      </c>
      <c r="B362" s="50" t="s">
        <v>10</v>
      </c>
      <c r="C362" s="64">
        <v>1170013</v>
      </c>
      <c r="D362" s="40">
        <v>42041</v>
      </c>
      <c r="F362" s="16">
        <v>72</v>
      </c>
      <c r="G362" s="41">
        <v>3196.0972222</v>
      </c>
      <c r="H362" s="42">
        <v>-186.07714290000001</v>
      </c>
      <c r="I362" s="43">
        <v>21.127952124</v>
      </c>
      <c r="P362" s="54">
        <v>114</v>
      </c>
      <c r="Q362" s="47">
        <v>9</v>
      </c>
      <c r="R362" s="48">
        <v>25.471428571000001</v>
      </c>
      <c r="S362" s="49">
        <v>2.2334054649000001</v>
      </c>
    </row>
    <row r="363" spans="1:19" x14ac:dyDescent="0.2">
      <c r="A363" s="38" t="s">
        <v>45</v>
      </c>
      <c r="B363" s="39" t="s">
        <v>12</v>
      </c>
      <c r="C363" s="64">
        <v>102690001</v>
      </c>
      <c r="D363" s="40">
        <v>41988</v>
      </c>
      <c r="F363" s="16">
        <v>71</v>
      </c>
      <c r="G363" s="41">
        <v>5206.4084506999998</v>
      </c>
      <c r="H363" s="42">
        <v>-187.0915493</v>
      </c>
      <c r="I363" s="43">
        <v>23.273384142000001</v>
      </c>
      <c r="N363" s="88">
        <v>7.258</v>
      </c>
      <c r="O363" s="89">
        <v>0.153</v>
      </c>
      <c r="P363" s="54">
        <v>163</v>
      </c>
      <c r="Q363" s="47">
        <v>9</v>
      </c>
      <c r="R363" s="48">
        <v>41.757746478999998</v>
      </c>
      <c r="S363" s="49">
        <v>3.2247225713000001</v>
      </c>
    </row>
    <row r="364" spans="1:19" x14ac:dyDescent="0.2">
      <c r="A364" s="38" t="s">
        <v>45</v>
      </c>
      <c r="B364" s="39" t="s">
        <v>10</v>
      </c>
      <c r="C364" s="64">
        <v>1943585</v>
      </c>
      <c r="D364" s="40">
        <v>41641</v>
      </c>
      <c r="F364" s="16">
        <v>40</v>
      </c>
      <c r="G364" s="41">
        <v>5453.9</v>
      </c>
      <c r="H364" s="42">
        <v>-188.46</v>
      </c>
      <c r="I364" s="43">
        <v>31.420335731000002</v>
      </c>
      <c r="P364" s="54">
        <v>105</v>
      </c>
      <c r="Q364" s="47">
        <v>10</v>
      </c>
      <c r="R364" s="48">
        <v>39.85</v>
      </c>
      <c r="S364" s="49">
        <v>5.0334978605999998</v>
      </c>
    </row>
    <row r="365" spans="1:19" x14ac:dyDescent="0.2">
      <c r="A365" s="38" t="s">
        <v>45</v>
      </c>
      <c r="B365" s="39" t="s">
        <v>17</v>
      </c>
      <c r="C365" s="64">
        <v>3900022</v>
      </c>
      <c r="D365" s="40">
        <v>42028</v>
      </c>
      <c r="F365" s="16">
        <v>34</v>
      </c>
      <c r="G365" s="41">
        <v>5480.2058823999996</v>
      </c>
      <c r="H365" s="42">
        <v>-189.15882350000001</v>
      </c>
      <c r="I365" s="43">
        <v>42.936811159000001</v>
      </c>
      <c r="P365" s="54">
        <v>74</v>
      </c>
      <c r="Q365" s="47">
        <v>7</v>
      </c>
      <c r="R365" s="48">
        <v>31.091176471000001</v>
      </c>
      <c r="S365" s="49">
        <v>1.5505928234999999</v>
      </c>
    </row>
    <row r="366" spans="1:19" x14ac:dyDescent="0.2">
      <c r="A366" s="38" t="s">
        <v>45</v>
      </c>
      <c r="B366" s="39" t="s">
        <v>15</v>
      </c>
      <c r="C366" s="64">
        <v>3900106</v>
      </c>
      <c r="D366" s="40">
        <v>42024</v>
      </c>
      <c r="F366" s="16">
        <v>32</v>
      </c>
      <c r="G366" s="41">
        <v>4615.90625</v>
      </c>
      <c r="H366" s="42">
        <v>-189.15937500000001</v>
      </c>
      <c r="I366" s="43">
        <v>31.395005785999999</v>
      </c>
      <c r="O366" s="96"/>
      <c r="P366" s="54">
        <v>125</v>
      </c>
      <c r="Q366" s="47">
        <v>12</v>
      </c>
      <c r="R366" s="48">
        <v>22.377419355000001</v>
      </c>
      <c r="S366" s="49">
        <v>1.9803318375000001</v>
      </c>
    </row>
    <row r="367" spans="1:19" x14ac:dyDescent="0.2">
      <c r="A367" s="38" t="s">
        <v>45</v>
      </c>
      <c r="B367" s="39" t="s">
        <v>15</v>
      </c>
      <c r="C367" s="64">
        <v>3900041</v>
      </c>
      <c r="D367" s="40">
        <v>42044</v>
      </c>
      <c r="F367" s="16">
        <v>26</v>
      </c>
      <c r="G367" s="41">
        <v>4945.3076922999999</v>
      </c>
      <c r="H367" s="42">
        <v>-189.16538460000001</v>
      </c>
      <c r="I367" s="43">
        <v>47.511581403000001</v>
      </c>
      <c r="P367" s="54">
        <v>115</v>
      </c>
      <c r="Q367" s="47">
        <v>10</v>
      </c>
      <c r="R367" s="48">
        <v>21.530769231000001</v>
      </c>
      <c r="S367" s="49">
        <v>2.0029038091000002</v>
      </c>
    </row>
    <row r="368" spans="1:19" x14ac:dyDescent="0.2">
      <c r="A368" s="38" t="s">
        <v>45</v>
      </c>
      <c r="B368" s="39" t="s">
        <v>13</v>
      </c>
      <c r="C368" s="64">
        <v>3900036</v>
      </c>
      <c r="D368" s="40">
        <v>42029</v>
      </c>
      <c r="F368" s="16">
        <v>26</v>
      </c>
      <c r="G368" s="41">
        <v>3475.1153846000002</v>
      </c>
      <c r="H368" s="42">
        <v>-189.16538460000001</v>
      </c>
      <c r="I368" s="43">
        <v>32.469221849</v>
      </c>
      <c r="O368" s="96"/>
      <c r="P368" s="54">
        <v>97</v>
      </c>
      <c r="Q368" s="47">
        <v>11</v>
      </c>
      <c r="R368" s="48">
        <v>17.896153846000001</v>
      </c>
      <c r="S368" s="49">
        <v>1.1703842994</v>
      </c>
    </row>
    <row r="369" spans="1:19" x14ac:dyDescent="0.2">
      <c r="A369" s="38" t="s">
        <v>45</v>
      </c>
      <c r="B369" s="39" t="s">
        <v>13</v>
      </c>
      <c r="C369" s="64">
        <v>109010001</v>
      </c>
      <c r="D369" s="40">
        <v>41659</v>
      </c>
      <c r="F369" s="16">
        <v>54</v>
      </c>
      <c r="G369" s="41">
        <v>2564.4629629999999</v>
      </c>
      <c r="H369" s="42">
        <v>-189.1703704</v>
      </c>
      <c r="I369" s="43">
        <v>22.545465614000001</v>
      </c>
      <c r="N369" s="88">
        <v>6.8949999999999996</v>
      </c>
      <c r="O369" s="96">
        <v>0.40200000000000002</v>
      </c>
      <c r="P369" s="54">
        <v>146</v>
      </c>
      <c r="Q369" s="47">
        <v>10</v>
      </c>
      <c r="R369" s="48">
        <v>15.977358491</v>
      </c>
      <c r="S369" s="49">
        <v>0.89302912990000005</v>
      </c>
    </row>
    <row r="370" spans="1:19" x14ac:dyDescent="0.2">
      <c r="A370" s="38" t="s">
        <v>45</v>
      </c>
      <c r="B370" s="39" t="s">
        <v>13</v>
      </c>
      <c r="C370" s="64">
        <v>101010001</v>
      </c>
      <c r="D370" s="40">
        <v>41655</v>
      </c>
      <c r="F370" s="16">
        <v>37</v>
      </c>
      <c r="G370" s="41">
        <v>3041</v>
      </c>
      <c r="H370" s="42">
        <v>-189.23243239999999</v>
      </c>
      <c r="I370" s="43">
        <v>31.771538543999998</v>
      </c>
      <c r="O370" s="96"/>
      <c r="P370" s="54">
        <v>110</v>
      </c>
      <c r="Q370" s="47">
        <v>9</v>
      </c>
      <c r="R370" s="48">
        <v>20.132432432000002</v>
      </c>
      <c r="S370" s="49">
        <v>3.0894741723000001</v>
      </c>
    </row>
    <row r="371" spans="1:19" x14ac:dyDescent="0.2">
      <c r="A371" s="38" t="s">
        <v>45</v>
      </c>
      <c r="B371" s="50" t="s">
        <v>13</v>
      </c>
      <c r="C371" s="64">
        <v>100990003</v>
      </c>
      <c r="D371" s="40">
        <v>42004</v>
      </c>
      <c r="F371" s="16">
        <v>107</v>
      </c>
      <c r="G371" s="41">
        <v>4743.3084111999997</v>
      </c>
      <c r="H371" s="42">
        <v>-189.80841119999999</v>
      </c>
      <c r="I371" s="43">
        <v>23.647853541</v>
      </c>
      <c r="P371" s="54">
        <v>150</v>
      </c>
      <c r="Q371" s="47">
        <v>6</v>
      </c>
      <c r="R371" s="48">
        <v>23.260377358</v>
      </c>
      <c r="S371" s="49">
        <v>1.4531439901000001</v>
      </c>
    </row>
    <row r="372" spans="1:19" x14ac:dyDescent="0.2">
      <c r="A372" s="38" t="s">
        <v>45</v>
      </c>
      <c r="B372" s="39" t="s">
        <v>10</v>
      </c>
      <c r="C372" s="64">
        <v>104920001</v>
      </c>
      <c r="D372" s="40">
        <v>41992</v>
      </c>
      <c r="F372" s="16">
        <v>46</v>
      </c>
      <c r="G372" s="41">
        <v>4309.1086956999998</v>
      </c>
      <c r="H372" s="42">
        <v>-190.5</v>
      </c>
      <c r="I372" s="43">
        <v>31.057438641000001</v>
      </c>
      <c r="P372" s="54">
        <v>158</v>
      </c>
      <c r="Q372" s="47">
        <v>8</v>
      </c>
      <c r="R372" s="48">
        <v>32.871739130000002</v>
      </c>
      <c r="S372" s="49">
        <v>2.5748836341999999</v>
      </c>
    </row>
    <row r="373" spans="1:19" x14ac:dyDescent="0.2">
      <c r="A373" s="38" t="s">
        <v>45</v>
      </c>
      <c r="B373" s="39" t="s">
        <v>13</v>
      </c>
      <c r="C373" s="64">
        <v>1170006</v>
      </c>
      <c r="D373" s="40">
        <v>41597</v>
      </c>
      <c r="F373" s="16">
        <v>41</v>
      </c>
      <c r="G373" s="41">
        <v>5339.2195122000003</v>
      </c>
      <c r="H373" s="42">
        <v>-190.82439020000001</v>
      </c>
      <c r="I373" s="43">
        <v>32.246618802</v>
      </c>
      <c r="P373" s="54">
        <v>146</v>
      </c>
      <c r="Q373" s="47">
        <v>11</v>
      </c>
      <c r="R373" s="48">
        <v>48.507317073000003</v>
      </c>
      <c r="S373" s="49">
        <v>4.4277993629000001</v>
      </c>
    </row>
    <row r="374" spans="1:19" x14ac:dyDescent="0.2">
      <c r="A374" s="38" t="s">
        <v>45</v>
      </c>
      <c r="B374" s="39" t="s">
        <v>17</v>
      </c>
      <c r="C374" s="64">
        <v>2740002</v>
      </c>
      <c r="D374" s="40">
        <v>41941</v>
      </c>
      <c r="F374" s="16">
        <v>30</v>
      </c>
      <c r="G374" s="41">
        <v>3692.6666667</v>
      </c>
      <c r="H374" s="42">
        <v>-192.8666667</v>
      </c>
      <c r="I374" s="43">
        <v>36.172082756000002</v>
      </c>
      <c r="P374" s="54">
        <v>132</v>
      </c>
      <c r="Q374" s="47">
        <v>10</v>
      </c>
      <c r="R374" s="48">
        <v>27.446666666999999</v>
      </c>
      <c r="S374" s="49">
        <v>3.090641169</v>
      </c>
    </row>
    <row r="375" spans="1:19" x14ac:dyDescent="0.2">
      <c r="A375" s="38" t="s">
        <v>45</v>
      </c>
      <c r="B375" s="39" t="s">
        <v>12</v>
      </c>
      <c r="C375" s="64">
        <v>103560001</v>
      </c>
      <c r="D375" s="40">
        <v>42012</v>
      </c>
      <c r="F375" s="16">
        <v>33</v>
      </c>
      <c r="G375" s="41">
        <v>3769.4242423999999</v>
      </c>
      <c r="H375" s="42">
        <v>-194.41818180000001</v>
      </c>
      <c r="I375" s="43">
        <v>46.937267018</v>
      </c>
      <c r="P375" s="54">
        <v>166</v>
      </c>
      <c r="Q375" s="47">
        <v>13</v>
      </c>
      <c r="R375" s="48">
        <v>26.351515152000001</v>
      </c>
      <c r="S375" s="49">
        <v>3.5505124501999998</v>
      </c>
    </row>
    <row r="376" spans="1:19" x14ac:dyDescent="0.2">
      <c r="A376" s="38" t="s">
        <v>45</v>
      </c>
      <c r="B376" s="39" t="s">
        <v>11</v>
      </c>
      <c r="C376" s="64">
        <v>1960007</v>
      </c>
      <c r="D376" s="40">
        <v>42012</v>
      </c>
      <c r="F376" s="16">
        <v>35</v>
      </c>
      <c r="G376" s="41">
        <v>4503.8571429000003</v>
      </c>
      <c r="H376" s="42">
        <v>-196.32285709999999</v>
      </c>
      <c r="I376" s="43">
        <v>48.774958632999997</v>
      </c>
      <c r="P376" s="54">
        <v>119</v>
      </c>
      <c r="Q376" s="47">
        <v>11</v>
      </c>
      <c r="R376" s="48">
        <v>27.269696969999998</v>
      </c>
      <c r="S376" s="49">
        <v>3.2809063236</v>
      </c>
    </row>
    <row r="377" spans="1:19" x14ac:dyDescent="0.2">
      <c r="A377" s="38" t="s">
        <v>45</v>
      </c>
      <c r="B377" s="39" t="s">
        <v>12</v>
      </c>
      <c r="C377" s="64">
        <v>109170001</v>
      </c>
      <c r="D377" s="40">
        <v>41612</v>
      </c>
      <c r="F377" s="16">
        <v>95</v>
      </c>
      <c r="G377" s="41">
        <v>2976.6421052999999</v>
      </c>
      <c r="H377" s="42">
        <v>-197.40947370000001</v>
      </c>
      <c r="I377" s="43">
        <v>26.875759779999999</v>
      </c>
      <c r="O377" s="96"/>
      <c r="P377" s="54">
        <v>98</v>
      </c>
      <c r="Q377" s="47">
        <v>6</v>
      </c>
      <c r="R377" s="48">
        <v>23.9</v>
      </c>
      <c r="S377" s="49">
        <v>1.4821856282999999</v>
      </c>
    </row>
    <row r="378" spans="1:19" x14ac:dyDescent="0.2">
      <c r="A378" s="38" t="s">
        <v>45</v>
      </c>
      <c r="B378" s="50" t="s">
        <v>13</v>
      </c>
      <c r="C378" s="64">
        <v>440001</v>
      </c>
      <c r="D378" s="40">
        <v>42061</v>
      </c>
      <c r="E378" s="57">
        <v>1.80519481E-2</v>
      </c>
      <c r="F378" s="16">
        <v>77</v>
      </c>
      <c r="G378" s="41">
        <v>5377.3896103999996</v>
      </c>
      <c r="H378" s="42">
        <v>-197.92467529999999</v>
      </c>
      <c r="I378" s="43">
        <v>35.240749583000003</v>
      </c>
      <c r="N378" s="88">
        <v>7.6310000000000002</v>
      </c>
      <c r="O378" s="96">
        <v>0.26900000000000002</v>
      </c>
      <c r="P378" s="54">
        <v>128</v>
      </c>
      <c r="Q378" s="47">
        <v>7</v>
      </c>
      <c r="R378" s="48">
        <v>31.853521127</v>
      </c>
      <c r="S378" s="49">
        <v>2.5231306851999999</v>
      </c>
    </row>
    <row r="379" spans="1:19" x14ac:dyDescent="0.2">
      <c r="A379" s="38" t="s">
        <v>45</v>
      </c>
      <c r="B379" s="39" t="s">
        <v>12</v>
      </c>
      <c r="C379" s="64">
        <v>100700002</v>
      </c>
      <c r="D379" s="40">
        <v>42009</v>
      </c>
      <c r="F379" s="16">
        <v>27</v>
      </c>
      <c r="G379" s="41">
        <v>4995</v>
      </c>
      <c r="H379" s="42">
        <v>-198.2384615</v>
      </c>
      <c r="I379" s="43">
        <v>49.977838497</v>
      </c>
      <c r="P379" s="54">
        <v>106</v>
      </c>
      <c r="Q379" s="47">
        <v>6</v>
      </c>
      <c r="R379" s="48">
        <v>60.640740741000002</v>
      </c>
      <c r="S379" s="49">
        <v>3.4620254075000001</v>
      </c>
    </row>
    <row r="380" spans="1:19" x14ac:dyDescent="0.2">
      <c r="A380" s="38" t="s">
        <v>45</v>
      </c>
      <c r="B380" s="39" t="s">
        <v>12</v>
      </c>
      <c r="C380" s="64">
        <v>3410001</v>
      </c>
      <c r="D380" s="40">
        <v>42017</v>
      </c>
      <c r="F380" s="16">
        <v>125</v>
      </c>
      <c r="G380" s="41">
        <v>4302.2879999999996</v>
      </c>
      <c r="H380" s="42">
        <v>-200.2</v>
      </c>
      <c r="I380" s="43">
        <v>25.051659761</v>
      </c>
      <c r="P380" s="54">
        <v>126</v>
      </c>
      <c r="Q380" s="47">
        <v>6</v>
      </c>
      <c r="R380" s="48">
        <v>26.542857142999999</v>
      </c>
      <c r="S380" s="49">
        <v>2.4056556858000002</v>
      </c>
    </row>
    <row r="381" spans="1:19" x14ac:dyDescent="0.2">
      <c r="A381" s="38" t="s">
        <v>45</v>
      </c>
      <c r="B381" s="50" t="s">
        <v>12</v>
      </c>
      <c r="C381" s="64">
        <v>1930024</v>
      </c>
      <c r="D381" s="40">
        <v>41659</v>
      </c>
      <c r="E381" s="57">
        <v>3.36111111E-2</v>
      </c>
      <c r="F381" s="16">
        <v>108</v>
      </c>
      <c r="G381" s="41">
        <v>3556.1018518999999</v>
      </c>
      <c r="H381" s="42">
        <v>-200.7861111</v>
      </c>
      <c r="I381" s="43">
        <v>29.085105854999998</v>
      </c>
      <c r="O381" s="96"/>
      <c r="P381" s="54">
        <v>127</v>
      </c>
      <c r="Q381" s="47">
        <v>6</v>
      </c>
      <c r="R381" s="48">
        <v>21.541121494999999</v>
      </c>
      <c r="S381" s="49">
        <v>1.3226310012</v>
      </c>
    </row>
    <row r="382" spans="1:19" x14ac:dyDescent="0.2">
      <c r="A382" s="38" t="s">
        <v>45</v>
      </c>
      <c r="B382" s="39" t="s">
        <v>13</v>
      </c>
      <c r="C382" s="64">
        <v>1900001</v>
      </c>
      <c r="D382" s="40">
        <v>41785</v>
      </c>
      <c r="F382" s="16">
        <v>38</v>
      </c>
      <c r="G382" s="41">
        <v>4422.8421053000002</v>
      </c>
      <c r="H382" s="42">
        <v>-204.76315790000001</v>
      </c>
      <c r="I382" s="43">
        <v>31.702817546999999</v>
      </c>
      <c r="P382" s="54">
        <v>164</v>
      </c>
      <c r="Q382" s="47">
        <v>10</v>
      </c>
      <c r="R382" s="48">
        <v>19.081578947000001</v>
      </c>
      <c r="S382" s="49">
        <v>3.0069971867</v>
      </c>
    </row>
    <row r="383" spans="1:19" x14ac:dyDescent="0.2">
      <c r="A383" s="38" t="s">
        <v>45</v>
      </c>
      <c r="B383" s="39" t="s">
        <v>15</v>
      </c>
      <c r="C383" s="64">
        <v>1760110</v>
      </c>
      <c r="D383" s="40">
        <v>41629</v>
      </c>
      <c r="F383" s="16">
        <v>157</v>
      </c>
      <c r="G383" s="41">
        <v>4226.4713376</v>
      </c>
      <c r="H383" s="42">
        <v>-204.8044586</v>
      </c>
      <c r="I383" s="43">
        <v>22.918680122000001</v>
      </c>
      <c r="P383" s="54">
        <v>128</v>
      </c>
      <c r="Q383" s="47">
        <v>6</v>
      </c>
      <c r="R383" s="48">
        <v>28.411999999999999</v>
      </c>
      <c r="S383" s="49">
        <v>1.9862565646999999</v>
      </c>
    </row>
    <row r="384" spans="1:19" x14ac:dyDescent="0.2">
      <c r="A384" s="38" t="s">
        <v>45</v>
      </c>
      <c r="B384" s="39" t="s">
        <v>13</v>
      </c>
      <c r="C384" s="64">
        <v>1900008</v>
      </c>
      <c r="D384" s="40">
        <v>41656</v>
      </c>
      <c r="F384" s="16">
        <v>32</v>
      </c>
      <c r="G384" s="41">
        <v>5063.09375</v>
      </c>
      <c r="H384" s="42">
        <v>-205.13124999999999</v>
      </c>
      <c r="I384" s="43">
        <v>47.434832086999997</v>
      </c>
      <c r="P384" s="54">
        <v>147</v>
      </c>
      <c r="Q384" s="47">
        <v>11</v>
      </c>
      <c r="R384" s="48">
        <v>41.066666667</v>
      </c>
      <c r="S384" s="49">
        <v>5.5928799837999996</v>
      </c>
    </row>
    <row r="385" spans="1:21" x14ac:dyDescent="0.2">
      <c r="A385" s="38" t="s">
        <v>45</v>
      </c>
      <c r="B385" s="39" t="s">
        <v>12</v>
      </c>
      <c r="C385" s="64">
        <v>1740070</v>
      </c>
      <c r="D385" s="40">
        <v>42042</v>
      </c>
      <c r="F385" s="16">
        <v>43</v>
      </c>
      <c r="G385" s="41">
        <v>5161.7441859999999</v>
      </c>
      <c r="H385" s="42">
        <v>-210.3790698</v>
      </c>
      <c r="I385" s="43">
        <v>32.63693438</v>
      </c>
      <c r="P385" s="54">
        <v>90</v>
      </c>
      <c r="Q385" s="47">
        <v>8</v>
      </c>
      <c r="R385" s="48">
        <v>27.087804878</v>
      </c>
      <c r="S385" s="49">
        <v>3.1620042175999998</v>
      </c>
    </row>
    <row r="386" spans="1:21" x14ac:dyDescent="0.2">
      <c r="A386" s="38" t="s">
        <v>45</v>
      </c>
      <c r="B386" s="39" t="s">
        <v>13</v>
      </c>
      <c r="C386" s="64">
        <v>1964390</v>
      </c>
      <c r="D386" s="40">
        <v>41925</v>
      </c>
      <c r="F386" s="16">
        <v>37</v>
      </c>
      <c r="G386" s="41">
        <v>4813.7837837999996</v>
      </c>
      <c r="H386" s="42">
        <v>-211.1527778</v>
      </c>
      <c r="I386" s="43">
        <v>43.528775281999998</v>
      </c>
      <c r="P386" s="54">
        <v>110</v>
      </c>
      <c r="Q386" s="47">
        <v>8</v>
      </c>
      <c r="R386" s="48">
        <v>31.247222222000001</v>
      </c>
      <c r="S386" s="49">
        <v>3.0812785588999998</v>
      </c>
    </row>
    <row r="387" spans="1:21" x14ac:dyDescent="0.2">
      <c r="A387" s="38" t="s">
        <v>45</v>
      </c>
      <c r="B387" s="39" t="s">
        <v>12</v>
      </c>
      <c r="C387" s="64">
        <v>102490001</v>
      </c>
      <c r="D387" s="40">
        <v>42045</v>
      </c>
      <c r="E387" s="57">
        <v>0.4545454545</v>
      </c>
      <c r="F387" s="16">
        <v>55</v>
      </c>
      <c r="G387" s="41">
        <v>4685.2909091000001</v>
      </c>
      <c r="H387" s="42">
        <v>-211.81636359999999</v>
      </c>
      <c r="I387" s="43">
        <v>29.685532279</v>
      </c>
      <c r="N387" s="88">
        <v>7.3639999999999999</v>
      </c>
      <c r="O387" s="89">
        <v>0.28199999999999997</v>
      </c>
      <c r="P387" s="54">
        <v>131</v>
      </c>
      <c r="Q387" s="47">
        <v>8</v>
      </c>
      <c r="R387" s="48">
        <v>34.371153845999999</v>
      </c>
      <c r="S387" s="49">
        <v>3.1235015550999998</v>
      </c>
    </row>
    <row r="388" spans="1:21" x14ac:dyDescent="0.2">
      <c r="A388" s="38" t="s">
        <v>45</v>
      </c>
      <c r="B388" s="39" t="s">
        <v>12</v>
      </c>
      <c r="C388" s="64">
        <v>3140001</v>
      </c>
      <c r="D388" s="40">
        <v>41821</v>
      </c>
      <c r="E388" s="57">
        <v>0.18680555560000001</v>
      </c>
      <c r="F388" s="16">
        <v>72</v>
      </c>
      <c r="G388" s="41">
        <v>3561.1944444000001</v>
      </c>
      <c r="H388" s="42">
        <v>-213.16388889999999</v>
      </c>
      <c r="I388" s="43">
        <v>26.83435111</v>
      </c>
      <c r="J388" s="44">
        <v>57</v>
      </c>
      <c r="K388" s="45">
        <v>151.42105262999999</v>
      </c>
      <c r="L388" s="45">
        <v>114.0877193</v>
      </c>
      <c r="M388" s="46">
        <v>444</v>
      </c>
      <c r="N388" s="88">
        <v>6.9240000000000004</v>
      </c>
      <c r="O388" s="89">
        <v>0.121</v>
      </c>
      <c r="P388" s="54">
        <v>124</v>
      </c>
      <c r="Q388" s="47">
        <v>5</v>
      </c>
      <c r="R388" s="48">
        <v>26.765277778000002</v>
      </c>
      <c r="S388" s="49">
        <v>3.1864806109999999</v>
      </c>
      <c r="T388" s="45">
        <v>0.52941176469999995</v>
      </c>
      <c r="U388" s="46">
        <v>12.103515525000001</v>
      </c>
    </row>
    <row r="389" spans="1:21" x14ac:dyDescent="0.2">
      <c r="A389" s="38" t="s">
        <v>45</v>
      </c>
      <c r="B389" s="39" t="s">
        <v>10</v>
      </c>
      <c r="C389" s="64">
        <v>1764577</v>
      </c>
      <c r="D389" s="40">
        <v>41967</v>
      </c>
      <c r="F389" s="16">
        <v>64</v>
      </c>
      <c r="G389" s="41">
        <v>4056.53125</v>
      </c>
      <c r="H389" s="42">
        <v>-213.82968750000001</v>
      </c>
      <c r="I389" s="43">
        <v>30.85860826</v>
      </c>
      <c r="P389" s="54">
        <v>121</v>
      </c>
      <c r="Q389" s="47">
        <v>9</v>
      </c>
      <c r="R389" s="48">
        <v>26.820370369999999</v>
      </c>
      <c r="S389" s="49">
        <v>2.1274361291999999</v>
      </c>
    </row>
    <row r="390" spans="1:21" x14ac:dyDescent="0.2">
      <c r="A390" s="38" t="s">
        <v>45</v>
      </c>
      <c r="B390" s="39" t="s">
        <v>12</v>
      </c>
      <c r="C390" s="64">
        <v>100340001</v>
      </c>
      <c r="D390" s="40">
        <v>42016</v>
      </c>
      <c r="F390" s="16">
        <v>89</v>
      </c>
      <c r="G390" s="41">
        <v>4834.5393258000004</v>
      </c>
      <c r="H390" s="42">
        <v>-217.9348315</v>
      </c>
      <c r="I390" s="43">
        <v>24.573158844999998</v>
      </c>
      <c r="O390" s="96"/>
      <c r="P390" s="54">
        <v>113</v>
      </c>
      <c r="Q390" s="47">
        <v>6</v>
      </c>
      <c r="R390" s="48">
        <v>34.344943819999997</v>
      </c>
      <c r="S390" s="49">
        <v>3.4884667014000001</v>
      </c>
    </row>
    <row r="391" spans="1:21" x14ac:dyDescent="0.2">
      <c r="A391" s="38" t="s">
        <v>45</v>
      </c>
      <c r="B391" s="39" t="s">
        <v>12</v>
      </c>
      <c r="C391" s="64">
        <v>3160003</v>
      </c>
      <c r="D391" s="40">
        <v>41863</v>
      </c>
      <c r="F391" s="16">
        <v>87</v>
      </c>
      <c r="G391" s="41">
        <v>5698.5287355999999</v>
      </c>
      <c r="H391" s="42">
        <v>-220.6344828</v>
      </c>
      <c r="I391" s="43">
        <v>27.712513702999999</v>
      </c>
      <c r="P391" s="54">
        <v>110</v>
      </c>
      <c r="Q391" s="47">
        <v>7</v>
      </c>
      <c r="R391" s="48">
        <v>37.174666666999997</v>
      </c>
      <c r="S391" s="49">
        <v>3.3150881353999999</v>
      </c>
    </row>
    <row r="392" spans="1:21" x14ac:dyDescent="0.2">
      <c r="A392" s="38" t="s">
        <v>45</v>
      </c>
      <c r="B392" s="39" t="s">
        <v>11</v>
      </c>
      <c r="C392" s="64">
        <v>108290002</v>
      </c>
      <c r="D392" s="40">
        <v>41984</v>
      </c>
      <c r="F392" s="16">
        <v>26</v>
      </c>
      <c r="G392" s="41">
        <v>5161.1153845999997</v>
      </c>
      <c r="H392" s="42">
        <v>-224.06538459999999</v>
      </c>
      <c r="I392" s="43">
        <v>45.804263134999999</v>
      </c>
      <c r="M392" s="46">
        <v>644</v>
      </c>
      <c r="O392" s="96"/>
      <c r="P392" s="54">
        <v>107</v>
      </c>
      <c r="Q392" s="47">
        <v>9</v>
      </c>
      <c r="R392" s="48">
        <v>43.195238095000001</v>
      </c>
      <c r="S392" s="49">
        <v>5.5517499437</v>
      </c>
    </row>
    <row r="393" spans="1:21" x14ac:dyDescent="0.2">
      <c r="A393" s="38" t="s">
        <v>45</v>
      </c>
      <c r="B393" s="50" t="s">
        <v>12</v>
      </c>
      <c r="C393" s="64">
        <v>106770001</v>
      </c>
      <c r="D393" s="40">
        <v>42015</v>
      </c>
      <c r="F393" s="16">
        <v>29</v>
      </c>
      <c r="G393" s="41">
        <v>6869.5172413999999</v>
      </c>
      <c r="H393" s="42">
        <v>-225.9206897</v>
      </c>
      <c r="I393" s="43">
        <v>39.247302746999999</v>
      </c>
      <c r="P393" s="54">
        <v>130</v>
      </c>
      <c r="Q393" s="47">
        <v>12</v>
      </c>
      <c r="R393" s="48">
        <v>36.615384615000004</v>
      </c>
      <c r="S393" s="49">
        <v>4.4548735363</v>
      </c>
    </row>
    <row r="394" spans="1:21" x14ac:dyDescent="0.2">
      <c r="A394" s="38" t="s">
        <v>45</v>
      </c>
      <c r="B394" s="39" t="s">
        <v>12</v>
      </c>
      <c r="C394" s="64">
        <v>100700001</v>
      </c>
      <c r="D394" s="40">
        <v>41984</v>
      </c>
      <c r="F394" s="16">
        <v>47</v>
      </c>
      <c r="G394" s="41">
        <v>4346.8297872000003</v>
      </c>
      <c r="H394" s="42">
        <v>-226.21956520000001</v>
      </c>
      <c r="I394" s="43">
        <v>42.5358473</v>
      </c>
      <c r="P394" s="54">
        <v>84</v>
      </c>
      <c r="Q394" s="47">
        <v>6</v>
      </c>
      <c r="R394" s="48">
        <v>21.721276595999999</v>
      </c>
      <c r="S394" s="49">
        <v>1.9344841241999999</v>
      </c>
    </row>
    <row r="395" spans="1:21" x14ac:dyDescent="0.2">
      <c r="A395" s="38" t="s">
        <v>45</v>
      </c>
      <c r="B395" s="39" t="s">
        <v>10</v>
      </c>
      <c r="C395" s="64">
        <v>1760016</v>
      </c>
      <c r="D395" s="40">
        <v>41946</v>
      </c>
      <c r="E395" s="57">
        <v>4.3617021300000003E-2</v>
      </c>
      <c r="F395" s="16">
        <v>47</v>
      </c>
      <c r="G395" s="41">
        <v>4246.4255319000004</v>
      </c>
      <c r="H395" s="42">
        <v>-226.2957447</v>
      </c>
      <c r="I395" s="43">
        <v>40.892707807999997</v>
      </c>
      <c r="P395" s="54">
        <v>96</v>
      </c>
      <c r="Q395" s="47">
        <v>5</v>
      </c>
      <c r="R395" s="48">
        <v>25.848936170000002</v>
      </c>
      <c r="S395" s="49">
        <v>3.1984412721000002</v>
      </c>
    </row>
    <row r="396" spans="1:21" x14ac:dyDescent="0.2">
      <c r="A396" s="38" t="s">
        <v>45</v>
      </c>
      <c r="B396" s="50" t="s">
        <v>13</v>
      </c>
      <c r="C396" s="64">
        <v>101590001</v>
      </c>
      <c r="D396" s="40">
        <v>41631</v>
      </c>
      <c r="F396" s="16">
        <v>27</v>
      </c>
      <c r="G396" s="41">
        <v>3709.5185185</v>
      </c>
      <c r="H396" s="42">
        <v>-237.8555556</v>
      </c>
      <c r="I396" s="43">
        <v>28.259502264000002</v>
      </c>
      <c r="P396" s="54">
        <v>118</v>
      </c>
      <c r="Q396" s="47">
        <v>14</v>
      </c>
      <c r="R396" s="48">
        <v>16.212499999999999</v>
      </c>
      <c r="S396" s="49">
        <v>1.5418358211000001</v>
      </c>
    </row>
    <row r="397" spans="1:21" x14ac:dyDescent="0.2">
      <c r="A397" s="38" t="s">
        <v>45</v>
      </c>
      <c r="B397" s="50" t="s">
        <v>9</v>
      </c>
      <c r="C397" s="64">
        <v>102260001</v>
      </c>
      <c r="D397" s="40">
        <v>42016</v>
      </c>
      <c r="E397" s="57">
        <v>0.25074074070000002</v>
      </c>
      <c r="F397" s="16">
        <v>27</v>
      </c>
      <c r="G397" s="41">
        <v>6526.1851852</v>
      </c>
      <c r="H397" s="42">
        <v>-240.27037039999999</v>
      </c>
      <c r="I397" s="43">
        <v>47.872550353000001</v>
      </c>
      <c r="P397" s="54">
        <v>106</v>
      </c>
      <c r="Q397" s="47">
        <v>11</v>
      </c>
      <c r="R397" s="48">
        <v>48.124000000000002</v>
      </c>
      <c r="S397" s="49">
        <v>6.7013388711999999</v>
      </c>
    </row>
    <row r="398" spans="1:21" x14ac:dyDescent="0.2">
      <c r="A398" s="38" t="s">
        <v>45</v>
      </c>
      <c r="B398" s="50" t="s">
        <v>13</v>
      </c>
      <c r="C398" s="64">
        <v>2640001</v>
      </c>
      <c r="D398" s="40">
        <v>41712</v>
      </c>
      <c r="F398" s="16">
        <v>151</v>
      </c>
      <c r="G398" s="41">
        <v>5507.6887416999998</v>
      </c>
      <c r="H398" s="42">
        <v>-242.54039739999999</v>
      </c>
      <c r="I398" s="43">
        <v>22.297833870000002</v>
      </c>
      <c r="P398" s="54">
        <v>135</v>
      </c>
      <c r="Q398" s="47">
        <v>5</v>
      </c>
      <c r="R398" s="48">
        <v>38.324285713999998</v>
      </c>
      <c r="S398" s="49">
        <v>2.4878250036999998</v>
      </c>
    </row>
    <row r="399" spans="1:21" x14ac:dyDescent="0.2">
      <c r="A399" s="38" t="s">
        <v>45</v>
      </c>
      <c r="B399" s="50" t="s">
        <v>13</v>
      </c>
      <c r="C399" s="64">
        <v>1850002</v>
      </c>
      <c r="D399" s="40">
        <v>41715</v>
      </c>
      <c r="F399" s="16">
        <v>45</v>
      </c>
      <c r="G399" s="41">
        <v>4313.7111111000004</v>
      </c>
      <c r="H399" s="42">
        <v>-248.41777780000001</v>
      </c>
      <c r="I399" s="43">
        <v>38.013106497000003</v>
      </c>
      <c r="O399" s="96"/>
      <c r="P399" s="54">
        <v>117</v>
      </c>
      <c r="Q399" s="47">
        <v>8</v>
      </c>
      <c r="R399" s="48">
        <v>42.446666667000002</v>
      </c>
      <c r="S399" s="49">
        <v>4.2800401205999998</v>
      </c>
    </row>
    <row r="400" spans="1:21" x14ac:dyDescent="0.2">
      <c r="A400" s="38" t="s">
        <v>45</v>
      </c>
      <c r="B400" s="50" t="s">
        <v>9</v>
      </c>
      <c r="C400" s="64">
        <v>1910052</v>
      </c>
      <c r="D400" s="40">
        <v>42007</v>
      </c>
      <c r="F400" s="16">
        <v>26</v>
      </c>
      <c r="G400" s="41">
        <v>5733.6923077000001</v>
      </c>
      <c r="H400" s="42">
        <v>-253.58846149999999</v>
      </c>
      <c r="I400" s="43">
        <v>35.217329356</v>
      </c>
      <c r="O400" s="96"/>
      <c r="P400" s="54">
        <v>100</v>
      </c>
      <c r="Q400" s="47">
        <v>12</v>
      </c>
      <c r="R400" s="48">
        <v>49.783999999999999</v>
      </c>
      <c r="S400" s="49">
        <v>7.8175159738</v>
      </c>
    </row>
    <row r="401" spans="1:21" x14ac:dyDescent="0.2">
      <c r="A401" s="38" t="s">
        <v>45</v>
      </c>
      <c r="B401" s="50" t="s">
        <v>13</v>
      </c>
      <c r="C401" s="64">
        <v>103540002</v>
      </c>
      <c r="D401" s="40">
        <v>41920</v>
      </c>
      <c r="F401" s="16">
        <v>54</v>
      </c>
      <c r="G401" s="41">
        <v>6058.0370370000001</v>
      </c>
      <c r="H401" s="42">
        <v>-253.8388889</v>
      </c>
      <c r="I401" s="43">
        <v>29.093513943000001</v>
      </c>
      <c r="O401" s="96"/>
      <c r="P401" s="54">
        <v>126</v>
      </c>
      <c r="Q401" s="47">
        <v>8</v>
      </c>
      <c r="R401" s="48">
        <v>34.660784313999997</v>
      </c>
      <c r="S401" s="49">
        <v>3.4249729679000001</v>
      </c>
    </row>
    <row r="402" spans="1:21" x14ac:dyDescent="0.2">
      <c r="A402" s="38" t="s">
        <v>45</v>
      </c>
      <c r="B402" s="50" t="s">
        <v>12</v>
      </c>
      <c r="C402" s="64">
        <v>100650002</v>
      </c>
      <c r="D402" s="40">
        <v>42014</v>
      </c>
      <c r="F402" s="16">
        <v>64</v>
      </c>
      <c r="G402" s="41">
        <v>6337.09375</v>
      </c>
      <c r="H402" s="42">
        <v>-254.25714289999999</v>
      </c>
      <c r="I402" s="43">
        <v>37.265754868999998</v>
      </c>
      <c r="P402" s="54">
        <v>136</v>
      </c>
      <c r="Q402" s="47">
        <v>8</v>
      </c>
      <c r="R402" s="48">
        <v>34.613114754000001</v>
      </c>
      <c r="S402" s="49">
        <v>2.9990804378</v>
      </c>
    </row>
    <row r="403" spans="1:21" x14ac:dyDescent="0.2">
      <c r="A403" s="38" t="s">
        <v>45</v>
      </c>
      <c r="B403" s="50" t="s">
        <v>13</v>
      </c>
      <c r="C403" s="64">
        <v>101730001</v>
      </c>
      <c r="D403" s="40">
        <v>41688</v>
      </c>
      <c r="F403" s="16">
        <v>31</v>
      </c>
      <c r="G403" s="41">
        <v>5013.5483870999997</v>
      </c>
      <c r="H403" s="42">
        <v>-260.383871</v>
      </c>
      <c r="I403" s="43">
        <v>45.098501298000002</v>
      </c>
      <c r="P403" s="54">
        <v>95</v>
      </c>
      <c r="Q403" s="47">
        <v>12</v>
      </c>
      <c r="R403" s="48">
        <v>42.709677419000002</v>
      </c>
      <c r="S403" s="49">
        <v>4.2994707221999997</v>
      </c>
    </row>
    <row r="404" spans="1:21" x14ac:dyDescent="0.2">
      <c r="A404" s="38" t="s">
        <v>45</v>
      </c>
      <c r="B404" s="50" t="s">
        <v>12</v>
      </c>
      <c r="C404" s="64">
        <v>101980002</v>
      </c>
      <c r="D404" s="40">
        <v>41569</v>
      </c>
      <c r="F404" s="16">
        <v>66</v>
      </c>
      <c r="G404" s="41">
        <v>6556.5303029999995</v>
      </c>
      <c r="H404" s="42">
        <v>-289.5575758</v>
      </c>
      <c r="I404" s="43">
        <v>32.667564450999997</v>
      </c>
      <c r="P404" s="54">
        <v>122</v>
      </c>
      <c r="Q404" s="47">
        <v>7</v>
      </c>
      <c r="R404" s="48">
        <v>42.164516128999999</v>
      </c>
      <c r="S404" s="49">
        <v>3.5611550013</v>
      </c>
    </row>
    <row r="405" spans="1:21" x14ac:dyDescent="0.2">
      <c r="A405" s="38" t="s">
        <v>45</v>
      </c>
      <c r="B405" s="50" t="s">
        <v>9</v>
      </c>
      <c r="C405" s="64">
        <v>102010001</v>
      </c>
      <c r="D405" s="40">
        <v>41645</v>
      </c>
      <c r="F405" s="16">
        <v>28</v>
      </c>
      <c r="G405" s="41">
        <v>6746</v>
      </c>
      <c r="H405" s="42">
        <v>-301.4107143</v>
      </c>
      <c r="I405" s="43">
        <v>35.185669033000003</v>
      </c>
      <c r="P405" s="54">
        <v>80</v>
      </c>
      <c r="Q405" s="47">
        <v>6</v>
      </c>
      <c r="R405" s="48">
        <v>56.576000000000001</v>
      </c>
      <c r="S405" s="49">
        <v>4.3850058153000004</v>
      </c>
    </row>
    <row r="406" spans="1:21" x14ac:dyDescent="0.2">
      <c r="A406" s="38" t="s">
        <v>45</v>
      </c>
      <c r="B406" s="50" t="s">
        <v>14</v>
      </c>
      <c r="C406" s="64">
        <v>1890027</v>
      </c>
      <c r="D406" s="40">
        <v>41978</v>
      </c>
      <c r="E406" s="57">
        <v>8.0888888899999997E-2</v>
      </c>
      <c r="F406" s="16">
        <v>45</v>
      </c>
      <c r="G406" s="41">
        <v>5605.3333333</v>
      </c>
      <c r="H406" s="42">
        <v>-441.92222220000002</v>
      </c>
      <c r="I406" s="43">
        <v>77.182722976999997</v>
      </c>
      <c r="M406" s="46">
        <v>767.5</v>
      </c>
      <c r="N406" s="88">
        <v>7.1609999999999996</v>
      </c>
      <c r="O406" s="89">
        <v>0.27</v>
      </c>
      <c r="P406" s="54">
        <v>110</v>
      </c>
      <c r="Q406" s="47">
        <v>8</v>
      </c>
      <c r="R406" s="48">
        <v>33.620454545000001</v>
      </c>
      <c r="S406" s="49">
        <v>3.8787374794999998</v>
      </c>
    </row>
    <row r="407" spans="1:21" x14ac:dyDescent="0.2">
      <c r="A407" s="38" t="s">
        <v>8</v>
      </c>
      <c r="B407" s="50" t="s">
        <v>11</v>
      </c>
      <c r="C407" s="64">
        <v>2850001</v>
      </c>
      <c r="D407" s="40">
        <v>41980</v>
      </c>
      <c r="E407" s="57">
        <v>2.0330219779999998</v>
      </c>
      <c r="F407" s="16">
        <v>182</v>
      </c>
      <c r="G407" s="41">
        <v>8724.1318680999993</v>
      </c>
      <c r="H407" s="42">
        <v>366.04670329999999</v>
      </c>
      <c r="I407" s="43">
        <v>33.481155487999999</v>
      </c>
      <c r="J407" s="44">
        <v>60</v>
      </c>
      <c r="K407" s="45">
        <v>286.21666667</v>
      </c>
      <c r="L407" s="45">
        <v>282.43548386999998</v>
      </c>
      <c r="M407" s="46">
        <v>1082.5967742</v>
      </c>
      <c r="N407" s="88">
        <v>6.3540000000000001</v>
      </c>
      <c r="O407" s="96">
        <v>0.122</v>
      </c>
      <c r="P407" s="54">
        <v>116</v>
      </c>
      <c r="Q407" s="47">
        <v>3</v>
      </c>
      <c r="R407" s="48">
        <v>38.291874999999997</v>
      </c>
      <c r="S407" s="49">
        <v>2.6117564951999999</v>
      </c>
      <c r="T407" s="45">
        <v>63.748351648000003</v>
      </c>
      <c r="U407" s="46">
        <v>9.6158374502000008</v>
      </c>
    </row>
    <row r="408" spans="1:21" x14ac:dyDescent="0.2">
      <c r="A408" s="38" t="s">
        <v>8</v>
      </c>
      <c r="B408" s="50" t="s">
        <v>9</v>
      </c>
      <c r="C408" s="64">
        <v>990082</v>
      </c>
      <c r="D408" s="40">
        <v>41995</v>
      </c>
      <c r="E408" s="57">
        <v>1.9955045871999999</v>
      </c>
      <c r="F408" s="16">
        <v>109</v>
      </c>
      <c r="G408" s="41">
        <v>8082.9082569000002</v>
      </c>
      <c r="H408" s="42">
        <v>355.1146789</v>
      </c>
      <c r="I408" s="43">
        <v>35.159920722000003</v>
      </c>
      <c r="N408" s="88">
        <v>6.8789999999999996</v>
      </c>
      <c r="O408" s="89">
        <v>0.3</v>
      </c>
      <c r="P408" s="54">
        <v>136</v>
      </c>
      <c r="Q408" s="47">
        <v>5</v>
      </c>
      <c r="R408" s="48">
        <v>51.564485980999997</v>
      </c>
      <c r="S408" s="49">
        <v>3.5353367065999999</v>
      </c>
    </row>
    <row r="409" spans="1:21" x14ac:dyDescent="0.2">
      <c r="A409" s="38" t="s">
        <v>8</v>
      </c>
      <c r="B409" s="39" t="s">
        <v>10</v>
      </c>
      <c r="C409" s="64">
        <v>1260001</v>
      </c>
      <c r="D409" s="40">
        <v>41995</v>
      </c>
      <c r="E409" s="57">
        <v>1.7910326086999999</v>
      </c>
      <c r="F409" s="16">
        <v>184</v>
      </c>
      <c r="G409" s="41">
        <v>6337.4021739</v>
      </c>
      <c r="H409" s="42">
        <v>310.50163042999998</v>
      </c>
      <c r="I409" s="43">
        <v>26.940399188000001</v>
      </c>
      <c r="J409" s="44">
        <v>179</v>
      </c>
      <c r="K409" s="45">
        <v>218.36312849000001</v>
      </c>
      <c r="L409" s="45">
        <v>202.86111111</v>
      </c>
      <c r="M409" s="46">
        <v>768.48333333000005</v>
      </c>
      <c r="N409" s="88">
        <v>7.48</v>
      </c>
      <c r="O409" s="89">
        <v>0.10100000000000001</v>
      </c>
      <c r="P409" s="54">
        <v>155</v>
      </c>
      <c r="Q409" s="47">
        <v>4</v>
      </c>
      <c r="R409" s="48">
        <v>31.805555556000002</v>
      </c>
      <c r="S409" s="49">
        <v>1.6671929750000001</v>
      </c>
      <c r="T409" s="45">
        <v>49.439130435000003</v>
      </c>
      <c r="U409" s="46">
        <v>8.0040966773999997</v>
      </c>
    </row>
    <row r="410" spans="1:21" x14ac:dyDescent="0.2">
      <c r="A410" s="38" t="s">
        <v>8</v>
      </c>
      <c r="B410" s="50" t="s">
        <v>9</v>
      </c>
      <c r="C410" s="64">
        <v>102960001</v>
      </c>
      <c r="D410" s="40">
        <v>42046</v>
      </c>
      <c r="E410" s="57">
        <v>2.1231075697000001</v>
      </c>
      <c r="F410" s="16">
        <v>502</v>
      </c>
      <c r="G410" s="41">
        <v>9385.5199202999993</v>
      </c>
      <c r="H410" s="42">
        <v>290.92649402000001</v>
      </c>
      <c r="I410" s="43">
        <v>18.238976203</v>
      </c>
      <c r="J410" s="44">
        <v>398</v>
      </c>
      <c r="K410" s="45">
        <v>286.22613065000002</v>
      </c>
      <c r="L410" s="45">
        <v>299.93984962000002</v>
      </c>
      <c r="M410" s="46">
        <v>1111.8220550999999</v>
      </c>
      <c r="N410" s="88">
        <v>7.8120000000000003</v>
      </c>
      <c r="O410" s="89">
        <v>6.5000000000000002E-2</v>
      </c>
      <c r="P410" s="54">
        <v>132</v>
      </c>
      <c r="Q410" s="47">
        <v>2</v>
      </c>
      <c r="R410" s="48">
        <v>38.746608315000003</v>
      </c>
      <c r="S410" s="49">
        <v>1.1756213572000001</v>
      </c>
      <c r="T410" s="45">
        <v>40.958565737000001</v>
      </c>
      <c r="U410" s="46">
        <v>5.4888908164999997</v>
      </c>
    </row>
    <row r="411" spans="1:21" x14ac:dyDescent="0.2">
      <c r="A411" s="38" t="s">
        <v>8</v>
      </c>
      <c r="B411" s="50" t="s">
        <v>12</v>
      </c>
      <c r="C411" s="64">
        <v>1280001</v>
      </c>
      <c r="D411" s="40">
        <v>41873</v>
      </c>
      <c r="E411" s="57">
        <v>1.6851851851999999</v>
      </c>
      <c r="F411" s="16">
        <v>27</v>
      </c>
      <c r="G411" s="41">
        <v>5569.7777778</v>
      </c>
      <c r="H411" s="42">
        <v>264.72962962999998</v>
      </c>
      <c r="I411" s="43">
        <v>53.140477920000002</v>
      </c>
      <c r="P411" s="54">
        <v>151</v>
      </c>
      <c r="Q411" s="47">
        <v>12</v>
      </c>
      <c r="R411" s="48">
        <v>17.184000000000001</v>
      </c>
      <c r="S411" s="49">
        <v>3.0467506188</v>
      </c>
    </row>
    <row r="412" spans="1:21" x14ac:dyDescent="0.2">
      <c r="A412" s="38" t="s">
        <v>8</v>
      </c>
      <c r="B412" s="39" t="s">
        <v>11</v>
      </c>
      <c r="C412" s="64">
        <v>2750001</v>
      </c>
      <c r="D412" s="40">
        <v>41856</v>
      </c>
      <c r="E412" s="57">
        <v>0.84952120379999996</v>
      </c>
      <c r="F412" s="16">
        <v>731</v>
      </c>
      <c r="G412" s="41">
        <v>7300.5348837000001</v>
      </c>
      <c r="H412" s="42">
        <v>254.58016416000001</v>
      </c>
      <c r="I412" s="43">
        <v>15.635482456</v>
      </c>
      <c r="J412" s="44">
        <v>262</v>
      </c>
      <c r="K412" s="45">
        <v>258.38931298</v>
      </c>
      <c r="L412" s="45">
        <v>240.97358491</v>
      </c>
      <c r="M412" s="46">
        <v>923.25283019000005</v>
      </c>
      <c r="N412" s="88">
        <v>6.9580000000000002</v>
      </c>
      <c r="O412" s="89">
        <v>6.6000000000000003E-2</v>
      </c>
      <c r="P412" s="54">
        <v>148</v>
      </c>
      <c r="Q412" s="47">
        <v>2</v>
      </c>
      <c r="R412" s="48">
        <v>29.811840228000001</v>
      </c>
      <c r="S412" s="49">
        <v>0.76012900949999995</v>
      </c>
      <c r="T412" s="45">
        <v>67.266210670000007</v>
      </c>
      <c r="U412" s="46">
        <v>4.2882768868000003</v>
      </c>
    </row>
    <row r="413" spans="1:21" x14ac:dyDescent="0.2">
      <c r="A413" s="38" t="s">
        <v>8</v>
      </c>
      <c r="B413" s="39" t="s">
        <v>13</v>
      </c>
      <c r="C413" s="64">
        <v>1960026</v>
      </c>
      <c r="D413" s="40">
        <v>42011</v>
      </c>
      <c r="E413" s="57">
        <v>1.9437179487</v>
      </c>
      <c r="F413" s="16">
        <v>156</v>
      </c>
      <c r="G413" s="41">
        <v>7503.3846154000003</v>
      </c>
      <c r="H413" s="42">
        <v>254.29679487000001</v>
      </c>
      <c r="I413" s="43">
        <v>24.936949847000001</v>
      </c>
      <c r="P413" s="54">
        <v>160</v>
      </c>
      <c r="Q413" s="47">
        <v>5</v>
      </c>
      <c r="R413" s="48">
        <v>41.093421053</v>
      </c>
      <c r="S413" s="49">
        <v>2.3115165606999999</v>
      </c>
    </row>
    <row r="414" spans="1:21" x14ac:dyDescent="0.2">
      <c r="A414" s="38" t="s">
        <v>8</v>
      </c>
      <c r="B414" s="39" t="s">
        <v>13</v>
      </c>
      <c r="C414" s="64">
        <v>3600001</v>
      </c>
      <c r="D414" s="40">
        <v>42012</v>
      </c>
      <c r="E414" s="57">
        <v>1.0936263736</v>
      </c>
      <c r="F414" s="16">
        <v>364</v>
      </c>
      <c r="G414" s="41">
        <v>7344.9835165000004</v>
      </c>
      <c r="H414" s="42">
        <v>247.63379121</v>
      </c>
      <c r="I414" s="43">
        <v>21.451618192000002</v>
      </c>
      <c r="J414" s="44">
        <v>349</v>
      </c>
      <c r="K414" s="45">
        <v>254.55587392999999</v>
      </c>
      <c r="L414" s="45">
        <v>226.84813754000001</v>
      </c>
      <c r="M414" s="46">
        <v>877.73925500999997</v>
      </c>
      <c r="N414" s="88">
        <v>6.7930000000000001</v>
      </c>
      <c r="O414" s="89">
        <v>5.3999999999999999E-2</v>
      </c>
      <c r="P414" s="54">
        <v>133</v>
      </c>
      <c r="Q414" s="47">
        <v>3</v>
      </c>
      <c r="R414" s="48">
        <v>35.884070796000003</v>
      </c>
      <c r="S414" s="49">
        <v>1.5631049707</v>
      </c>
      <c r="T414" s="45">
        <v>66.234444444000005</v>
      </c>
      <c r="U414" s="46">
        <v>6.6508565507000004</v>
      </c>
    </row>
    <row r="415" spans="1:21" x14ac:dyDescent="0.2">
      <c r="A415" s="38" t="s">
        <v>8</v>
      </c>
      <c r="B415" s="50" t="s">
        <v>13</v>
      </c>
      <c r="C415" s="64">
        <v>1960035</v>
      </c>
      <c r="D415" s="40">
        <v>41966</v>
      </c>
      <c r="E415" s="57">
        <v>1.5259340659</v>
      </c>
      <c r="F415" s="16">
        <v>182</v>
      </c>
      <c r="G415" s="41">
        <v>7784.6483515999998</v>
      </c>
      <c r="H415" s="42">
        <v>241.15494505000001</v>
      </c>
      <c r="I415" s="43">
        <v>27.389758562000001</v>
      </c>
      <c r="P415" s="54">
        <v>131</v>
      </c>
      <c r="Q415" s="47">
        <v>4</v>
      </c>
      <c r="R415" s="48">
        <v>40.334065934000002</v>
      </c>
      <c r="S415" s="49">
        <v>2.2174686940999999</v>
      </c>
    </row>
    <row r="416" spans="1:21" x14ac:dyDescent="0.2">
      <c r="A416" s="38" t="s">
        <v>8</v>
      </c>
      <c r="B416" s="39" t="s">
        <v>13</v>
      </c>
      <c r="C416" s="64">
        <v>3010001</v>
      </c>
      <c r="D416" s="40">
        <v>42022</v>
      </c>
      <c r="E416" s="57">
        <v>0.57157894740000004</v>
      </c>
      <c r="F416" s="16">
        <v>152</v>
      </c>
      <c r="G416" s="41">
        <v>8462.8947368000008</v>
      </c>
      <c r="H416" s="42">
        <v>240.51184211</v>
      </c>
      <c r="I416" s="43">
        <v>28.560984401999999</v>
      </c>
      <c r="N416" s="88">
        <v>6.6</v>
      </c>
      <c r="O416" s="89">
        <v>0.186</v>
      </c>
      <c r="P416" s="54">
        <v>132</v>
      </c>
      <c r="Q416" s="47">
        <v>4</v>
      </c>
      <c r="R416" s="48">
        <v>42.019565217</v>
      </c>
      <c r="S416" s="49">
        <v>2.5891490606000001</v>
      </c>
    </row>
    <row r="417" spans="1:21" x14ac:dyDescent="0.2">
      <c r="A417" s="38" t="s">
        <v>8</v>
      </c>
      <c r="B417" s="39" t="s">
        <v>11</v>
      </c>
      <c r="C417" s="64">
        <v>410002</v>
      </c>
      <c r="D417" s="40">
        <v>41864</v>
      </c>
      <c r="E417" s="57">
        <v>2.3894871795000001</v>
      </c>
      <c r="F417" s="16">
        <v>117</v>
      </c>
      <c r="G417" s="41">
        <v>8848.4358974000006</v>
      </c>
      <c r="H417" s="42">
        <v>240.09401708999999</v>
      </c>
      <c r="I417" s="43">
        <v>36.244918468000002</v>
      </c>
      <c r="P417" s="54">
        <v>115</v>
      </c>
      <c r="Q417" s="47">
        <v>4</v>
      </c>
      <c r="R417" s="48">
        <v>42.473043478000001</v>
      </c>
      <c r="S417" s="49">
        <v>2.5172640583999999</v>
      </c>
    </row>
    <row r="418" spans="1:21" x14ac:dyDescent="0.2">
      <c r="A418" s="38" t="s">
        <v>8</v>
      </c>
      <c r="B418" s="39" t="s">
        <v>9</v>
      </c>
      <c r="C418" s="64">
        <v>1960001</v>
      </c>
      <c r="D418" s="40">
        <v>41988</v>
      </c>
      <c r="E418" s="57">
        <v>1.45875</v>
      </c>
      <c r="F418" s="16">
        <v>32</v>
      </c>
      <c r="G418" s="41">
        <v>8631.8125</v>
      </c>
      <c r="H418" s="42">
        <v>236.01249999999999</v>
      </c>
      <c r="I418" s="43">
        <v>61.055082175999999</v>
      </c>
      <c r="M418" s="46">
        <v>826.83333332999996</v>
      </c>
      <c r="P418" s="54">
        <v>136</v>
      </c>
      <c r="Q418" s="47">
        <v>8</v>
      </c>
      <c r="R418" s="48">
        <v>62.126666667000002</v>
      </c>
      <c r="S418" s="49">
        <v>7.8071554761000002</v>
      </c>
    </row>
    <row r="419" spans="1:21" x14ac:dyDescent="0.2">
      <c r="A419" s="38" t="s">
        <v>8</v>
      </c>
      <c r="B419" s="39" t="s">
        <v>11</v>
      </c>
      <c r="C419" s="64">
        <v>530001</v>
      </c>
      <c r="D419" s="40">
        <v>41780</v>
      </c>
      <c r="E419" s="57">
        <v>0.85908163270000004</v>
      </c>
      <c r="F419" s="16">
        <v>392</v>
      </c>
      <c r="G419" s="41">
        <v>6030.2908163000002</v>
      </c>
      <c r="H419" s="42">
        <v>212.56147959</v>
      </c>
      <c r="I419" s="43">
        <v>20.426055701999999</v>
      </c>
      <c r="P419" s="54">
        <v>163</v>
      </c>
      <c r="Q419" s="47">
        <v>3</v>
      </c>
      <c r="R419" s="48">
        <v>23.820887727999999</v>
      </c>
      <c r="S419" s="49">
        <v>1.0079474252</v>
      </c>
    </row>
    <row r="420" spans="1:21" x14ac:dyDescent="0.2">
      <c r="A420" s="38" t="s">
        <v>8</v>
      </c>
      <c r="B420" s="39" t="s">
        <v>14</v>
      </c>
      <c r="C420" s="64">
        <v>1890027</v>
      </c>
      <c r="D420" s="40">
        <v>41978</v>
      </c>
      <c r="E420" s="57">
        <v>0.72870967740000003</v>
      </c>
      <c r="F420" s="16">
        <v>124</v>
      </c>
      <c r="G420" s="41">
        <v>7539.1451612999999</v>
      </c>
      <c r="H420" s="42">
        <v>208.71774194</v>
      </c>
      <c r="I420" s="43">
        <v>39.861507001</v>
      </c>
      <c r="J420" s="44">
        <v>68</v>
      </c>
      <c r="K420" s="45">
        <v>255.30882353000001</v>
      </c>
      <c r="L420" s="45">
        <v>226.95588235</v>
      </c>
      <c r="M420" s="46">
        <v>885.22058823999998</v>
      </c>
      <c r="N420" s="88">
        <v>7.32</v>
      </c>
      <c r="O420" s="89">
        <v>0.111</v>
      </c>
      <c r="P420" s="54">
        <v>138</v>
      </c>
      <c r="Q420" s="47">
        <v>5</v>
      </c>
      <c r="R420" s="48">
        <v>33.901680671999998</v>
      </c>
      <c r="S420" s="49">
        <v>2.556698178</v>
      </c>
      <c r="T420" s="45">
        <v>56.102150537999997</v>
      </c>
      <c r="U420" s="46">
        <v>11.647523496</v>
      </c>
    </row>
    <row r="421" spans="1:21" x14ac:dyDescent="0.2">
      <c r="A421" s="38" t="s">
        <v>8</v>
      </c>
      <c r="B421" s="39" t="s">
        <v>14</v>
      </c>
      <c r="C421" s="64">
        <v>106500002</v>
      </c>
      <c r="D421" s="40">
        <v>41926</v>
      </c>
      <c r="E421" s="57">
        <v>1.5812386706999999</v>
      </c>
      <c r="F421" s="16">
        <v>331</v>
      </c>
      <c r="G421" s="41">
        <v>9240.3987914999998</v>
      </c>
      <c r="H421" s="42">
        <v>206.88459215</v>
      </c>
      <c r="I421" s="43">
        <v>24.322117723000002</v>
      </c>
      <c r="J421" s="44">
        <v>238</v>
      </c>
      <c r="K421" s="45">
        <v>274.06722688999997</v>
      </c>
      <c r="L421" s="45">
        <v>294.49579832000001</v>
      </c>
      <c r="M421" s="46">
        <v>1071.3739496000001</v>
      </c>
      <c r="N421" s="88">
        <v>6.899</v>
      </c>
      <c r="O421" s="89">
        <v>5.7000000000000002E-2</v>
      </c>
      <c r="P421" s="54">
        <v>146</v>
      </c>
      <c r="Q421" s="47">
        <v>3</v>
      </c>
      <c r="R421" s="48">
        <v>41.911974110000003</v>
      </c>
      <c r="S421" s="49">
        <v>1.6031972796</v>
      </c>
      <c r="T421" s="45">
        <v>47.50060423</v>
      </c>
      <c r="U421" s="46">
        <v>6.0212881673999998</v>
      </c>
    </row>
    <row r="422" spans="1:21" x14ac:dyDescent="0.2">
      <c r="A422" s="38" t="s">
        <v>8</v>
      </c>
      <c r="B422" s="50" t="s">
        <v>12</v>
      </c>
      <c r="C422" s="64">
        <v>1800001</v>
      </c>
      <c r="D422" s="40">
        <v>42022</v>
      </c>
      <c r="E422" s="57">
        <v>1.5288617886</v>
      </c>
      <c r="F422" s="16">
        <v>123</v>
      </c>
      <c r="G422" s="41">
        <v>8066.4308942999996</v>
      </c>
      <c r="H422" s="42">
        <v>201.21707316999999</v>
      </c>
      <c r="I422" s="43">
        <v>32.184926261999998</v>
      </c>
      <c r="M422" s="46">
        <v>905.89473683999995</v>
      </c>
      <c r="N422" s="88">
        <v>6.6109999999999998</v>
      </c>
      <c r="O422" s="89">
        <v>0.26100000000000001</v>
      </c>
      <c r="P422" s="54">
        <v>159</v>
      </c>
      <c r="Q422" s="47">
        <v>5</v>
      </c>
      <c r="R422" s="48">
        <v>40.493388430000003</v>
      </c>
      <c r="S422" s="49">
        <v>2.8500828212</v>
      </c>
    </row>
    <row r="423" spans="1:21" x14ac:dyDescent="0.2">
      <c r="A423" s="38" t="s">
        <v>8</v>
      </c>
      <c r="B423" s="39" t="s">
        <v>13</v>
      </c>
      <c r="C423" s="64">
        <v>1960107</v>
      </c>
      <c r="D423" s="40">
        <v>42001</v>
      </c>
      <c r="E423" s="57">
        <v>1.9268699187</v>
      </c>
      <c r="F423" s="16">
        <v>246</v>
      </c>
      <c r="G423" s="41">
        <v>7517.0772358000004</v>
      </c>
      <c r="H423" s="42">
        <v>196.27357724000001</v>
      </c>
      <c r="I423" s="43">
        <v>24.394102475</v>
      </c>
      <c r="N423" s="88">
        <v>6.7640000000000002</v>
      </c>
      <c r="O423" s="89">
        <v>0.13500000000000001</v>
      </c>
      <c r="P423" s="54">
        <v>145</v>
      </c>
      <c r="Q423" s="47">
        <v>3</v>
      </c>
      <c r="R423" s="48">
        <v>34.748908297</v>
      </c>
      <c r="S423" s="49">
        <v>1.4923243450999999</v>
      </c>
    </row>
    <row r="424" spans="1:21" x14ac:dyDescent="0.2">
      <c r="A424" s="38" t="s">
        <v>8</v>
      </c>
      <c r="B424" s="39" t="s">
        <v>14</v>
      </c>
      <c r="C424" s="64">
        <v>100820001</v>
      </c>
      <c r="D424" s="40">
        <v>42044</v>
      </c>
      <c r="E424" s="57">
        <v>3.0501574802999998</v>
      </c>
      <c r="F424" s="16">
        <v>254</v>
      </c>
      <c r="G424" s="41">
        <v>8036.2519684999997</v>
      </c>
      <c r="H424" s="42">
        <v>189.30078739999999</v>
      </c>
      <c r="I424" s="43">
        <v>27.525030175000001</v>
      </c>
      <c r="J424" s="44">
        <v>86</v>
      </c>
      <c r="K424" s="45">
        <v>303.74418605</v>
      </c>
      <c r="L424" s="45">
        <v>275.25842697000002</v>
      </c>
      <c r="M424" s="46">
        <v>1047.8202246999999</v>
      </c>
      <c r="N424" s="88">
        <v>6.19</v>
      </c>
      <c r="O424" s="96">
        <v>9.0999999999999998E-2</v>
      </c>
      <c r="P424" s="54">
        <v>155</v>
      </c>
      <c r="Q424" s="47">
        <v>3</v>
      </c>
      <c r="R424" s="48">
        <v>37.257894737000001</v>
      </c>
      <c r="S424" s="49">
        <v>1.7891009293</v>
      </c>
      <c r="T424" s="45">
        <v>6.5843999999999996</v>
      </c>
      <c r="U424" s="46">
        <v>7.2747477954999997</v>
      </c>
    </row>
    <row r="425" spans="1:21" x14ac:dyDescent="0.2">
      <c r="A425" s="38" t="s">
        <v>8</v>
      </c>
      <c r="B425" s="39" t="s">
        <v>14</v>
      </c>
      <c r="C425" s="64">
        <v>2580001</v>
      </c>
      <c r="D425" s="40">
        <v>42021</v>
      </c>
      <c r="E425" s="57">
        <v>0.69427807490000004</v>
      </c>
      <c r="F425" s="16">
        <v>374</v>
      </c>
      <c r="G425" s="41">
        <v>6708.4465240999998</v>
      </c>
      <c r="H425" s="42">
        <v>183.08957219000001</v>
      </c>
      <c r="I425" s="43">
        <v>16.947787848000001</v>
      </c>
      <c r="P425" s="54">
        <v>147</v>
      </c>
      <c r="Q425" s="47">
        <v>3</v>
      </c>
      <c r="R425" s="48">
        <v>38.349162010999997</v>
      </c>
      <c r="S425" s="49">
        <v>1.5676529947</v>
      </c>
    </row>
    <row r="426" spans="1:21" x14ac:dyDescent="0.2">
      <c r="A426" s="38" t="s">
        <v>8</v>
      </c>
      <c r="B426" s="50" t="s">
        <v>11</v>
      </c>
      <c r="C426" s="64">
        <v>620002</v>
      </c>
      <c r="D426" s="40">
        <v>41729</v>
      </c>
      <c r="E426" s="57">
        <v>1.0325742574000001</v>
      </c>
      <c r="F426" s="16">
        <v>101</v>
      </c>
      <c r="G426" s="41">
        <v>8546.7821781999992</v>
      </c>
      <c r="H426" s="42">
        <v>182.43861386</v>
      </c>
      <c r="I426" s="43">
        <v>37.988780077999998</v>
      </c>
      <c r="J426" s="44">
        <v>67</v>
      </c>
      <c r="K426" s="45">
        <v>295.26865672000002</v>
      </c>
      <c r="L426" s="45">
        <v>272.35820896000001</v>
      </c>
      <c r="M426" s="46">
        <v>1053.2985074999999</v>
      </c>
      <c r="N426" s="88">
        <v>7.3419999999999996</v>
      </c>
      <c r="O426" s="89">
        <v>0.11799999999999999</v>
      </c>
      <c r="P426" s="54">
        <v>142</v>
      </c>
      <c r="Q426" s="47">
        <v>5</v>
      </c>
      <c r="R426" s="48">
        <v>36.498969072000001</v>
      </c>
      <c r="S426" s="49">
        <v>2.7174536477000002</v>
      </c>
      <c r="T426" s="45">
        <v>18.441584158000001</v>
      </c>
      <c r="U426" s="46">
        <v>12.2573179</v>
      </c>
    </row>
    <row r="427" spans="1:21" x14ac:dyDescent="0.2">
      <c r="A427" s="38" t="s">
        <v>8</v>
      </c>
      <c r="B427" s="50" t="s">
        <v>13</v>
      </c>
      <c r="C427" s="64">
        <v>650001</v>
      </c>
      <c r="D427" s="40">
        <v>41820</v>
      </c>
      <c r="E427" s="57">
        <v>2.4315023473999999</v>
      </c>
      <c r="F427" s="16">
        <v>213</v>
      </c>
      <c r="G427" s="41">
        <v>9522.6760563000007</v>
      </c>
      <c r="H427" s="42">
        <v>182.37464789000001</v>
      </c>
      <c r="I427" s="43">
        <v>23.689237605999999</v>
      </c>
      <c r="J427" s="44">
        <v>84</v>
      </c>
      <c r="K427" s="45">
        <v>326.41666666999998</v>
      </c>
      <c r="L427" s="45">
        <v>313.73333332999999</v>
      </c>
      <c r="M427" s="46">
        <v>1199.1555556000001</v>
      </c>
      <c r="P427" s="54">
        <v>161</v>
      </c>
      <c r="Q427" s="47">
        <v>4</v>
      </c>
      <c r="R427" s="48">
        <v>28.706598984999999</v>
      </c>
      <c r="S427" s="49">
        <v>1.4103566974999999</v>
      </c>
    </row>
    <row r="428" spans="1:21" x14ac:dyDescent="0.2">
      <c r="A428" s="38" t="s">
        <v>8</v>
      </c>
      <c r="B428" s="39" t="s">
        <v>13</v>
      </c>
      <c r="C428" s="64">
        <v>2840001</v>
      </c>
      <c r="D428" s="40">
        <v>42023</v>
      </c>
      <c r="E428" s="57">
        <v>2.2426315789000002</v>
      </c>
      <c r="F428" s="16">
        <v>285</v>
      </c>
      <c r="G428" s="41">
        <v>7747.0140351</v>
      </c>
      <c r="H428" s="42">
        <v>181.49192982</v>
      </c>
      <c r="I428" s="43">
        <v>21.696666880999999</v>
      </c>
      <c r="J428" s="44">
        <v>269</v>
      </c>
      <c r="K428" s="45">
        <v>268</v>
      </c>
      <c r="L428" s="45">
        <v>237.79553902999999</v>
      </c>
      <c r="M428" s="46">
        <v>931.02973978</v>
      </c>
      <c r="N428" s="88">
        <v>7.1689999999999996</v>
      </c>
      <c r="O428" s="89">
        <v>7.2999999999999995E-2</v>
      </c>
      <c r="P428" s="54">
        <v>139</v>
      </c>
      <c r="Q428" s="47">
        <v>3</v>
      </c>
      <c r="R428" s="48">
        <v>33.950188679</v>
      </c>
      <c r="S428" s="49">
        <v>1.6586156134000001</v>
      </c>
      <c r="T428" s="45">
        <v>19.926501767000001</v>
      </c>
      <c r="U428" s="46">
        <v>7.7885206519999999</v>
      </c>
    </row>
    <row r="429" spans="1:21" x14ac:dyDescent="0.2">
      <c r="A429" s="38" t="s">
        <v>8</v>
      </c>
      <c r="B429" s="39" t="s">
        <v>10</v>
      </c>
      <c r="C429" s="64">
        <v>1770001</v>
      </c>
      <c r="D429" s="40">
        <v>41836</v>
      </c>
      <c r="E429" s="57">
        <v>0.46006116209999998</v>
      </c>
      <c r="F429" s="16">
        <v>327</v>
      </c>
      <c r="G429" s="41">
        <v>8260.7492354999995</v>
      </c>
      <c r="H429" s="42">
        <v>176.82599388</v>
      </c>
      <c r="I429" s="43">
        <v>20.753730069</v>
      </c>
      <c r="O429" s="96"/>
      <c r="P429" s="54">
        <v>144</v>
      </c>
      <c r="Q429" s="47">
        <v>3</v>
      </c>
      <c r="R429" s="48">
        <v>35.706422017999998</v>
      </c>
      <c r="S429" s="49">
        <v>1.3470912558999999</v>
      </c>
    </row>
    <row r="430" spans="1:21" x14ac:dyDescent="0.2">
      <c r="A430" s="38" t="s">
        <v>8</v>
      </c>
      <c r="B430" s="50" t="s">
        <v>12</v>
      </c>
      <c r="C430" s="64">
        <v>80001</v>
      </c>
      <c r="D430" s="40">
        <v>42019</v>
      </c>
      <c r="E430" s="57">
        <v>0.74487179489999999</v>
      </c>
      <c r="F430" s="16">
        <v>39</v>
      </c>
      <c r="G430" s="41">
        <v>5904.1282050999998</v>
      </c>
      <c r="H430" s="42">
        <v>172.49487178999999</v>
      </c>
      <c r="I430" s="43">
        <v>60.732573565000003</v>
      </c>
      <c r="J430" s="44">
        <v>39</v>
      </c>
      <c r="K430" s="45">
        <v>185.25641026</v>
      </c>
      <c r="L430" s="45">
        <v>191.1025641</v>
      </c>
      <c r="M430" s="46">
        <v>692.12820512999997</v>
      </c>
      <c r="N430" s="88">
        <v>7.4870000000000001</v>
      </c>
      <c r="O430" s="89">
        <v>0.158</v>
      </c>
      <c r="P430" s="54">
        <v>138</v>
      </c>
      <c r="Q430" s="47">
        <v>9</v>
      </c>
      <c r="R430" s="48">
        <v>27.071052632000001</v>
      </c>
      <c r="S430" s="49">
        <v>3.4423620439999998</v>
      </c>
      <c r="T430" s="45">
        <v>17.448717948999999</v>
      </c>
      <c r="U430" s="46">
        <v>17.545275487000001</v>
      </c>
    </row>
    <row r="431" spans="1:21" x14ac:dyDescent="0.2">
      <c r="A431" s="38" t="s">
        <v>8</v>
      </c>
      <c r="B431" s="39" t="s">
        <v>13</v>
      </c>
      <c r="C431" s="64">
        <v>1530001</v>
      </c>
      <c r="D431" s="40">
        <v>41831</v>
      </c>
      <c r="E431" s="57">
        <v>0.64574568290000001</v>
      </c>
      <c r="F431" s="16">
        <v>637</v>
      </c>
      <c r="G431" s="41">
        <v>5829.2260597000004</v>
      </c>
      <c r="H431" s="42">
        <v>171.12103611000001</v>
      </c>
      <c r="I431" s="43">
        <v>18.336647855999999</v>
      </c>
      <c r="P431" s="54">
        <v>154</v>
      </c>
      <c r="Q431" s="47">
        <v>2</v>
      </c>
      <c r="R431" s="48">
        <v>24.588264463000002</v>
      </c>
      <c r="S431" s="49">
        <v>0.78103752289999995</v>
      </c>
    </row>
    <row r="432" spans="1:21" x14ac:dyDescent="0.2">
      <c r="A432" s="38" t="s">
        <v>8</v>
      </c>
      <c r="B432" s="39" t="s">
        <v>10</v>
      </c>
      <c r="C432" s="64">
        <v>1720003</v>
      </c>
      <c r="D432" s="40">
        <v>41955</v>
      </c>
      <c r="E432" s="57">
        <v>1.3887692307999999</v>
      </c>
      <c r="F432" s="16">
        <v>65</v>
      </c>
      <c r="G432" s="41">
        <v>7889.8461538000001</v>
      </c>
      <c r="H432" s="42">
        <v>170.51230769</v>
      </c>
      <c r="I432" s="43">
        <v>44.624739361000003</v>
      </c>
      <c r="P432" s="54">
        <v>169</v>
      </c>
      <c r="Q432" s="47">
        <v>7</v>
      </c>
      <c r="R432" s="48">
        <v>33.155384615000003</v>
      </c>
      <c r="S432" s="49">
        <v>3.0320888258999998</v>
      </c>
    </row>
    <row r="433" spans="1:21" x14ac:dyDescent="0.2">
      <c r="A433" s="38" t="s">
        <v>8</v>
      </c>
      <c r="B433" s="39" t="s">
        <v>10</v>
      </c>
      <c r="C433" s="64">
        <v>106530001</v>
      </c>
      <c r="D433" s="40">
        <v>42008</v>
      </c>
      <c r="E433" s="57">
        <v>0.54900000000000004</v>
      </c>
      <c r="F433" s="16">
        <v>120</v>
      </c>
      <c r="G433" s="41">
        <v>6607.375</v>
      </c>
      <c r="H433" s="42">
        <v>166.49083332999999</v>
      </c>
      <c r="I433" s="43">
        <v>33.911750419999997</v>
      </c>
      <c r="P433" s="54">
        <v>132</v>
      </c>
      <c r="Q433" s="47">
        <v>4</v>
      </c>
      <c r="R433" s="48">
        <v>33.948214286000002</v>
      </c>
      <c r="S433" s="49">
        <v>1.9895326077</v>
      </c>
    </row>
    <row r="434" spans="1:21" x14ac:dyDescent="0.2">
      <c r="A434" s="38" t="s">
        <v>8</v>
      </c>
      <c r="B434" s="50" t="s">
        <v>11</v>
      </c>
      <c r="C434" s="64">
        <v>1100002</v>
      </c>
      <c r="D434" s="40">
        <v>41890</v>
      </c>
      <c r="E434" s="57">
        <v>0.82007633589999995</v>
      </c>
      <c r="F434" s="16">
        <v>131</v>
      </c>
      <c r="G434" s="41">
        <v>9605.8625953999999</v>
      </c>
      <c r="H434" s="42">
        <v>164.90763358999999</v>
      </c>
      <c r="I434" s="43">
        <v>29.636377098000001</v>
      </c>
      <c r="M434" s="46">
        <v>968.33333332999996</v>
      </c>
      <c r="P434" s="54">
        <v>134</v>
      </c>
      <c r="Q434" s="47">
        <v>5</v>
      </c>
      <c r="R434" s="48">
        <v>54.890839694999997</v>
      </c>
      <c r="S434" s="49">
        <v>2.3380983712000001</v>
      </c>
    </row>
    <row r="435" spans="1:21" x14ac:dyDescent="0.2">
      <c r="A435" s="38" t="s">
        <v>8</v>
      </c>
      <c r="B435" s="50" t="s">
        <v>10</v>
      </c>
      <c r="C435" s="80">
        <v>3450001</v>
      </c>
      <c r="D435" s="40">
        <v>42037</v>
      </c>
      <c r="E435" s="57">
        <v>0.76721212120000004</v>
      </c>
      <c r="F435" s="16">
        <v>165</v>
      </c>
      <c r="G435" s="43">
        <v>7956.8545455000003</v>
      </c>
      <c r="H435" s="42">
        <v>164.42181818</v>
      </c>
      <c r="I435" s="43">
        <v>34.012464674</v>
      </c>
      <c r="M435" s="46">
        <v>951.82608696</v>
      </c>
      <c r="N435" s="88">
        <v>6.2960000000000003</v>
      </c>
      <c r="O435" s="89">
        <v>0.125</v>
      </c>
      <c r="P435" s="54">
        <v>139</v>
      </c>
      <c r="Q435" s="47">
        <v>4</v>
      </c>
      <c r="R435" s="51">
        <v>41.861249999999998</v>
      </c>
      <c r="S435" s="49">
        <v>2.4178881625000002</v>
      </c>
    </row>
    <row r="436" spans="1:21" x14ac:dyDescent="0.2">
      <c r="A436" s="38" t="s">
        <v>8</v>
      </c>
      <c r="B436" s="50" t="s">
        <v>12</v>
      </c>
      <c r="C436" s="80">
        <v>106730001</v>
      </c>
      <c r="D436" s="40">
        <v>41715</v>
      </c>
      <c r="E436" s="57">
        <v>1.5192780749000001</v>
      </c>
      <c r="F436" s="16">
        <v>374</v>
      </c>
      <c r="G436" s="43">
        <v>6106.0561496999999</v>
      </c>
      <c r="H436" s="42">
        <v>158.55802138999999</v>
      </c>
      <c r="I436" s="43">
        <v>21.5151045</v>
      </c>
      <c r="P436" s="54">
        <v>155</v>
      </c>
      <c r="Q436" s="47">
        <v>3</v>
      </c>
      <c r="R436" s="51">
        <v>26.352646239999999</v>
      </c>
      <c r="S436" s="49">
        <v>1.0894060968999999</v>
      </c>
    </row>
    <row r="437" spans="1:21" x14ac:dyDescent="0.2">
      <c r="A437" s="38" t="s">
        <v>8</v>
      </c>
      <c r="B437" s="50" t="s">
        <v>9</v>
      </c>
      <c r="C437" s="80">
        <v>1100001</v>
      </c>
      <c r="D437" s="40">
        <v>41893</v>
      </c>
      <c r="E437" s="57">
        <v>1.1772151899000001</v>
      </c>
      <c r="F437" s="16">
        <v>237</v>
      </c>
      <c r="G437" s="43">
        <v>8014.1054851999997</v>
      </c>
      <c r="H437" s="42">
        <v>156.73459915999999</v>
      </c>
      <c r="I437" s="43">
        <v>27.562157937999999</v>
      </c>
      <c r="J437" s="44">
        <v>53</v>
      </c>
      <c r="K437" s="45">
        <v>259.75471698000001</v>
      </c>
      <c r="L437" s="45">
        <v>242.60377358</v>
      </c>
      <c r="M437" s="46">
        <v>924.07547169999998</v>
      </c>
      <c r="P437" s="54">
        <v>135</v>
      </c>
      <c r="Q437" s="47">
        <v>4</v>
      </c>
      <c r="R437" s="51">
        <v>13.691139241</v>
      </c>
      <c r="S437" s="49">
        <v>0.66770486179999999</v>
      </c>
    </row>
    <row r="438" spans="1:21" x14ac:dyDescent="0.2">
      <c r="A438" s="38" t="s">
        <v>8</v>
      </c>
      <c r="B438" s="50" t="s">
        <v>12</v>
      </c>
      <c r="C438" s="80">
        <v>103340002</v>
      </c>
      <c r="D438" s="40">
        <v>41560</v>
      </c>
      <c r="E438" s="57">
        <v>1.6775409835999999</v>
      </c>
      <c r="F438" s="16">
        <v>61</v>
      </c>
      <c r="G438" s="43">
        <v>8542.2295082000001</v>
      </c>
      <c r="H438" s="42">
        <v>153.09836066</v>
      </c>
      <c r="I438" s="43">
        <v>36.097634112000001</v>
      </c>
      <c r="P438" s="54">
        <v>203</v>
      </c>
      <c r="Q438" s="47">
        <v>10</v>
      </c>
      <c r="R438" s="51">
        <v>17.186885245999999</v>
      </c>
      <c r="S438" s="49">
        <v>1.7892552338000001</v>
      </c>
    </row>
    <row r="439" spans="1:21" x14ac:dyDescent="0.2">
      <c r="A439" s="38" t="s">
        <v>8</v>
      </c>
      <c r="B439" s="50" t="s">
        <v>11</v>
      </c>
      <c r="C439" s="80">
        <v>180001</v>
      </c>
      <c r="D439" s="40">
        <v>42060</v>
      </c>
      <c r="E439" s="57">
        <v>0.59262611279999999</v>
      </c>
      <c r="F439" s="16">
        <v>674</v>
      </c>
      <c r="G439" s="43">
        <v>6849.1854598999998</v>
      </c>
      <c r="H439" s="42">
        <v>151.77744806999999</v>
      </c>
      <c r="I439" s="43">
        <v>17.291171559999999</v>
      </c>
      <c r="J439" s="44">
        <v>198</v>
      </c>
      <c r="K439" s="45">
        <v>229.36363635999999</v>
      </c>
      <c r="L439" s="45">
        <v>198.58585858999999</v>
      </c>
      <c r="M439" s="46">
        <v>771.46969696999997</v>
      </c>
      <c r="N439" s="88">
        <v>7.407</v>
      </c>
      <c r="O439" s="89">
        <v>0.106</v>
      </c>
      <c r="P439" s="54">
        <v>140</v>
      </c>
      <c r="Q439" s="47">
        <v>2</v>
      </c>
      <c r="R439" s="51">
        <v>37.888109755999999</v>
      </c>
      <c r="S439" s="49">
        <v>0.87062279519999997</v>
      </c>
      <c r="T439" s="45">
        <v>6.8532640950000001</v>
      </c>
      <c r="U439" s="46">
        <v>5.0659665411999999</v>
      </c>
    </row>
    <row r="440" spans="1:21" x14ac:dyDescent="0.2">
      <c r="A440" s="38" t="s">
        <v>8</v>
      </c>
      <c r="B440" s="50" t="s">
        <v>13</v>
      </c>
      <c r="C440" s="80">
        <v>1130001</v>
      </c>
      <c r="D440" s="40">
        <v>41715</v>
      </c>
      <c r="E440" s="57">
        <v>1.163460076</v>
      </c>
      <c r="F440" s="16">
        <v>263</v>
      </c>
      <c r="G440" s="43">
        <v>8491.3764259</v>
      </c>
      <c r="H440" s="42">
        <v>147.36539923999999</v>
      </c>
      <c r="I440" s="43">
        <v>28.469965815999998</v>
      </c>
      <c r="P440" s="54">
        <v>132</v>
      </c>
      <c r="Q440" s="47">
        <v>3</v>
      </c>
      <c r="R440" s="51">
        <v>35.741152262999996</v>
      </c>
      <c r="S440" s="49">
        <v>1.7775163781000001</v>
      </c>
    </row>
    <row r="441" spans="1:21" x14ac:dyDescent="0.2">
      <c r="A441" s="38" t="s">
        <v>8</v>
      </c>
      <c r="B441" s="50" t="s">
        <v>12</v>
      </c>
      <c r="C441" s="80">
        <v>1700003</v>
      </c>
      <c r="D441" s="40">
        <v>41994</v>
      </c>
      <c r="E441" s="57">
        <v>1.3088833746999999</v>
      </c>
      <c r="F441" s="16">
        <v>403</v>
      </c>
      <c r="G441" s="43">
        <v>8818.2158808999993</v>
      </c>
      <c r="H441" s="42">
        <v>144.12183623000001</v>
      </c>
      <c r="I441" s="43">
        <v>20.55717224</v>
      </c>
      <c r="P441" s="54">
        <v>153</v>
      </c>
      <c r="Q441" s="47">
        <v>3</v>
      </c>
      <c r="R441" s="51">
        <v>41.327197802000001</v>
      </c>
      <c r="S441" s="49">
        <v>1.3236638929</v>
      </c>
    </row>
    <row r="442" spans="1:21" x14ac:dyDescent="0.2">
      <c r="A442" s="38" t="s">
        <v>8</v>
      </c>
      <c r="B442" s="50" t="s">
        <v>13</v>
      </c>
      <c r="C442" s="80">
        <v>2080001</v>
      </c>
      <c r="D442" s="40">
        <v>41775</v>
      </c>
      <c r="E442" s="57">
        <v>0.13454545449999999</v>
      </c>
      <c r="F442" s="16">
        <v>55</v>
      </c>
      <c r="G442" s="43">
        <v>5662.2181817999999</v>
      </c>
      <c r="H442" s="42">
        <v>138.83454545000001</v>
      </c>
      <c r="I442" s="43">
        <v>47.070725582000001</v>
      </c>
      <c r="P442" s="54">
        <v>144</v>
      </c>
      <c r="Q442" s="47">
        <v>8</v>
      </c>
      <c r="R442" s="51">
        <v>16.692727272999999</v>
      </c>
      <c r="S442" s="49">
        <v>1.9714764922000001</v>
      </c>
    </row>
    <row r="443" spans="1:21" x14ac:dyDescent="0.2">
      <c r="A443" s="38" t="s">
        <v>8</v>
      </c>
      <c r="B443" s="50" t="s">
        <v>11</v>
      </c>
      <c r="C443" s="80">
        <v>1980001</v>
      </c>
      <c r="D443" s="40">
        <v>41776</v>
      </c>
      <c r="E443" s="57">
        <v>1.4686075948999999</v>
      </c>
      <c r="F443" s="16">
        <v>316</v>
      </c>
      <c r="G443" s="43">
        <v>7924.2405062999997</v>
      </c>
      <c r="H443" s="42">
        <v>137.15569619999999</v>
      </c>
      <c r="I443" s="43">
        <v>20.829010757999999</v>
      </c>
      <c r="P443" s="54">
        <v>138</v>
      </c>
      <c r="Q443" s="47">
        <v>3</v>
      </c>
      <c r="R443" s="51">
        <v>29.698993289000001</v>
      </c>
      <c r="S443" s="49">
        <v>1.2029151392999999</v>
      </c>
    </row>
    <row r="444" spans="1:21" x14ac:dyDescent="0.2">
      <c r="A444" s="38" t="s">
        <v>8</v>
      </c>
      <c r="B444" s="50" t="s">
        <v>13</v>
      </c>
      <c r="C444" s="80">
        <v>760001</v>
      </c>
      <c r="D444" s="40">
        <v>42038</v>
      </c>
      <c r="E444" s="57">
        <v>1.7770977917999999</v>
      </c>
      <c r="F444" s="16">
        <v>317</v>
      </c>
      <c r="G444" s="43">
        <v>10170.621451000001</v>
      </c>
      <c r="H444" s="42">
        <v>136.75078864</v>
      </c>
      <c r="I444" s="43">
        <v>25.546717978</v>
      </c>
      <c r="P444" s="54">
        <v>150</v>
      </c>
      <c r="Q444" s="47">
        <v>4</v>
      </c>
      <c r="R444" s="51">
        <v>40.868471337999999</v>
      </c>
      <c r="S444" s="49">
        <v>1.8169379421</v>
      </c>
    </row>
    <row r="445" spans="1:21" x14ac:dyDescent="0.2">
      <c r="A445" s="38" t="s">
        <v>8</v>
      </c>
      <c r="B445" s="50" t="s">
        <v>12</v>
      </c>
      <c r="C445" s="80">
        <v>106770001</v>
      </c>
      <c r="D445" s="40">
        <v>42015</v>
      </c>
      <c r="E445" s="57">
        <v>0.95390804600000001</v>
      </c>
      <c r="F445" s="16">
        <v>87</v>
      </c>
      <c r="G445" s="43">
        <v>9287.6896551999998</v>
      </c>
      <c r="H445" s="42">
        <v>132.31724138000001</v>
      </c>
      <c r="I445" s="43">
        <v>37.883464445000001</v>
      </c>
      <c r="P445" s="54">
        <v>174</v>
      </c>
      <c r="Q445" s="47">
        <v>7</v>
      </c>
      <c r="R445" s="51">
        <v>37.975862069000001</v>
      </c>
      <c r="S445" s="49">
        <v>2.5202690576000002</v>
      </c>
    </row>
    <row r="446" spans="1:21" x14ac:dyDescent="0.2">
      <c r="A446" s="38" t="s">
        <v>8</v>
      </c>
      <c r="B446" s="50" t="s">
        <v>9</v>
      </c>
      <c r="C446" s="80">
        <v>102040001</v>
      </c>
      <c r="D446" s="40">
        <v>42033</v>
      </c>
      <c r="E446" s="57">
        <v>0.46134020619999999</v>
      </c>
      <c r="F446" s="16">
        <v>97</v>
      </c>
      <c r="G446" s="43">
        <v>7178.1855670000004</v>
      </c>
      <c r="H446" s="42">
        <v>131.27422680000001</v>
      </c>
      <c r="I446" s="43">
        <v>38.482666141999999</v>
      </c>
      <c r="J446" s="44">
        <v>77</v>
      </c>
      <c r="K446" s="45">
        <v>254.89610390000001</v>
      </c>
      <c r="L446" s="45">
        <v>218.23376622999999</v>
      </c>
      <c r="M446" s="46">
        <v>870.62337662000004</v>
      </c>
      <c r="N446" s="88">
        <v>6.8970000000000002</v>
      </c>
      <c r="O446" s="89">
        <v>0.183</v>
      </c>
      <c r="P446" s="54">
        <v>145</v>
      </c>
      <c r="Q446" s="47">
        <v>5</v>
      </c>
      <c r="R446" s="51">
        <v>39.852688172000001</v>
      </c>
      <c r="S446" s="49">
        <v>3.0430142837999998</v>
      </c>
      <c r="T446" s="45">
        <v>32.541052632000003</v>
      </c>
      <c r="U446" s="46">
        <v>10.286615478</v>
      </c>
    </row>
    <row r="447" spans="1:21" x14ac:dyDescent="0.2">
      <c r="A447" s="38" t="s">
        <v>8</v>
      </c>
      <c r="B447" s="50" t="s">
        <v>10</v>
      </c>
      <c r="C447" s="80">
        <v>490001</v>
      </c>
      <c r="D447" s="40">
        <v>41887</v>
      </c>
      <c r="E447" s="57">
        <v>0.78237623759999997</v>
      </c>
      <c r="F447" s="16">
        <v>101</v>
      </c>
      <c r="G447" s="43">
        <v>6212.5148515000001</v>
      </c>
      <c r="H447" s="42">
        <v>129.52970296999999</v>
      </c>
      <c r="I447" s="43">
        <v>40.293941158999999</v>
      </c>
      <c r="M447" s="46">
        <v>508.5</v>
      </c>
      <c r="P447" s="54">
        <v>137</v>
      </c>
      <c r="Q447" s="47">
        <v>6</v>
      </c>
      <c r="R447" s="51">
        <v>29.346</v>
      </c>
      <c r="S447" s="49">
        <v>1.8283946814000001</v>
      </c>
    </row>
    <row r="448" spans="1:21" x14ac:dyDescent="0.2">
      <c r="A448" s="38" t="s">
        <v>8</v>
      </c>
      <c r="B448" s="50" t="s">
        <v>11</v>
      </c>
      <c r="C448" s="80">
        <v>1960024</v>
      </c>
      <c r="D448" s="40">
        <v>41991</v>
      </c>
      <c r="E448" s="57">
        <v>1.0669090909000001</v>
      </c>
      <c r="F448" s="16">
        <v>55</v>
      </c>
      <c r="G448" s="43">
        <v>6840.2363636</v>
      </c>
      <c r="H448" s="42">
        <v>125.48</v>
      </c>
      <c r="I448" s="43">
        <v>43.170928334000003</v>
      </c>
      <c r="M448" s="46">
        <v>786.15384615000005</v>
      </c>
      <c r="P448" s="54">
        <v>154</v>
      </c>
      <c r="Q448" s="47">
        <v>7</v>
      </c>
      <c r="R448" s="51">
        <v>33.948</v>
      </c>
      <c r="S448" s="49">
        <v>3.6641988182</v>
      </c>
    </row>
    <row r="449" spans="1:21" x14ac:dyDescent="0.2">
      <c r="A449" s="38" t="s">
        <v>8</v>
      </c>
      <c r="B449" s="50" t="s">
        <v>10</v>
      </c>
      <c r="C449" s="80">
        <v>610001</v>
      </c>
      <c r="D449" s="40">
        <v>41687</v>
      </c>
      <c r="E449" s="57">
        <v>0.49840000000000001</v>
      </c>
      <c r="F449" s="16">
        <v>225</v>
      </c>
      <c r="G449" s="43">
        <v>6510.3866667000002</v>
      </c>
      <c r="H449" s="42">
        <v>125.184</v>
      </c>
      <c r="I449" s="43">
        <v>27.389435464000002</v>
      </c>
      <c r="P449" s="54">
        <v>151</v>
      </c>
      <c r="Q449" s="47">
        <v>4</v>
      </c>
      <c r="R449" s="51">
        <v>30.682222222</v>
      </c>
      <c r="S449" s="49">
        <v>1.3791805774999999</v>
      </c>
    </row>
    <row r="450" spans="1:21" x14ac:dyDescent="0.2">
      <c r="A450" s="38" t="s">
        <v>8</v>
      </c>
      <c r="B450" s="50" t="s">
        <v>11</v>
      </c>
      <c r="C450" s="80">
        <v>930001</v>
      </c>
      <c r="D450" s="40">
        <v>42054</v>
      </c>
      <c r="E450" s="57">
        <v>1.8309187279000001</v>
      </c>
      <c r="F450" s="16">
        <v>283</v>
      </c>
      <c r="G450" s="43">
        <v>8412.3109540999994</v>
      </c>
      <c r="H450" s="42">
        <v>122.08763251000001</v>
      </c>
      <c r="I450" s="43">
        <v>26.597523232</v>
      </c>
      <c r="J450" s="44">
        <v>39</v>
      </c>
      <c r="K450" s="45">
        <v>233.17948718</v>
      </c>
      <c r="L450" s="45">
        <v>268.14893617000001</v>
      </c>
      <c r="M450" s="46">
        <v>992.63043477999997</v>
      </c>
      <c r="N450" s="88">
        <v>5.9950000000000001</v>
      </c>
      <c r="O450" s="89">
        <v>0.16400000000000001</v>
      </c>
      <c r="P450" s="54">
        <v>131</v>
      </c>
      <c r="Q450" s="47">
        <v>3</v>
      </c>
      <c r="R450" s="51">
        <v>35.659285713999999</v>
      </c>
      <c r="S450" s="49">
        <v>1.6093304965999999</v>
      </c>
      <c r="T450" s="45">
        <v>-20.139222610000001</v>
      </c>
      <c r="U450" s="46">
        <v>8.4855694291999999</v>
      </c>
    </row>
    <row r="451" spans="1:21" x14ac:dyDescent="0.2">
      <c r="A451" s="38" t="s">
        <v>8</v>
      </c>
      <c r="B451" s="50" t="s">
        <v>9</v>
      </c>
      <c r="C451" s="64">
        <v>1570001</v>
      </c>
      <c r="D451" s="40">
        <v>41617</v>
      </c>
      <c r="E451" s="57">
        <v>0.36198113209999999</v>
      </c>
      <c r="F451" s="16">
        <v>106</v>
      </c>
      <c r="G451" s="41">
        <v>7468.5188679000003</v>
      </c>
      <c r="H451" s="42">
        <v>120.91981131999999</v>
      </c>
      <c r="I451" s="43">
        <v>47.125144654000003</v>
      </c>
      <c r="M451" s="46">
        <v>427</v>
      </c>
      <c r="P451" s="54">
        <v>143</v>
      </c>
      <c r="Q451" s="47">
        <v>6</v>
      </c>
      <c r="R451" s="48">
        <v>59.08</v>
      </c>
      <c r="S451" s="49">
        <v>4.1073282582999999</v>
      </c>
    </row>
    <row r="452" spans="1:21" x14ac:dyDescent="0.2">
      <c r="A452" s="38" t="s">
        <v>8</v>
      </c>
      <c r="B452" s="50" t="s">
        <v>13</v>
      </c>
      <c r="C452" s="64">
        <v>1200001</v>
      </c>
      <c r="D452" s="40">
        <v>41695</v>
      </c>
      <c r="E452" s="57">
        <v>0.58137254900000002</v>
      </c>
      <c r="F452" s="16">
        <v>204</v>
      </c>
      <c r="G452" s="41">
        <v>7964.8284314000002</v>
      </c>
      <c r="H452" s="42">
        <v>110.26617647</v>
      </c>
      <c r="I452" s="43">
        <v>22.415370918000001</v>
      </c>
      <c r="P452" s="54">
        <v>129</v>
      </c>
      <c r="Q452" s="47">
        <v>3</v>
      </c>
      <c r="R452" s="48">
        <v>34.020707070999997</v>
      </c>
      <c r="S452" s="49">
        <v>1.6612638555999999</v>
      </c>
    </row>
    <row r="453" spans="1:21" x14ac:dyDescent="0.2">
      <c r="A453" s="38" t="s">
        <v>8</v>
      </c>
      <c r="B453" s="50" t="s">
        <v>13</v>
      </c>
      <c r="C453" s="64">
        <v>2250001</v>
      </c>
      <c r="D453" s="40">
        <v>42058</v>
      </c>
      <c r="E453" s="57">
        <v>0.689837963</v>
      </c>
      <c r="F453" s="16">
        <v>432</v>
      </c>
      <c r="G453" s="41">
        <v>8600.9444444000001</v>
      </c>
      <c r="H453" s="42">
        <v>110.00648148000001</v>
      </c>
      <c r="I453" s="43">
        <v>19.072839075000001</v>
      </c>
      <c r="J453" s="44">
        <v>139</v>
      </c>
      <c r="K453" s="45">
        <v>223.82014387999999</v>
      </c>
      <c r="L453" s="45">
        <v>250.02158273000001</v>
      </c>
      <c r="M453" s="46">
        <v>914.07913669000004</v>
      </c>
      <c r="P453" s="54">
        <v>154</v>
      </c>
      <c r="Q453" s="47">
        <v>3</v>
      </c>
      <c r="R453" s="48">
        <v>31.709569378000001</v>
      </c>
      <c r="S453" s="49">
        <v>1.1116633708000001</v>
      </c>
    </row>
    <row r="454" spans="1:21" x14ac:dyDescent="0.2">
      <c r="A454" s="38" t="s">
        <v>8</v>
      </c>
      <c r="B454" s="50" t="s">
        <v>14</v>
      </c>
      <c r="C454" s="64">
        <v>3260001</v>
      </c>
      <c r="D454" s="40">
        <v>41921</v>
      </c>
      <c r="E454" s="57">
        <v>2.2124999999999999</v>
      </c>
      <c r="F454" s="16">
        <v>32</v>
      </c>
      <c r="G454" s="41">
        <v>10094</v>
      </c>
      <c r="H454" s="42">
        <v>109.91562500000001</v>
      </c>
      <c r="I454" s="43">
        <v>50.421552992999999</v>
      </c>
      <c r="O454" s="96"/>
      <c r="P454" s="54">
        <v>136</v>
      </c>
      <c r="Q454" s="47">
        <v>8</v>
      </c>
      <c r="R454" s="48">
        <v>56.552173912999997</v>
      </c>
      <c r="S454" s="49">
        <v>6.3228735574000003</v>
      </c>
    </row>
    <row r="455" spans="1:21" x14ac:dyDescent="0.2">
      <c r="A455" s="38" t="s">
        <v>8</v>
      </c>
      <c r="B455" s="50" t="s">
        <v>9</v>
      </c>
      <c r="C455" s="64">
        <v>1910002</v>
      </c>
      <c r="D455" s="40">
        <v>41945</v>
      </c>
      <c r="E455" s="57">
        <v>0.36977777779999998</v>
      </c>
      <c r="F455" s="16">
        <v>45</v>
      </c>
      <c r="G455" s="41">
        <v>6725.5555555999999</v>
      </c>
      <c r="H455" s="42">
        <v>107.59333332999999</v>
      </c>
      <c r="I455" s="43">
        <v>59.672917093000002</v>
      </c>
      <c r="N455" s="88">
        <v>6.1760000000000002</v>
      </c>
      <c r="O455" s="89">
        <v>0.20300000000000001</v>
      </c>
      <c r="P455" s="54">
        <v>129</v>
      </c>
      <c r="Q455" s="47">
        <v>9</v>
      </c>
      <c r="R455" s="48">
        <v>41.274999999999999</v>
      </c>
      <c r="S455" s="49">
        <v>4.0336227115999996</v>
      </c>
    </row>
    <row r="456" spans="1:21" x14ac:dyDescent="0.2">
      <c r="A456" s="38" t="s">
        <v>8</v>
      </c>
      <c r="B456" s="50" t="s">
        <v>12</v>
      </c>
      <c r="C456" s="64">
        <v>540004</v>
      </c>
      <c r="D456" s="40">
        <v>42044</v>
      </c>
      <c r="E456" s="57">
        <v>1.32</v>
      </c>
      <c r="F456" s="16">
        <v>34</v>
      </c>
      <c r="G456" s="41">
        <v>6355.9705881999998</v>
      </c>
      <c r="H456" s="42">
        <v>101.73235294</v>
      </c>
      <c r="I456" s="43">
        <v>66.322244667000007</v>
      </c>
      <c r="P456" s="54">
        <v>135</v>
      </c>
      <c r="Q456" s="47">
        <v>10</v>
      </c>
      <c r="R456" s="48">
        <v>28.090909091</v>
      </c>
      <c r="S456" s="49">
        <v>3.8890784422000002</v>
      </c>
    </row>
    <row r="457" spans="1:21" x14ac:dyDescent="0.2">
      <c r="A457" s="38" t="s">
        <v>8</v>
      </c>
      <c r="B457" s="50" t="s">
        <v>13</v>
      </c>
      <c r="C457" s="64">
        <v>440001</v>
      </c>
      <c r="D457" s="40">
        <v>42061</v>
      </c>
      <c r="E457" s="57">
        <v>0.48005128209999998</v>
      </c>
      <c r="F457" s="16">
        <v>195</v>
      </c>
      <c r="G457" s="41">
        <v>6478.1538461999999</v>
      </c>
      <c r="H457" s="42">
        <v>101.17282050999999</v>
      </c>
      <c r="I457" s="43">
        <v>24.351329727</v>
      </c>
      <c r="J457" s="44">
        <v>42</v>
      </c>
      <c r="K457" s="45">
        <v>237.52380951999999</v>
      </c>
      <c r="L457" s="45">
        <v>251.19047619</v>
      </c>
      <c r="M457" s="46">
        <v>920.02380951999999</v>
      </c>
      <c r="N457" s="88">
        <v>7.1879999999999997</v>
      </c>
      <c r="O457" s="89">
        <v>0.17399999999999999</v>
      </c>
      <c r="P457" s="54">
        <v>151</v>
      </c>
      <c r="Q457" s="47">
        <v>4</v>
      </c>
      <c r="R457" s="48">
        <v>25.434408602000001</v>
      </c>
      <c r="S457" s="49">
        <v>1.2768089922999999</v>
      </c>
      <c r="T457" s="45">
        <v>35.047191011000002</v>
      </c>
      <c r="U457" s="46">
        <v>7.8380188952000003</v>
      </c>
    </row>
    <row r="458" spans="1:21" x14ac:dyDescent="0.2">
      <c r="A458" s="38" t="s">
        <v>8</v>
      </c>
      <c r="B458" s="50" t="s">
        <v>10</v>
      </c>
      <c r="C458" s="64">
        <v>490006</v>
      </c>
      <c r="D458" s="40">
        <v>41898</v>
      </c>
      <c r="E458" s="57">
        <v>0.90155172409999995</v>
      </c>
      <c r="F458" s="16">
        <v>58</v>
      </c>
      <c r="G458" s="41">
        <v>6812.8620689999998</v>
      </c>
      <c r="H458" s="42">
        <v>97.35</v>
      </c>
      <c r="I458" s="43">
        <v>36.996923995000003</v>
      </c>
      <c r="P458" s="54">
        <v>133</v>
      </c>
      <c r="Q458" s="47">
        <v>7</v>
      </c>
      <c r="R458" s="48">
        <v>37.005172414</v>
      </c>
      <c r="S458" s="49">
        <v>3.8456836391000002</v>
      </c>
    </row>
    <row r="459" spans="1:21" x14ac:dyDescent="0.2">
      <c r="A459" s="38" t="s">
        <v>8</v>
      </c>
      <c r="B459" s="50" t="s">
        <v>9</v>
      </c>
      <c r="C459" s="64">
        <v>103590001</v>
      </c>
      <c r="D459" s="40">
        <v>41841</v>
      </c>
      <c r="E459" s="57">
        <v>1.5784552846</v>
      </c>
      <c r="F459" s="16">
        <v>123</v>
      </c>
      <c r="G459" s="41">
        <v>7840.5121951000001</v>
      </c>
      <c r="H459" s="42">
        <v>97.06097561</v>
      </c>
      <c r="I459" s="43">
        <v>29.632539759</v>
      </c>
      <c r="P459" s="54">
        <v>173</v>
      </c>
      <c r="Q459" s="47">
        <v>5</v>
      </c>
      <c r="R459" s="48">
        <v>42.979166667000001</v>
      </c>
      <c r="S459" s="49">
        <v>2.8084540978999999</v>
      </c>
    </row>
    <row r="460" spans="1:21" x14ac:dyDescent="0.2">
      <c r="A460" s="38" t="s">
        <v>8</v>
      </c>
      <c r="B460" s="50" t="s">
        <v>13</v>
      </c>
      <c r="C460" s="64">
        <v>109330001</v>
      </c>
      <c r="D460" s="40">
        <v>41916</v>
      </c>
      <c r="E460" s="57">
        <v>0.89598039220000003</v>
      </c>
      <c r="F460" s="16">
        <v>102</v>
      </c>
      <c r="G460" s="41">
        <v>6539.0784314000002</v>
      </c>
      <c r="H460" s="42">
        <v>96.048039216000006</v>
      </c>
      <c r="I460" s="43">
        <v>44.721874084</v>
      </c>
      <c r="J460" s="44">
        <v>33</v>
      </c>
      <c r="K460" s="45">
        <v>270.69696970000001</v>
      </c>
      <c r="L460" s="45">
        <v>242.06060606</v>
      </c>
      <c r="M460" s="46">
        <v>935.24242423999999</v>
      </c>
      <c r="N460" s="88">
        <v>7.92</v>
      </c>
      <c r="O460" s="89">
        <v>0.255</v>
      </c>
      <c r="P460" s="54">
        <v>157</v>
      </c>
      <c r="Q460" s="47">
        <v>5</v>
      </c>
      <c r="R460" s="48">
        <v>32.596078431000002</v>
      </c>
      <c r="S460" s="49">
        <v>1.7891728347</v>
      </c>
      <c r="T460" s="45">
        <v>14.194059405999999</v>
      </c>
      <c r="U460" s="46">
        <v>11.235682447</v>
      </c>
    </row>
    <row r="461" spans="1:21" x14ac:dyDescent="0.2">
      <c r="A461" s="38" t="s">
        <v>8</v>
      </c>
      <c r="B461" s="50" t="s">
        <v>14</v>
      </c>
      <c r="C461" s="64">
        <v>101700001</v>
      </c>
      <c r="D461" s="40">
        <v>41930</v>
      </c>
      <c r="E461" s="57">
        <v>0.38293103449999999</v>
      </c>
      <c r="F461" s="16">
        <v>116</v>
      </c>
      <c r="G461" s="41">
        <v>7289.8879310000002</v>
      </c>
      <c r="H461" s="42">
        <v>92.967241379000001</v>
      </c>
      <c r="I461" s="43">
        <v>34.575410484000002</v>
      </c>
      <c r="N461" s="88">
        <v>7.6479999999999997</v>
      </c>
      <c r="O461" s="96">
        <v>0.13600000000000001</v>
      </c>
      <c r="P461" s="54">
        <v>149</v>
      </c>
      <c r="Q461" s="47">
        <v>6</v>
      </c>
      <c r="R461" s="48">
        <v>50.738383837999997</v>
      </c>
      <c r="S461" s="49">
        <v>2.9964559245000002</v>
      </c>
    </row>
    <row r="462" spans="1:21" x14ac:dyDescent="0.2">
      <c r="A462" s="38" t="s">
        <v>8</v>
      </c>
      <c r="B462" s="50" t="s">
        <v>12</v>
      </c>
      <c r="C462" s="64">
        <v>1700033</v>
      </c>
      <c r="D462" s="40">
        <v>42013</v>
      </c>
      <c r="E462" s="57">
        <v>1.1550877193</v>
      </c>
      <c r="F462" s="16">
        <v>57</v>
      </c>
      <c r="G462" s="41">
        <v>7365.7192981999997</v>
      </c>
      <c r="H462" s="42">
        <v>88.59122807</v>
      </c>
      <c r="I462" s="43">
        <v>54.415832278000003</v>
      </c>
      <c r="O462" s="96"/>
      <c r="P462" s="54">
        <v>153</v>
      </c>
      <c r="Q462" s="47">
        <v>8</v>
      </c>
      <c r="R462" s="48">
        <v>29.190566038</v>
      </c>
      <c r="S462" s="49">
        <v>2.6720999284000002</v>
      </c>
    </row>
    <row r="463" spans="1:21" x14ac:dyDescent="0.2">
      <c r="A463" s="38" t="s">
        <v>8</v>
      </c>
      <c r="B463" s="50" t="s">
        <v>9</v>
      </c>
      <c r="C463" s="64">
        <v>3180001</v>
      </c>
      <c r="D463" s="40">
        <v>42040</v>
      </c>
      <c r="E463" s="57">
        <v>0.37808333329999999</v>
      </c>
      <c r="F463" s="16">
        <v>120</v>
      </c>
      <c r="G463" s="41">
        <v>6878.5583333000004</v>
      </c>
      <c r="H463" s="42">
        <v>87.32</v>
      </c>
      <c r="I463" s="43">
        <v>39.411983376000002</v>
      </c>
      <c r="N463" s="88">
        <v>7.3959999999999999</v>
      </c>
      <c r="O463" s="89">
        <v>0.32500000000000001</v>
      </c>
      <c r="P463" s="54">
        <v>142</v>
      </c>
      <c r="Q463" s="47">
        <v>5</v>
      </c>
      <c r="R463" s="48">
        <v>45.716814159000002</v>
      </c>
      <c r="S463" s="49">
        <v>2.9573300537999998</v>
      </c>
    </row>
    <row r="464" spans="1:21" x14ac:dyDescent="0.2">
      <c r="A464" s="38" t="s">
        <v>8</v>
      </c>
      <c r="B464" s="50" t="s">
        <v>13</v>
      </c>
      <c r="C464" s="64">
        <v>109270001</v>
      </c>
      <c r="D464" s="40">
        <v>42044</v>
      </c>
      <c r="E464" s="57">
        <v>0.59586956520000001</v>
      </c>
      <c r="F464" s="16">
        <v>46</v>
      </c>
      <c r="G464" s="41">
        <v>11504.369565000001</v>
      </c>
      <c r="H464" s="42">
        <v>86.471739130000003</v>
      </c>
      <c r="I464" s="43">
        <v>46.122124137</v>
      </c>
      <c r="P464" s="54">
        <v>155</v>
      </c>
      <c r="Q464" s="47">
        <v>9</v>
      </c>
      <c r="R464" s="48">
        <v>47.327500000000001</v>
      </c>
      <c r="S464" s="49">
        <v>3.8616374026</v>
      </c>
    </row>
    <row r="465" spans="1:21" x14ac:dyDescent="0.2">
      <c r="A465" s="38" t="s">
        <v>8</v>
      </c>
      <c r="B465" s="50" t="s">
        <v>9</v>
      </c>
      <c r="C465" s="64">
        <v>106710001</v>
      </c>
      <c r="D465" s="40">
        <v>41797</v>
      </c>
      <c r="E465" s="57">
        <v>0.87</v>
      </c>
      <c r="F465" s="16">
        <v>39</v>
      </c>
      <c r="G465" s="41">
        <v>8228.5641025999994</v>
      </c>
      <c r="H465" s="42">
        <v>82.876923077000001</v>
      </c>
      <c r="I465" s="43">
        <v>42.687428336000004</v>
      </c>
      <c r="N465" s="88">
        <v>6.6980000000000004</v>
      </c>
      <c r="O465" s="89">
        <v>0.21299999999999999</v>
      </c>
      <c r="P465" s="54">
        <v>127</v>
      </c>
      <c r="Q465" s="47">
        <v>9</v>
      </c>
      <c r="R465" s="48">
        <v>30.312121212000001</v>
      </c>
      <c r="S465" s="49">
        <v>2.0155210130999999</v>
      </c>
    </row>
    <row r="466" spans="1:21" x14ac:dyDescent="0.2">
      <c r="A466" s="38" t="s">
        <v>8</v>
      </c>
      <c r="B466" s="50" t="s">
        <v>14</v>
      </c>
      <c r="C466" s="64">
        <v>100100001</v>
      </c>
      <c r="D466" s="40">
        <v>41983</v>
      </c>
      <c r="E466" s="57">
        <v>0.87085106379999999</v>
      </c>
      <c r="F466" s="16">
        <v>47</v>
      </c>
      <c r="G466" s="41">
        <v>7240.5744680999996</v>
      </c>
      <c r="H466" s="42">
        <v>81.382978722999994</v>
      </c>
      <c r="I466" s="43">
        <v>50.516449022000003</v>
      </c>
      <c r="P466" s="54">
        <v>125</v>
      </c>
      <c r="Q466" s="47">
        <v>9</v>
      </c>
      <c r="R466" s="48">
        <v>36.023913043</v>
      </c>
      <c r="S466" s="49">
        <v>3.3215388214999999</v>
      </c>
    </row>
    <row r="467" spans="1:21" x14ac:dyDescent="0.2">
      <c r="A467" s="38" t="s">
        <v>8</v>
      </c>
      <c r="B467" s="50" t="s">
        <v>13</v>
      </c>
      <c r="C467" s="64">
        <v>1850001</v>
      </c>
      <c r="D467" s="40">
        <v>41711</v>
      </c>
      <c r="E467" s="57">
        <v>1.444</v>
      </c>
      <c r="F467" s="16">
        <v>30</v>
      </c>
      <c r="G467" s="41">
        <v>4602.8</v>
      </c>
      <c r="H467" s="42">
        <v>79.733333333000004</v>
      </c>
      <c r="I467" s="43">
        <v>63.175540394999999</v>
      </c>
      <c r="P467" s="54">
        <v>158</v>
      </c>
      <c r="Q467" s="47">
        <v>10</v>
      </c>
      <c r="R467" s="48">
        <v>19.579999999999998</v>
      </c>
      <c r="S467" s="49">
        <v>2.8118934594999998</v>
      </c>
    </row>
    <row r="468" spans="1:21" x14ac:dyDescent="0.2">
      <c r="A468" s="38" t="s">
        <v>8</v>
      </c>
      <c r="B468" s="50" t="s">
        <v>14</v>
      </c>
      <c r="C468" s="64">
        <v>190001</v>
      </c>
      <c r="D468" s="40">
        <v>41579</v>
      </c>
      <c r="E468" s="57">
        <v>0.11117647059999999</v>
      </c>
      <c r="F468" s="16">
        <v>34</v>
      </c>
      <c r="G468" s="41">
        <v>8275.6176470999999</v>
      </c>
      <c r="H468" s="42">
        <v>76.670588234999997</v>
      </c>
      <c r="I468" s="43">
        <v>65.432972131</v>
      </c>
      <c r="J468" s="44">
        <v>32</v>
      </c>
      <c r="K468" s="45">
        <v>295.28125</v>
      </c>
      <c r="L468" s="45">
        <v>264.125</v>
      </c>
      <c r="M468" s="46">
        <v>1010.1875</v>
      </c>
      <c r="P468" s="54">
        <v>150</v>
      </c>
      <c r="Q468" s="47">
        <v>7</v>
      </c>
      <c r="R468" s="48">
        <v>48.075000000000003</v>
      </c>
      <c r="S468" s="49">
        <v>6.1855906960000002</v>
      </c>
    </row>
    <row r="469" spans="1:21" x14ac:dyDescent="0.2">
      <c r="A469" s="38" t="s">
        <v>8</v>
      </c>
      <c r="B469" s="50" t="s">
        <v>12</v>
      </c>
      <c r="C469" s="64">
        <v>1700043</v>
      </c>
      <c r="D469" s="40">
        <v>42017</v>
      </c>
      <c r="E469" s="57">
        <v>1.2188073394000001</v>
      </c>
      <c r="F469" s="16">
        <v>109</v>
      </c>
      <c r="G469" s="41">
        <v>8463.2935780000007</v>
      </c>
      <c r="H469" s="42">
        <v>74.308256881000005</v>
      </c>
      <c r="I469" s="43">
        <v>34.957473827999998</v>
      </c>
      <c r="M469" s="46">
        <v>1059.8</v>
      </c>
      <c r="O469" s="96"/>
      <c r="P469" s="54">
        <v>148</v>
      </c>
      <c r="Q469" s="47">
        <v>5</v>
      </c>
      <c r="R469" s="48">
        <v>52.505555555999997</v>
      </c>
      <c r="S469" s="49">
        <v>3.2258807156999998</v>
      </c>
    </row>
    <row r="470" spans="1:21" x14ac:dyDescent="0.2">
      <c r="A470" s="38" t="s">
        <v>8</v>
      </c>
      <c r="B470" s="50" t="s">
        <v>10</v>
      </c>
      <c r="C470" s="64">
        <v>1640001</v>
      </c>
      <c r="D470" s="40">
        <v>41823</v>
      </c>
      <c r="E470" s="57">
        <v>1.0388343557999999</v>
      </c>
      <c r="F470" s="16">
        <v>163</v>
      </c>
      <c r="G470" s="41">
        <v>6854.6871166000001</v>
      </c>
      <c r="H470" s="42">
        <v>72.400613496999995</v>
      </c>
      <c r="I470" s="43">
        <v>24.574429779999999</v>
      </c>
      <c r="J470" s="44">
        <v>109</v>
      </c>
      <c r="K470" s="45">
        <v>232.89908256999999</v>
      </c>
      <c r="L470" s="45">
        <v>207.44036697000001</v>
      </c>
      <c r="M470" s="46">
        <v>806.66055045999997</v>
      </c>
      <c r="N470" s="88">
        <v>6.758</v>
      </c>
      <c r="O470" s="96">
        <v>0.11600000000000001</v>
      </c>
      <c r="P470" s="54">
        <v>185</v>
      </c>
      <c r="Q470" s="47">
        <v>5</v>
      </c>
      <c r="R470" s="48">
        <v>25.029299363</v>
      </c>
      <c r="S470" s="49">
        <v>1.6527144888</v>
      </c>
      <c r="T470" s="45">
        <v>1.198089172</v>
      </c>
      <c r="U470" s="46">
        <v>8.6515588431000001</v>
      </c>
    </row>
    <row r="471" spans="1:21" x14ac:dyDescent="0.2">
      <c r="A471" s="38" t="s">
        <v>8</v>
      </c>
      <c r="B471" s="50" t="s">
        <v>12</v>
      </c>
      <c r="C471" s="64">
        <v>570001</v>
      </c>
      <c r="D471" s="40">
        <v>41897</v>
      </c>
      <c r="E471" s="57">
        <v>0.52708737859999999</v>
      </c>
      <c r="F471" s="16">
        <v>206</v>
      </c>
      <c r="G471" s="41">
        <v>5322.4514563000002</v>
      </c>
      <c r="H471" s="42">
        <v>72.089320388000004</v>
      </c>
      <c r="I471" s="43">
        <v>27.180896187999998</v>
      </c>
      <c r="O471" s="96"/>
      <c r="P471" s="54">
        <v>165</v>
      </c>
      <c r="Q471" s="47">
        <v>4</v>
      </c>
      <c r="R471" s="48">
        <v>31.233168317000001</v>
      </c>
      <c r="S471" s="49">
        <v>1.7424396547000001</v>
      </c>
    </row>
    <row r="472" spans="1:21" x14ac:dyDescent="0.2">
      <c r="A472" s="38" t="s">
        <v>8</v>
      </c>
      <c r="B472" s="50" t="s">
        <v>13</v>
      </c>
      <c r="C472" s="64">
        <v>2970007</v>
      </c>
      <c r="D472" s="40">
        <v>41701</v>
      </c>
      <c r="E472" s="57">
        <v>0.48762839879999997</v>
      </c>
      <c r="F472" s="16">
        <v>662</v>
      </c>
      <c r="G472" s="41">
        <v>7968.6389728000004</v>
      </c>
      <c r="H472" s="42">
        <v>67.501359516999997</v>
      </c>
      <c r="I472" s="43">
        <v>16.142291755999999</v>
      </c>
      <c r="P472" s="54">
        <v>172</v>
      </c>
      <c r="Q472" s="47">
        <v>3</v>
      </c>
      <c r="R472" s="48">
        <v>30.689413681000001</v>
      </c>
      <c r="S472" s="49">
        <v>0.71409261830000004</v>
      </c>
    </row>
    <row r="473" spans="1:21" x14ac:dyDescent="0.2">
      <c r="A473" s="38" t="s">
        <v>8</v>
      </c>
      <c r="B473" s="50" t="s">
        <v>14</v>
      </c>
      <c r="C473" s="64">
        <v>1890004</v>
      </c>
      <c r="D473" s="40">
        <v>42000</v>
      </c>
      <c r="E473" s="57">
        <v>0.3436713287</v>
      </c>
      <c r="F473" s="16">
        <v>286</v>
      </c>
      <c r="G473" s="41">
        <v>6846.6538461999999</v>
      </c>
      <c r="H473" s="42">
        <v>66.196503496999995</v>
      </c>
      <c r="I473" s="43">
        <v>20.201531077999999</v>
      </c>
      <c r="N473" s="88">
        <v>6.266</v>
      </c>
      <c r="O473" s="89">
        <v>0.32700000000000001</v>
      </c>
      <c r="P473" s="54">
        <v>170</v>
      </c>
      <c r="Q473" s="47">
        <v>4</v>
      </c>
      <c r="R473" s="48">
        <v>30.570462633000002</v>
      </c>
      <c r="S473" s="49">
        <v>1.1294887563</v>
      </c>
    </row>
    <row r="474" spans="1:21" x14ac:dyDescent="0.2">
      <c r="A474" s="38" t="s">
        <v>8</v>
      </c>
      <c r="B474" s="50" t="s">
        <v>13</v>
      </c>
      <c r="C474" s="64">
        <v>820001</v>
      </c>
      <c r="D474" s="40">
        <v>41894</v>
      </c>
      <c r="E474" s="57">
        <v>0.3828571429</v>
      </c>
      <c r="F474" s="16">
        <v>77</v>
      </c>
      <c r="G474" s="41">
        <v>6411</v>
      </c>
      <c r="H474" s="42">
        <v>64.362337662000002</v>
      </c>
      <c r="I474" s="43">
        <v>38.027610936999999</v>
      </c>
      <c r="P474" s="54">
        <v>144</v>
      </c>
      <c r="Q474" s="47">
        <v>6</v>
      </c>
      <c r="R474" s="48">
        <v>33.576000000000001</v>
      </c>
      <c r="S474" s="49">
        <v>2.6271533184</v>
      </c>
    </row>
    <row r="475" spans="1:21" x14ac:dyDescent="0.2">
      <c r="A475" s="38" t="s">
        <v>8</v>
      </c>
      <c r="B475" s="50" t="s">
        <v>14</v>
      </c>
      <c r="C475" s="64">
        <v>1910035</v>
      </c>
      <c r="D475" s="40">
        <v>42022</v>
      </c>
      <c r="E475" s="57">
        <v>1.4536220472000001</v>
      </c>
      <c r="F475" s="16">
        <v>127</v>
      </c>
      <c r="G475" s="41">
        <v>7450.0314961000004</v>
      </c>
      <c r="H475" s="42">
        <v>59.035433071</v>
      </c>
      <c r="I475" s="43">
        <v>31.002136887999999</v>
      </c>
      <c r="M475" s="46">
        <v>911.125</v>
      </c>
      <c r="N475" s="88">
        <v>7.423</v>
      </c>
      <c r="O475" s="89">
        <v>0.14399999999999999</v>
      </c>
      <c r="P475" s="54">
        <v>143</v>
      </c>
      <c r="Q475" s="47">
        <v>5</v>
      </c>
      <c r="R475" s="48">
        <v>48.894262294999997</v>
      </c>
      <c r="S475" s="49">
        <v>2.5651186641999999</v>
      </c>
    </row>
    <row r="476" spans="1:21" x14ac:dyDescent="0.2">
      <c r="A476" s="38" t="s">
        <v>8</v>
      </c>
      <c r="B476" s="50" t="s">
        <v>13</v>
      </c>
      <c r="C476" s="64">
        <v>102100001</v>
      </c>
      <c r="D476" s="40">
        <v>42009</v>
      </c>
      <c r="E476" s="57">
        <v>0.3005263158</v>
      </c>
      <c r="F476" s="16">
        <v>38</v>
      </c>
      <c r="G476" s="41">
        <v>6610.2631578999999</v>
      </c>
      <c r="H476" s="42">
        <v>58.563157895000003</v>
      </c>
      <c r="I476" s="43">
        <v>51.682109957000002</v>
      </c>
      <c r="P476" s="54">
        <v>145</v>
      </c>
      <c r="Q476" s="47">
        <v>9</v>
      </c>
      <c r="R476" s="48">
        <v>39.655263157999997</v>
      </c>
      <c r="S476" s="49">
        <v>4.3026087845000003</v>
      </c>
    </row>
    <row r="477" spans="1:21" x14ac:dyDescent="0.2">
      <c r="A477" s="38" t="s">
        <v>8</v>
      </c>
      <c r="B477" s="50" t="s">
        <v>9</v>
      </c>
      <c r="C477" s="64">
        <v>102270001</v>
      </c>
      <c r="D477" s="40">
        <v>41964</v>
      </c>
      <c r="E477" s="57">
        <v>1.4746666666999999</v>
      </c>
      <c r="F477" s="16">
        <v>60</v>
      </c>
      <c r="G477" s="41">
        <v>6554.0666666999996</v>
      </c>
      <c r="H477" s="42">
        <v>54.893333333000001</v>
      </c>
      <c r="I477" s="43">
        <v>43.146471523000002</v>
      </c>
      <c r="P477" s="54">
        <v>150</v>
      </c>
      <c r="Q477" s="47">
        <v>8</v>
      </c>
      <c r="R477" s="48">
        <v>38.437288135999999</v>
      </c>
      <c r="S477" s="49">
        <v>3.2827079119000002</v>
      </c>
    </row>
    <row r="478" spans="1:21" x14ac:dyDescent="0.2">
      <c r="A478" s="38" t="s">
        <v>8</v>
      </c>
      <c r="B478" s="50" t="s">
        <v>12</v>
      </c>
      <c r="C478" s="64">
        <v>100540001</v>
      </c>
      <c r="D478" s="40">
        <v>41994</v>
      </c>
      <c r="E478" s="57">
        <v>1.2830645161000001</v>
      </c>
      <c r="F478" s="16">
        <v>62</v>
      </c>
      <c r="G478" s="41">
        <v>7706.3870968000001</v>
      </c>
      <c r="H478" s="42">
        <v>52.130645160999997</v>
      </c>
      <c r="I478" s="43">
        <v>35.616661350999998</v>
      </c>
      <c r="P478" s="54">
        <v>152</v>
      </c>
      <c r="Q478" s="47">
        <v>7</v>
      </c>
      <c r="R478" s="48">
        <v>34.153225806000002</v>
      </c>
      <c r="S478" s="49">
        <v>3.0586050105</v>
      </c>
    </row>
    <row r="479" spans="1:21" x14ac:dyDescent="0.2">
      <c r="A479" s="38" t="s">
        <v>8</v>
      </c>
      <c r="B479" s="50" t="s">
        <v>12</v>
      </c>
      <c r="C479" s="64">
        <v>103010001</v>
      </c>
      <c r="D479" s="40">
        <v>42058</v>
      </c>
      <c r="E479" s="57">
        <v>0.80979539639999998</v>
      </c>
      <c r="F479" s="16">
        <v>391</v>
      </c>
      <c r="G479" s="41">
        <v>7626.2173912999997</v>
      </c>
      <c r="H479" s="42">
        <v>44.281329923000001</v>
      </c>
      <c r="I479" s="43">
        <v>22.334988652</v>
      </c>
      <c r="O479" s="96"/>
      <c r="P479" s="54">
        <v>130</v>
      </c>
      <c r="Q479" s="47">
        <v>2</v>
      </c>
      <c r="R479" s="48">
        <v>41.902989130000002</v>
      </c>
      <c r="S479" s="49">
        <v>1.4451458307</v>
      </c>
    </row>
    <row r="480" spans="1:21" x14ac:dyDescent="0.2">
      <c r="A480" s="38" t="s">
        <v>8</v>
      </c>
      <c r="B480" s="50" t="s">
        <v>13</v>
      </c>
      <c r="C480" s="64">
        <v>1910015</v>
      </c>
      <c r="D480" s="40">
        <v>42023</v>
      </c>
      <c r="E480" s="57">
        <v>0.3494444444</v>
      </c>
      <c r="F480" s="16">
        <v>54</v>
      </c>
      <c r="G480" s="41">
        <v>6881.5555555999999</v>
      </c>
      <c r="H480" s="42">
        <v>41.875925926000001</v>
      </c>
      <c r="I480" s="43">
        <v>49.481006946999997</v>
      </c>
      <c r="M480" s="46">
        <v>543.20000000000005</v>
      </c>
      <c r="P480" s="54">
        <v>149</v>
      </c>
      <c r="Q480" s="47">
        <v>7</v>
      </c>
      <c r="R480" s="48">
        <v>34.875471697999998</v>
      </c>
      <c r="S480" s="49">
        <v>3.9703124597000001</v>
      </c>
    </row>
    <row r="481" spans="1:21" x14ac:dyDescent="0.2">
      <c r="A481" s="38" t="s">
        <v>8</v>
      </c>
      <c r="B481" s="50" t="s">
        <v>9</v>
      </c>
      <c r="C481" s="64">
        <v>1420005</v>
      </c>
      <c r="D481" s="40">
        <v>41875</v>
      </c>
      <c r="E481" s="57">
        <v>0.71374149659999997</v>
      </c>
      <c r="F481" s="16">
        <v>147</v>
      </c>
      <c r="G481" s="41">
        <v>8359.5306122000002</v>
      </c>
      <c r="H481" s="42">
        <v>30.573469387999999</v>
      </c>
      <c r="I481" s="43">
        <v>29.099708751000001</v>
      </c>
      <c r="J481" s="44">
        <v>38</v>
      </c>
      <c r="K481" s="45">
        <v>275.42105263000002</v>
      </c>
      <c r="L481" s="45">
        <v>248.15789473999999</v>
      </c>
      <c r="M481" s="46">
        <v>980.34210526000004</v>
      </c>
      <c r="P481" s="54">
        <v>156</v>
      </c>
      <c r="Q481" s="47">
        <v>5</v>
      </c>
      <c r="R481" s="48">
        <v>45.014285714000003</v>
      </c>
      <c r="S481" s="49">
        <v>2.5491316052999999</v>
      </c>
    </row>
    <row r="482" spans="1:21" x14ac:dyDescent="0.2">
      <c r="A482" s="38" t="s">
        <v>8</v>
      </c>
      <c r="B482" s="50" t="s">
        <v>14</v>
      </c>
      <c r="C482" s="64">
        <v>490007</v>
      </c>
      <c r="D482" s="40">
        <v>41891</v>
      </c>
      <c r="E482" s="57">
        <v>0.21390000000000001</v>
      </c>
      <c r="F482" s="16">
        <v>200</v>
      </c>
      <c r="G482" s="41">
        <v>8075.375</v>
      </c>
      <c r="H482" s="42">
        <v>29.0275</v>
      </c>
      <c r="I482" s="43">
        <v>28.050128171000001</v>
      </c>
      <c r="O482" s="96"/>
      <c r="P482" s="54">
        <v>137</v>
      </c>
      <c r="Q482" s="47">
        <v>4</v>
      </c>
      <c r="R482" s="48">
        <v>48.479894180000002</v>
      </c>
      <c r="S482" s="49">
        <v>2.5105806921</v>
      </c>
    </row>
    <row r="483" spans="1:21" x14ac:dyDescent="0.2">
      <c r="A483" s="38" t="s">
        <v>8</v>
      </c>
      <c r="B483" s="50" t="s">
        <v>9</v>
      </c>
      <c r="C483" s="64">
        <v>960001</v>
      </c>
      <c r="D483" s="40">
        <v>41754</v>
      </c>
      <c r="E483" s="57">
        <v>0.70325000000000004</v>
      </c>
      <c r="F483" s="16">
        <v>160</v>
      </c>
      <c r="G483" s="41">
        <v>7648.7562500000004</v>
      </c>
      <c r="H483" s="42">
        <v>28.445</v>
      </c>
      <c r="I483" s="43">
        <v>33.527208158999997</v>
      </c>
      <c r="O483" s="96"/>
      <c r="P483" s="54">
        <v>146</v>
      </c>
      <c r="Q483" s="47">
        <v>5</v>
      </c>
      <c r="R483" s="48">
        <v>44.318666667000002</v>
      </c>
      <c r="S483" s="49">
        <v>2.7101453913000002</v>
      </c>
    </row>
    <row r="484" spans="1:21" x14ac:dyDescent="0.2">
      <c r="A484" s="38" t="s">
        <v>8</v>
      </c>
      <c r="B484" s="50" t="s">
        <v>9</v>
      </c>
      <c r="C484" s="64">
        <v>1910020</v>
      </c>
      <c r="D484" s="40">
        <v>41963</v>
      </c>
      <c r="E484" s="57">
        <v>0.7298666667</v>
      </c>
      <c r="F484" s="16">
        <v>75</v>
      </c>
      <c r="G484" s="41">
        <v>7512.0533333000003</v>
      </c>
      <c r="H484" s="42">
        <v>27.1</v>
      </c>
      <c r="I484" s="43">
        <v>38.162422487000001</v>
      </c>
      <c r="P484" s="54">
        <v>125</v>
      </c>
      <c r="Q484" s="47">
        <v>5</v>
      </c>
      <c r="R484" s="48">
        <v>44.297183099000002</v>
      </c>
      <c r="S484" s="49">
        <v>3.9549668092000001</v>
      </c>
    </row>
    <row r="485" spans="1:21" x14ac:dyDescent="0.2">
      <c r="A485" s="38" t="s">
        <v>8</v>
      </c>
      <c r="B485" s="50" t="s">
        <v>10</v>
      </c>
      <c r="C485" s="64">
        <v>490106</v>
      </c>
      <c r="D485" s="40">
        <v>41895</v>
      </c>
      <c r="E485" s="57">
        <v>0.30437086089999998</v>
      </c>
      <c r="F485" s="16">
        <v>151</v>
      </c>
      <c r="G485" s="41">
        <v>7668.8211921000002</v>
      </c>
      <c r="H485" s="42">
        <v>25.382119204999999</v>
      </c>
      <c r="I485" s="43">
        <v>28.216880283999998</v>
      </c>
      <c r="P485" s="54">
        <v>140</v>
      </c>
      <c r="Q485" s="47">
        <v>5</v>
      </c>
      <c r="R485" s="48">
        <v>27.378231292999999</v>
      </c>
      <c r="S485" s="49">
        <v>1.7179259885</v>
      </c>
    </row>
    <row r="486" spans="1:21" x14ac:dyDescent="0.2">
      <c r="A486" s="38" t="s">
        <v>8</v>
      </c>
      <c r="B486" s="50" t="s">
        <v>16</v>
      </c>
      <c r="C486" s="64">
        <v>1890001</v>
      </c>
      <c r="D486" s="40">
        <v>42018</v>
      </c>
      <c r="E486" s="57">
        <v>0.38953846149999999</v>
      </c>
      <c r="F486" s="16">
        <v>130</v>
      </c>
      <c r="G486" s="41">
        <v>8920.4230769000005</v>
      </c>
      <c r="H486" s="42">
        <v>21.990769231000002</v>
      </c>
      <c r="I486" s="43">
        <v>36.595209296</v>
      </c>
      <c r="N486" s="88">
        <v>7.5860000000000003</v>
      </c>
      <c r="O486" s="89">
        <v>0.23499999999999999</v>
      </c>
      <c r="P486" s="54">
        <v>174</v>
      </c>
      <c r="Q486" s="47">
        <v>5</v>
      </c>
      <c r="R486" s="48">
        <v>40.559230769000003</v>
      </c>
      <c r="S486" s="49">
        <v>2.3955409024000001</v>
      </c>
    </row>
    <row r="487" spans="1:21" x14ac:dyDescent="0.2">
      <c r="A487" s="38" t="s">
        <v>8</v>
      </c>
      <c r="B487" s="50" t="s">
        <v>9</v>
      </c>
      <c r="C487" s="64">
        <v>2420001</v>
      </c>
      <c r="D487" s="40">
        <v>41975</v>
      </c>
      <c r="F487" s="16">
        <v>28</v>
      </c>
      <c r="G487" s="41">
        <v>7591.3571429000003</v>
      </c>
      <c r="H487" s="42">
        <v>17.707142857000001</v>
      </c>
      <c r="I487" s="43">
        <v>82.623205089999999</v>
      </c>
      <c r="P487" s="54">
        <v>138</v>
      </c>
      <c r="Q487" s="47">
        <v>11</v>
      </c>
      <c r="R487" s="48">
        <v>29.14</v>
      </c>
      <c r="S487" s="49">
        <v>3.1589238674</v>
      </c>
    </row>
    <row r="488" spans="1:21" x14ac:dyDescent="0.2">
      <c r="A488" s="38" t="s">
        <v>8</v>
      </c>
      <c r="B488" s="50" t="s">
        <v>17</v>
      </c>
      <c r="C488" s="64">
        <v>1811817</v>
      </c>
      <c r="D488" s="40">
        <v>41863</v>
      </c>
      <c r="E488" s="57">
        <v>0.47112903229999997</v>
      </c>
      <c r="F488" s="16">
        <v>62</v>
      </c>
      <c r="G488" s="41">
        <v>7255.3709676999997</v>
      </c>
      <c r="H488" s="42">
        <v>16.280645160999999</v>
      </c>
      <c r="I488" s="43">
        <v>43.848041938000001</v>
      </c>
      <c r="P488" s="54">
        <v>174</v>
      </c>
      <c r="Q488" s="47">
        <v>8</v>
      </c>
      <c r="R488" s="48">
        <v>33.349152541999999</v>
      </c>
      <c r="S488" s="49">
        <v>2.6447950415000001</v>
      </c>
    </row>
    <row r="489" spans="1:21" x14ac:dyDescent="0.2">
      <c r="A489" s="38" t="s">
        <v>8</v>
      </c>
      <c r="B489" s="50" t="s">
        <v>11</v>
      </c>
      <c r="C489" s="64">
        <v>1964842</v>
      </c>
      <c r="D489" s="40">
        <v>41675</v>
      </c>
      <c r="E489" s="57">
        <v>0.38663934430000002</v>
      </c>
      <c r="F489" s="16">
        <v>122</v>
      </c>
      <c r="G489" s="41">
        <v>7796.5819671999998</v>
      </c>
      <c r="H489" s="42">
        <v>13.799180328</v>
      </c>
      <c r="I489" s="43">
        <v>37.716473854999997</v>
      </c>
      <c r="O489" s="96"/>
      <c r="P489" s="54">
        <v>152</v>
      </c>
      <c r="Q489" s="47">
        <v>5</v>
      </c>
      <c r="R489" s="48">
        <v>38.954310345000003</v>
      </c>
      <c r="S489" s="49">
        <v>2.8224037816999998</v>
      </c>
    </row>
    <row r="490" spans="1:21" x14ac:dyDescent="0.2">
      <c r="A490" s="38" t="s">
        <v>8</v>
      </c>
      <c r="B490" s="50" t="s">
        <v>9</v>
      </c>
      <c r="C490" s="64">
        <v>1910029</v>
      </c>
      <c r="D490" s="40">
        <v>42013</v>
      </c>
      <c r="E490" s="57">
        <v>0.91721518989999995</v>
      </c>
      <c r="F490" s="16">
        <v>79</v>
      </c>
      <c r="G490" s="41">
        <v>7400.9493671</v>
      </c>
      <c r="H490" s="42">
        <v>13.343037975</v>
      </c>
      <c r="I490" s="43">
        <v>41.970221692000003</v>
      </c>
      <c r="N490" s="88">
        <v>7.0529999999999999</v>
      </c>
      <c r="O490" s="89">
        <v>0.28699999999999998</v>
      </c>
      <c r="P490" s="54">
        <v>132</v>
      </c>
      <c r="Q490" s="47">
        <v>6</v>
      </c>
      <c r="R490" s="48">
        <v>46.824657534000004</v>
      </c>
      <c r="S490" s="49">
        <v>3.8944604048000002</v>
      </c>
    </row>
    <row r="491" spans="1:21" x14ac:dyDescent="0.2">
      <c r="A491" s="38" t="s">
        <v>8</v>
      </c>
      <c r="B491" s="50" t="s">
        <v>15</v>
      </c>
      <c r="C491" s="64">
        <v>101090001</v>
      </c>
      <c r="D491" s="40">
        <v>41970</v>
      </c>
      <c r="E491" s="57">
        <v>0.91033707870000002</v>
      </c>
      <c r="F491" s="16">
        <v>89</v>
      </c>
      <c r="G491" s="41">
        <v>5391.0561797999999</v>
      </c>
      <c r="H491" s="42">
        <v>8.6348314606999992</v>
      </c>
      <c r="I491" s="43">
        <v>33.626783023999998</v>
      </c>
      <c r="O491" s="96"/>
      <c r="P491" s="54">
        <v>194</v>
      </c>
      <c r="Q491" s="47">
        <v>7</v>
      </c>
      <c r="R491" s="48">
        <v>19.422093022999999</v>
      </c>
      <c r="S491" s="49">
        <v>1.5379222763</v>
      </c>
    </row>
    <row r="492" spans="1:21" x14ac:dyDescent="0.2">
      <c r="A492" s="38" t="s">
        <v>8</v>
      </c>
      <c r="B492" s="50" t="s">
        <v>11</v>
      </c>
      <c r="C492" s="64">
        <v>1960010</v>
      </c>
      <c r="D492" s="40">
        <v>41982</v>
      </c>
      <c r="E492" s="57">
        <v>0.44648936169999998</v>
      </c>
      <c r="F492" s="16">
        <v>94</v>
      </c>
      <c r="G492" s="41">
        <v>7189.1276595999998</v>
      </c>
      <c r="H492" s="42">
        <v>8.0063829786999996</v>
      </c>
      <c r="I492" s="43">
        <v>28.602613411</v>
      </c>
      <c r="P492" s="54">
        <v>149</v>
      </c>
      <c r="Q492" s="47">
        <v>6</v>
      </c>
      <c r="R492" s="48">
        <v>43.061904761999998</v>
      </c>
      <c r="S492" s="49">
        <v>3.2536977087999999</v>
      </c>
    </row>
    <row r="493" spans="1:21" x14ac:dyDescent="0.2">
      <c r="A493" s="38" t="s">
        <v>8</v>
      </c>
      <c r="B493" s="50" t="s">
        <v>15</v>
      </c>
      <c r="C493" s="64">
        <v>106130002</v>
      </c>
      <c r="D493" s="40">
        <v>41694</v>
      </c>
      <c r="E493" s="57">
        <v>0.1531764706</v>
      </c>
      <c r="F493" s="16">
        <v>85</v>
      </c>
      <c r="G493" s="41">
        <v>7662.7647059000001</v>
      </c>
      <c r="H493" s="42">
        <v>7.6705882353000003</v>
      </c>
      <c r="I493" s="43">
        <v>37.106217694999998</v>
      </c>
      <c r="O493" s="96"/>
      <c r="P493" s="54">
        <v>144</v>
      </c>
      <c r="Q493" s="47">
        <v>9</v>
      </c>
      <c r="R493" s="48">
        <v>35.811904761999998</v>
      </c>
      <c r="S493" s="49">
        <v>2.3290960653999999</v>
      </c>
    </row>
    <row r="494" spans="1:21" x14ac:dyDescent="0.2">
      <c r="A494" s="38" t="s">
        <v>8</v>
      </c>
      <c r="B494" s="50" t="s">
        <v>12</v>
      </c>
      <c r="C494" s="64">
        <v>105340001</v>
      </c>
      <c r="D494" s="40">
        <v>41665</v>
      </c>
      <c r="E494" s="57">
        <v>0.7221538462</v>
      </c>
      <c r="F494" s="16">
        <v>65</v>
      </c>
      <c r="G494" s="41">
        <v>6267.8461538000001</v>
      </c>
      <c r="H494" s="42">
        <v>7.1630769231000002</v>
      </c>
      <c r="I494" s="43">
        <v>41.380597086999998</v>
      </c>
      <c r="M494" s="46">
        <v>985</v>
      </c>
      <c r="P494" s="54">
        <v>136</v>
      </c>
      <c r="Q494" s="47">
        <v>7</v>
      </c>
      <c r="R494" s="48">
        <v>25.2</v>
      </c>
      <c r="S494" s="49">
        <v>1.9904580068</v>
      </c>
    </row>
    <row r="495" spans="1:21" x14ac:dyDescent="0.2">
      <c r="A495" s="38" t="s">
        <v>8</v>
      </c>
      <c r="B495" s="50" t="s">
        <v>11</v>
      </c>
      <c r="C495" s="64">
        <v>200001</v>
      </c>
      <c r="D495" s="40">
        <v>41730</v>
      </c>
      <c r="E495" s="57">
        <v>0.86877192979999995</v>
      </c>
      <c r="F495" s="16">
        <v>228</v>
      </c>
      <c r="G495" s="41">
        <v>5885.1578946999998</v>
      </c>
      <c r="H495" s="42">
        <v>6.1438596491000004</v>
      </c>
      <c r="I495" s="43">
        <v>23.690732501999999</v>
      </c>
      <c r="J495" s="44">
        <v>126</v>
      </c>
      <c r="K495" s="45">
        <v>230.24603174999999</v>
      </c>
      <c r="L495" s="45">
        <v>202.48412698000001</v>
      </c>
      <c r="M495" s="46">
        <v>774.77777777999995</v>
      </c>
      <c r="N495" s="88">
        <v>6.9939999999999998</v>
      </c>
      <c r="O495" s="89">
        <v>9.7000000000000003E-2</v>
      </c>
      <c r="P495" s="54">
        <v>162</v>
      </c>
      <c r="Q495" s="47">
        <v>4</v>
      </c>
      <c r="R495" s="48">
        <v>27.545089286</v>
      </c>
      <c r="S495" s="49">
        <v>1.3262014741000001</v>
      </c>
      <c r="T495" s="45">
        <v>-3.1853982300000001</v>
      </c>
      <c r="U495" s="46">
        <v>8.2849790532000007</v>
      </c>
    </row>
    <row r="496" spans="1:21" x14ac:dyDescent="0.2">
      <c r="A496" s="38" t="s">
        <v>8</v>
      </c>
      <c r="B496" s="50" t="s">
        <v>14</v>
      </c>
      <c r="C496" s="64">
        <v>103130001</v>
      </c>
      <c r="D496" s="40">
        <v>41913</v>
      </c>
      <c r="E496" s="57">
        <v>0.88860759489999996</v>
      </c>
      <c r="F496" s="16">
        <v>79</v>
      </c>
      <c r="G496" s="41">
        <v>7389.2405062999997</v>
      </c>
      <c r="H496" s="42">
        <v>3.7569620253</v>
      </c>
      <c r="I496" s="43">
        <v>39.232321734999999</v>
      </c>
      <c r="P496" s="54">
        <v>139</v>
      </c>
      <c r="Q496" s="47">
        <v>8</v>
      </c>
      <c r="R496" s="48">
        <v>56.258974359</v>
      </c>
      <c r="S496" s="49">
        <v>4.3309484340999997</v>
      </c>
    </row>
    <row r="497" spans="1:21" x14ac:dyDescent="0.2">
      <c r="A497" s="38" t="s">
        <v>8</v>
      </c>
      <c r="B497" s="50" t="s">
        <v>12</v>
      </c>
      <c r="C497" s="64">
        <v>560001</v>
      </c>
      <c r="D497" s="40">
        <v>42041</v>
      </c>
      <c r="E497" s="57">
        <v>0.31509803920000001</v>
      </c>
      <c r="F497" s="16">
        <v>612</v>
      </c>
      <c r="G497" s="41">
        <v>5117.7728758000003</v>
      </c>
      <c r="H497" s="42">
        <v>2.0655228758000002</v>
      </c>
      <c r="I497" s="43">
        <v>16.434163835</v>
      </c>
      <c r="P497" s="54">
        <v>171</v>
      </c>
      <c r="Q497" s="47">
        <v>2</v>
      </c>
      <c r="R497" s="48">
        <v>19.486333333000001</v>
      </c>
      <c r="S497" s="49">
        <v>0.62210153270000002</v>
      </c>
    </row>
    <row r="498" spans="1:21" x14ac:dyDescent="0.2">
      <c r="A498" s="38" t="s">
        <v>8</v>
      </c>
      <c r="B498" s="50" t="s">
        <v>10</v>
      </c>
      <c r="C498" s="64">
        <v>106500005</v>
      </c>
      <c r="D498" s="40">
        <v>42013</v>
      </c>
      <c r="E498" s="57">
        <v>0.93970297030000005</v>
      </c>
      <c r="F498" s="16">
        <v>101</v>
      </c>
      <c r="G498" s="41">
        <v>7022.1881187999998</v>
      </c>
      <c r="H498" s="42">
        <v>0.69603960399999998</v>
      </c>
      <c r="I498" s="43">
        <v>38.848815518000002</v>
      </c>
      <c r="J498" s="44">
        <v>69</v>
      </c>
      <c r="K498" s="45">
        <v>242.84057970999999</v>
      </c>
      <c r="L498" s="45">
        <v>221.02898551000001</v>
      </c>
      <c r="M498" s="46">
        <v>843.95652173999997</v>
      </c>
      <c r="N498" s="88">
        <v>7.0190000000000001</v>
      </c>
      <c r="O498" s="89">
        <v>0.14199999999999999</v>
      </c>
      <c r="P498" s="54">
        <v>130</v>
      </c>
      <c r="Q498" s="47">
        <v>4</v>
      </c>
      <c r="R498" s="48">
        <v>37.958333332999999</v>
      </c>
      <c r="S498" s="49">
        <v>2.8593052411</v>
      </c>
      <c r="T498" s="45">
        <v>27.194059406000001</v>
      </c>
      <c r="U498" s="46">
        <v>11.081020597</v>
      </c>
    </row>
    <row r="499" spans="1:21" x14ac:dyDescent="0.2">
      <c r="A499" s="38" t="s">
        <v>8</v>
      </c>
      <c r="B499" s="50" t="s">
        <v>9</v>
      </c>
      <c r="C499" s="64">
        <v>102060001</v>
      </c>
      <c r="D499" s="40">
        <v>41927</v>
      </c>
      <c r="E499" s="57">
        <v>0.1556521739</v>
      </c>
      <c r="F499" s="16">
        <v>46</v>
      </c>
      <c r="G499" s="41">
        <v>6570.1521739</v>
      </c>
      <c r="H499" s="42">
        <v>-7.1739129999999998E-2</v>
      </c>
      <c r="I499" s="43">
        <v>54.012153548999997</v>
      </c>
      <c r="O499" s="96"/>
      <c r="P499" s="54">
        <v>141</v>
      </c>
      <c r="Q499" s="47">
        <v>9</v>
      </c>
      <c r="R499" s="48">
        <v>35.391111111000001</v>
      </c>
      <c r="S499" s="49">
        <v>2.8650838163999999</v>
      </c>
    </row>
    <row r="500" spans="1:21" x14ac:dyDescent="0.2">
      <c r="A500" s="38" t="s">
        <v>8</v>
      </c>
      <c r="B500" s="50" t="s">
        <v>14</v>
      </c>
      <c r="C500" s="64">
        <v>1913901</v>
      </c>
      <c r="D500" s="40">
        <v>41963</v>
      </c>
      <c r="E500" s="57">
        <v>0.43730337079999998</v>
      </c>
      <c r="F500" s="16">
        <v>89</v>
      </c>
      <c r="G500" s="41">
        <v>7701.0112360000003</v>
      </c>
      <c r="H500" s="42">
        <v>-4.7775280899999997</v>
      </c>
      <c r="I500" s="43">
        <v>34.964587176000002</v>
      </c>
      <c r="P500" s="54">
        <v>142</v>
      </c>
      <c r="Q500" s="47">
        <v>7</v>
      </c>
      <c r="R500" s="48">
        <v>54.826744185999999</v>
      </c>
      <c r="S500" s="49">
        <v>4.0455516515000003</v>
      </c>
    </row>
    <row r="501" spans="1:21" x14ac:dyDescent="0.2">
      <c r="A501" s="38" t="s">
        <v>8</v>
      </c>
      <c r="B501" s="50" t="s">
        <v>15</v>
      </c>
      <c r="C501" s="64">
        <v>1430004</v>
      </c>
      <c r="D501" s="40">
        <v>41717</v>
      </c>
      <c r="E501" s="57">
        <v>7.2688171999999995E-2</v>
      </c>
      <c r="F501" s="16">
        <v>93</v>
      </c>
      <c r="G501" s="41">
        <v>5706.6989247000001</v>
      </c>
      <c r="H501" s="42">
        <v>-8.3505376340000002</v>
      </c>
      <c r="I501" s="43">
        <v>40.132541908999997</v>
      </c>
      <c r="P501" s="54">
        <v>160</v>
      </c>
      <c r="Q501" s="47">
        <v>6</v>
      </c>
      <c r="R501" s="48">
        <v>27.541935484</v>
      </c>
      <c r="S501" s="49">
        <v>2.1851545117</v>
      </c>
    </row>
    <row r="502" spans="1:21" x14ac:dyDescent="0.2">
      <c r="A502" s="38" t="s">
        <v>8</v>
      </c>
      <c r="B502" s="50" t="s">
        <v>9</v>
      </c>
      <c r="C502" s="64">
        <v>106690001</v>
      </c>
      <c r="D502" s="40">
        <v>41912</v>
      </c>
      <c r="E502" s="57">
        <v>0.2721568627</v>
      </c>
      <c r="F502" s="16">
        <v>102</v>
      </c>
      <c r="G502" s="41">
        <v>8535.0490195999992</v>
      </c>
      <c r="H502" s="42">
        <v>-10.461764710000001</v>
      </c>
      <c r="I502" s="43">
        <v>41.195977374000002</v>
      </c>
      <c r="P502" s="54">
        <v>143</v>
      </c>
      <c r="Q502" s="47">
        <v>5</v>
      </c>
      <c r="R502" s="48">
        <v>50.437623762000001</v>
      </c>
      <c r="S502" s="49">
        <v>3.2353318195999998</v>
      </c>
    </row>
    <row r="503" spans="1:21" x14ac:dyDescent="0.2">
      <c r="A503" s="38" t="s">
        <v>8</v>
      </c>
      <c r="B503" s="50" t="s">
        <v>12</v>
      </c>
      <c r="C503" s="64">
        <v>105300001</v>
      </c>
      <c r="D503" s="40">
        <v>42011</v>
      </c>
      <c r="E503" s="57">
        <v>0.15371428570000001</v>
      </c>
      <c r="F503" s="16">
        <v>140</v>
      </c>
      <c r="G503" s="41">
        <v>6255.5357143000001</v>
      </c>
      <c r="H503" s="42">
        <v>-11.03928571</v>
      </c>
      <c r="I503" s="43">
        <v>34.917967582999999</v>
      </c>
      <c r="N503" s="88">
        <v>7.8230000000000004</v>
      </c>
      <c r="O503" s="89">
        <v>0.36699999999999999</v>
      </c>
      <c r="P503" s="54">
        <v>155</v>
      </c>
      <c r="Q503" s="47">
        <v>5</v>
      </c>
      <c r="R503" s="48">
        <v>28.982733812999999</v>
      </c>
      <c r="S503" s="49">
        <v>1.6535421921</v>
      </c>
    </row>
    <row r="504" spans="1:21" x14ac:dyDescent="0.2">
      <c r="A504" s="38" t="s">
        <v>8</v>
      </c>
      <c r="B504" s="50" t="s">
        <v>9</v>
      </c>
      <c r="C504" s="64">
        <v>102010001</v>
      </c>
      <c r="D504" s="40">
        <v>41645</v>
      </c>
      <c r="E504" s="57">
        <v>0.63341463409999998</v>
      </c>
      <c r="F504" s="16">
        <v>41</v>
      </c>
      <c r="G504" s="41">
        <v>7912.9024390000004</v>
      </c>
      <c r="H504" s="42">
        <v>-11.860975610000001</v>
      </c>
      <c r="I504" s="43">
        <v>47.850772845999998</v>
      </c>
      <c r="P504" s="54">
        <v>138</v>
      </c>
      <c r="Q504" s="47">
        <v>10</v>
      </c>
      <c r="R504" s="48">
        <v>44.494999999999997</v>
      </c>
      <c r="S504" s="49">
        <v>3.9287630173000001</v>
      </c>
    </row>
    <row r="505" spans="1:21" x14ac:dyDescent="0.2">
      <c r="A505" s="38" t="s">
        <v>8</v>
      </c>
      <c r="B505" s="50" t="s">
        <v>13</v>
      </c>
      <c r="C505" s="64">
        <v>104710001</v>
      </c>
      <c r="D505" s="40">
        <v>42007</v>
      </c>
      <c r="E505" s="57">
        <v>0.49126984130000001</v>
      </c>
      <c r="F505" s="16">
        <v>63</v>
      </c>
      <c r="G505" s="41">
        <v>6331.3650793999996</v>
      </c>
      <c r="H505" s="42">
        <v>-12.88412698</v>
      </c>
      <c r="I505" s="43">
        <v>41.273668485000002</v>
      </c>
      <c r="P505" s="54">
        <v>107</v>
      </c>
      <c r="Q505" s="47">
        <v>5</v>
      </c>
      <c r="R505" s="48">
        <v>36.146774194000002</v>
      </c>
      <c r="S505" s="49">
        <v>3.2089276885000002</v>
      </c>
    </row>
    <row r="506" spans="1:21" x14ac:dyDescent="0.2">
      <c r="A506" s="38" t="s">
        <v>8</v>
      </c>
      <c r="B506" s="50" t="s">
        <v>13</v>
      </c>
      <c r="C506" s="64">
        <v>260106</v>
      </c>
      <c r="D506" s="40">
        <v>41996</v>
      </c>
      <c r="E506" s="57">
        <v>0.1392035398</v>
      </c>
      <c r="F506" s="16">
        <v>113</v>
      </c>
      <c r="G506" s="41">
        <v>7485.0707965000001</v>
      </c>
      <c r="H506" s="42">
        <v>-13.720353980000001</v>
      </c>
      <c r="I506" s="43">
        <v>40.53369258</v>
      </c>
      <c r="P506" s="54">
        <v>127</v>
      </c>
      <c r="Q506" s="47">
        <v>4</v>
      </c>
      <c r="R506" s="48">
        <v>41.065740740999999</v>
      </c>
      <c r="S506" s="49">
        <v>2.8933339560000002</v>
      </c>
    </row>
    <row r="507" spans="1:21" x14ac:dyDescent="0.2">
      <c r="A507" s="38" t="s">
        <v>8</v>
      </c>
      <c r="B507" s="50" t="s">
        <v>14</v>
      </c>
      <c r="C507" s="64">
        <v>490016</v>
      </c>
      <c r="D507" s="40">
        <v>41908</v>
      </c>
      <c r="E507" s="57">
        <v>0.13875000000000001</v>
      </c>
      <c r="F507" s="16">
        <v>192</v>
      </c>
      <c r="G507" s="41">
        <v>7481.1666667</v>
      </c>
      <c r="H507" s="42">
        <v>-14.190625000000001</v>
      </c>
      <c r="I507" s="43">
        <v>27.528569437000002</v>
      </c>
      <c r="N507" s="88">
        <v>6.65</v>
      </c>
      <c r="O507" s="89">
        <v>0.126</v>
      </c>
      <c r="P507" s="54">
        <v>137</v>
      </c>
      <c r="Q507" s="47">
        <v>3</v>
      </c>
      <c r="R507" s="48">
        <v>44.914835165</v>
      </c>
      <c r="S507" s="49">
        <v>2.2042389792999999</v>
      </c>
    </row>
    <row r="508" spans="1:21" x14ac:dyDescent="0.2">
      <c r="A508" s="38" t="s">
        <v>8</v>
      </c>
      <c r="B508" s="50" t="s">
        <v>11</v>
      </c>
      <c r="C508" s="64">
        <v>3030003</v>
      </c>
      <c r="D508" s="40">
        <v>41651</v>
      </c>
      <c r="E508" s="57">
        <v>0.22471571909999999</v>
      </c>
      <c r="F508" s="16">
        <v>299</v>
      </c>
      <c r="G508" s="41">
        <v>6938.9933110000002</v>
      </c>
      <c r="H508" s="42">
        <v>-19.479933110000001</v>
      </c>
      <c r="I508" s="43">
        <v>25.163532427</v>
      </c>
      <c r="N508" s="88">
        <v>6.6890000000000001</v>
      </c>
      <c r="O508" s="89">
        <v>0.248</v>
      </c>
      <c r="P508" s="54">
        <v>127</v>
      </c>
      <c r="Q508" s="47">
        <v>3</v>
      </c>
      <c r="R508" s="48">
        <v>47.046153846000003</v>
      </c>
      <c r="S508" s="49">
        <v>1.6610982554</v>
      </c>
    </row>
    <row r="509" spans="1:21" x14ac:dyDescent="0.2">
      <c r="A509" s="38" t="s">
        <v>8</v>
      </c>
      <c r="B509" s="50" t="s">
        <v>11</v>
      </c>
      <c r="C509" s="64">
        <v>2120006</v>
      </c>
      <c r="D509" s="40">
        <v>42031</v>
      </c>
      <c r="E509" s="57">
        <v>0.51639999999999997</v>
      </c>
      <c r="F509" s="16">
        <v>175</v>
      </c>
      <c r="G509" s="41">
        <v>5629.0914285999997</v>
      </c>
      <c r="H509" s="42">
        <v>-21.109714289999999</v>
      </c>
      <c r="I509" s="43">
        <v>26.405926820000001</v>
      </c>
      <c r="J509" s="44">
        <v>53</v>
      </c>
      <c r="K509" s="45">
        <v>172.96226415000001</v>
      </c>
      <c r="L509" s="45">
        <v>199.2</v>
      </c>
      <c r="M509" s="46">
        <v>708.96363636000001</v>
      </c>
      <c r="N509" s="88">
        <v>6.4180000000000001</v>
      </c>
      <c r="O509" s="89">
        <v>0.17899999999999999</v>
      </c>
      <c r="P509" s="54">
        <v>151</v>
      </c>
      <c r="Q509" s="47">
        <v>4</v>
      </c>
      <c r="R509" s="48">
        <v>30.458928571000001</v>
      </c>
      <c r="S509" s="49">
        <v>1.5755465625</v>
      </c>
      <c r="T509" s="45">
        <v>-28.39707602</v>
      </c>
      <c r="U509" s="46">
        <v>8.9196940232999999</v>
      </c>
    </row>
    <row r="510" spans="1:21" x14ac:dyDescent="0.2">
      <c r="A510" s="38" t="s">
        <v>8</v>
      </c>
      <c r="B510" s="50" t="s">
        <v>13</v>
      </c>
      <c r="C510" s="64">
        <v>1960012</v>
      </c>
      <c r="D510" s="40">
        <v>41678</v>
      </c>
      <c r="E510" s="57">
        <v>0.34854545450000002</v>
      </c>
      <c r="F510" s="16">
        <v>110</v>
      </c>
      <c r="G510" s="41">
        <v>7419.6454544999997</v>
      </c>
      <c r="H510" s="42">
        <v>-22.477272729999999</v>
      </c>
      <c r="I510" s="43">
        <v>35.137014137999998</v>
      </c>
      <c r="O510" s="96"/>
      <c r="P510" s="54">
        <v>146</v>
      </c>
      <c r="Q510" s="47">
        <v>5</v>
      </c>
      <c r="R510" s="48">
        <v>41.690566038</v>
      </c>
      <c r="S510" s="49">
        <v>2.4154654926000001</v>
      </c>
    </row>
    <row r="511" spans="1:21" x14ac:dyDescent="0.2">
      <c r="A511" s="38" t="s">
        <v>8</v>
      </c>
      <c r="B511" s="50" t="s">
        <v>13</v>
      </c>
      <c r="C511" s="64">
        <v>2760001</v>
      </c>
      <c r="D511" s="40">
        <v>41949</v>
      </c>
      <c r="E511" s="57">
        <v>0.48952554739999998</v>
      </c>
      <c r="F511" s="16">
        <v>274</v>
      </c>
      <c r="G511" s="41">
        <v>6862.7189780999997</v>
      </c>
      <c r="H511" s="42">
        <v>-28.374452550000001</v>
      </c>
      <c r="I511" s="43">
        <v>24.046789013000001</v>
      </c>
      <c r="J511" s="44">
        <v>245</v>
      </c>
      <c r="K511" s="45">
        <v>224.67755102000001</v>
      </c>
      <c r="L511" s="45">
        <v>219.91428571</v>
      </c>
      <c r="M511" s="46">
        <v>829.29387755000005</v>
      </c>
      <c r="N511" s="88">
        <v>7.01</v>
      </c>
      <c r="O511" s="89">
        <v>8.6999999999999994E-2</v>
      </c>
      <c r="P511" s="54">
        <v>150</v>
      </c>
      <c r="Q511" s="47">
        <v>3</v>
      </c>
      <c r="R511" s="48">
        <v>31.988321167999999</v>
      </c>
      <c r="S511" s="49">
        <v>1.5085500138000001</v>
      </c>
      <c r="T511" s="45">
        <v>-24.396226420000001</v>
      </c>
      <c r="U511" s="46">
        <v>6.8273447480999998</v>
      </c>
    </row>
    <row r="512" spans="1:21" x14ac:dyDescent="0.2">
      <c r="A512" s="38" t="s">
        <v>8</v>
      </c>
      <c r="B512" s="50" t="s">
        <v>11</v>
      </c>
      <c r="C512" s="64">
        <v>107150001</v>
      </c>
      <c r="D512" s="40">
        <v>42002</v>
      </c>
      <c r="E512" s="57">
        <v>0.56708333330000005</v>
      </c>
      <c r="F512" s="16">
        <v>120</v>
      </c>
      <c r="G512" s="41">
        <v>4772.9750000000004</v>
      </c>
      <c r="H512" s="42">
        <v>-30.096666670000001</v>
      </c>
      <c r="I512" s="43">
        <v>29.908754864999999</v>
      </c>
      <c r="P512" s="54">
        <v>179</v>
      </c>
      <c r="Q512" s="47">
        <v>6</v>
      </c>
      <c r="R512" s="48">
        <v>18.135833333000001</v>
      </c>
      <c r="S512" s="49">
        <v>1.2918050233</v>
      </c>
    </row>
    <row r="513" spans="1:21" x14ac:dyDescent="0.2">
      <c r="A513" s="38" t="s">
        <v>8</v>
      </c>
      <c r="B513" s="50" t="s">
        <v>14</v>
      </c>
      <c r="C513" s="64">
        <v>102290001</v>
      </c>
      <c r="D513" s="40">
        <v>41996</v>
      </c>
      <c r="E513" s="57">
        <v>8.9318181799999993E-2</v>
      </c>
      <c r="F513" s="16">
        <v>44</v>
      </c>
      <c r="G513" s="41">
        <v>7126.2272727</v>
      </c>
      <c r="H513" s="42">
        <v>-30.177272729999999</v>
      </c>
      <c r="I513" s="43">
        <v>40.670338010999998</v>
      </c>
      <c r="P513" s="54">
        <v>161</v>
      </c>
      <c r="Q513" s="47">
        <v>9</v>
      </c>
      <c r="R513" s="48">
        <v>57.221428570999997</v>
      </c>
      <c r="S513" s="49">
        <v>4.5220039338999998</v>
      </c>
    </row>
    <row r="514" spans="1:21" x14ac:dyDescent="0.2">
      <c r="A514" s="38" t="s">
        <v>8</v>
      </c>
      <c r="B514" s="50" t="s">
        <v>12</v>
      </c>
      <c r="C514" s="64">
        <v>101980002</v>
      </c>
      <c r="D514" s="40">
        <v>41569</v>
      </c>
      <c r="E514" s="57">
        <v>0.28487179489999997</v>
      </c>
      <c r="F514" s="16">
        <v>78</v>
      </c>
      <c r="G514" s="41">
        <v>7269.0897435999996</v>
      </c>
      <c r="H514" s="42">
        <v>-31.733333330000001</v>
      </c>
      <c r="I514" s="43">
        <v>41.597229667999997</v>
      </c>
      <c r="P514" s="54">
        <v>146</v>
      </c>
      <c r="Q514" s="47">
        <v>6</v>
      </c>
      <c r="R514" s="48">
        <v>38.654794520999999</v>
      </c>
      <c r="S514" s="49">
        <v>3.8323644005999999</v>
      </c>
    </row>
    <row r="515" spans="1:21" x14ac:dyDescent="0.2">
      <c r="A515" s="38" t="s">
        <v>8</v>
      </c>
      <c r="B515" s="50" t="s">
        <v>17</v>
      </c>
      <c r="C515" s="64">
        <v>103540005</v>
      </c>
      <c r="D515" s="40">
        <v>41925</v>
      </c>
      <c r="E515" s="57">
        <v>8.7798165100000006E-2</v>
      </c>
      <c r="F515" s="16">
        <v>109</v>
      </c>
      <c r="G515" s="41">
        <v>8531.7431192999993</v>
      </c>
      <c r="H515" s="42">
        <v>-34.683486240000001</v>
      </c>
      <c r="I515" s="43">
        <v>37.734336513000002</v>
      </c>
      <c r="O515" s="96"/>
      <c r="P515" s="54">
        <v>166</v>
      </c>
      <c r="Q515" s="47">
        <v>5</v>
      </c>
      <c r="R515" s="48">
        <v>45.058095238</v>
      </c>
      <c r="S515" s="49">
        <v>2.3703177408</v>
      </c>
    </row>
    <row r="516" spans="1:21" x14ac:dyDescent="0.2">
      <c r="A516" s="38" t="s">
        <v>8</v>
      </c>
      <c r="B516" s="50" t="s">
        <v>13</v>
      </c>
      <c r="C516" s="64">
        <v>100390001</v>
      </c>
      <c r="D516" s="40">
        <v>41918</v>
      </c>
      <c r="E516" s="57">
        <v>0.18555555560000001</v>
      </c>
      <c r="F516" s="16">
        <v>27</v>
      </c>
      <c r="G516" s="41">
        <v>5463.7037037</v>
      </c>
      <c r="H516" s="42">
        <v>-36.744444440000002</v>
      </c>
      <c r="I516" s="43">
        <v>44.534660893000002</v>
      </c>
      <c r="M516" s="46">
        <v>781</v>
      </c>
      <c r="P516" s="54">
        <v>139</v>
      </c>
      <c r="Q516" s="47">
        <v>11</v>
      </c>
      <c r="R516" s="48">
        <v>28.092307691999999</v>
      </c>
      <c r="S516" s="49">
        <v>4.0703389505000001</v>
      </c>
    </row>
    <row r="517" spans="1:21" x14ac:dyDescent="0.2">
      <c r="A517" s="38" t="s">
        <v>8</v>
      </c>
      <c r="B517" s="50" t="s">
        <v>10</v>
      </c>
      <c r="C517" s="64">
        <v>1890100</v>
      </c>
      <c r="D517" s="40">
        <v>41675</v>
      </c>
      <c r="E517" s="57">
        <v>6.7950819699999998E-2</v>
      </c>
      <c r="F517" s="16">
        <v>122</v>
      </c>
      <c r="G517" s="41">
        <v>6385.4836065999998</v>
      </c>
      <c r="H517" s="42">
        <v>-42.878688519999997</v>
      </c>
      <c r="I517" s="43">
        <v>41.137544791000003</v>
      </c>
      <c r="P517" s="54">
        <v>121</v>
      </c>
      <c r="Q517" s="47">
        <v>4</v>
      </c>
      <c r="R517" s="48">
        <v>43.390654206000001</v>
      </c>
      <c r="S517" s="49">
        <v>2.2021080187000002</v>
      </c>
    </row>
    <row r="518" spans="1:21" x14ac:dyDescent="0.2">
      <c r="A518" s="38" t="s">
        <v>8</v>
      </c>
      <c r="B518" s="50" t="s">
        <v>13</v>
      </c>
      <c r="C518" s="64">
        <v>1960003</v>
      </c>
      <c r="D518" s="40">
        <v>42009</v>
      </c>
      <c r="E518" s="57">
        <v>4.3396225999999998E-3</v>
      </c>
      <c r="F518" s="16">
        <v>53</v>
      </c>
      <c r="G518" s="41">
        <v>9204.5660377000004</v>
      </c>
      <c r="H518" s="42">
        <v>-44.288679250000001</v>
      </c>
      <c r="I518" s="43">
        <v>41.301359869000002</v>
      </c>
      <c r="P518" s="54">
        <v>211</v>
      </c>
      <c r="Q518" s="47">
        <v>10</v>
      </c>
      <c r="R518" s="48">
        <v>40.743396226000002</v>
      </c>
      <c r="S518" s="49">
        <v>1.9734421561</v>
      </c>
    </row>
    <row r="519" spans="1:21" x14ac:dyDescent="0.2">
      <c r="A519" s="38" t="s">
        <v>8</v>
      </c>
      <c r="B519" s="50" t="s">
        <v>13</v>
      </c>
      <c r="C519" s="64">
        <v>2820005</v>
      </c>
      <c r="D519" s="40">
        <v>41752</v>
      </c>
      <c r="E519" s="57">
        <v>0.22779220780000001</v>
      </c>
      <c r="F519" s="16">
        <v>77</v>
      </c>
      <c r="G519" s="41">
        <v>7373.5324675000002</v>
      </c>
      <c r="H519" s="42">
        <v>-45.136363639999999</v>
      </c>
      <c r="I519" s="43">
        <v>40.433026820999999</v>
      </c>
      <c r="J519" s="44">
        <v>37</v>
      </c>
      <c r="K519" s="45">
        <v>162.51351351</v>
      </c>
      <c r="L519" s="45">
        <v>259.27027027000003</v>
      </c>
      <c r="M519" s="46">
        <v>871.02702703</v>
      </c>
      <c r="N519" s="88">
        <v>6.9980000000000002</v>
      </c>
      <c r="O519" s="89">
        <v>0.11</v>
      </c>
      <c r="P519" s="54">
        <v>154</v>
      </c>
      <c r="Q519" s="47">
        <v>7</v>
      </c>
      <c r="R519" s="48">
        <v>41.082089551999999</v>
      </c>
      <c r="S519" s="49">
        <v>2.7821529537999998</v>
      </c>
      <c r="T519" s="45">
        <v>-19.769863010000002</v>
      </c>
      <c r="U519" s="46">
        <v>9.7333784254999998</v>
      </c>
    </row>
    <row r="520" spans="1:21" x14ac:dyDescent="0.2">
      <c r="A520" s="38" t="s">
        <v>8</v>
      </c>
      <c r="B520" s="50" t="s">
        <v>12</v>
      </c>
      <c r="C520" s="64">
        <v>2520004</v>
      </c>
      <c r="D520" s="40">
        <v>41884</v>
      </c>
      <c r="E520" s="57">
        <v>0.1410344828</v>
      </c>
      <c r="F520" s="16">
        <v>29</v>
      </c>
      <c r="G520" s="41">
        <v>4222.1379310000002</v>
      </c>
      <c r="H520" s="42">
        <v>-48.541379310000003</v>
      </c>
      <c r="I520" s="43">
        <v>57.719266130999998</v>
      </c>
      <c r="P520" s="54">
        <v>170</v>
      </c>
      <c r="Q520" s="47">
        <v>11</v>
      </c>
      <c r="R520" s="48">
        <v>16.471428571000001</v>
      </c>
      <c r="S520" s="49">
        <v>2.1772686711000002</v>
      </c>
    </row>
    <row r="521" spans="1:21" x14ac:dyDescent="0.2">
      <c r="A521" s="38" t="s">
        <v>8</v>
      </c>
      <c r="B521" s="50" t="s">
        <v>12</v>
      </c>
      <c r="C521" s="64">
        <v>1920010</v>
      </c>
      <c r="D521" s="40">
        <v>41922</v>
      </c>
      <c r="E521" s="57">
        <v>6.3214285699999997E-2</v>
      </c>
      <c r="F521" s="16">
        <v>28</v>
      </c>
      <c r="G521" s="41">
        <v>5839.0357143000001</v>
      </c>
      <c r="H521" s="42">
        <v>-48.614285709999997</v>
      </c>
      <c r="I521" s="43">
        <v>36.711787790999999</v>
      </c>
      <c r="P521" s="54">
        <v>169</v>
      </c>
      <c r="Q521" s="47">
        <v>16</v>
      </c>
      <c r="R521" s="48">
        <v>41.229629629999998</v>
      </c>
      <c r="S521" s="49">
        <v>4.5599795533999998</v>
      </c>
    </row>
    <row r="522" spans="1:21" x14ac:dyDescent="0.2">
      <c r="A522" s="38" t="s">
        <v>8</v>
      </c>
      <c r="B522" s="50" t="s">
        <v>9</v>
      </c>
      <c r="C522" s="64">
        <v>102260001</v>
      </c>
      <c r="D522" s="40">
        <v>42016</v>
      </c>
      <c r="F522" s="16">
        <v>56</v>
      </c>
      <c r="G522" s="41">
        <v>7570</v>
      </c>
      <c r="H522" s="42">
        <v>-49.02857143</v>
      </c>
      <c r="I522" s="43">
        <v>48.966899083999998</v>
      </c>
      <c r="P522" s="54">
        <v>123</v>
      </c>
      <c r="Q522" s="47">
        <v>6</v>
      </c>
      <c r="R522" s="48">
        <v>54.061818182000003</v>
      </c>
      <c r="S522" s="49">
        <v>5.0700218097</v>
      </c>
    </row>
    <row r="523" spans="1:21" x14ac:dyDescent="0.2">
      <c r="A523" s="38" t="s">
        <v>8</v>
      </c>
      <c r="B523" s="50" t="s">
        <v>11</v>
      </c>
      <c r="C523" s="64">
        <v>104900001</v>
      </c>
      <c r="D523" s="40">
        <v>41993</v>
      </c>
      <c r="E523" s="57">
        <v>0.29289285710000001</v>
      </c>
      <c r="F523" s="16">
        <v>280</v>
      </c>
      <c r="G523" s="41">
        <v>6550.6750000000002</v>
      </c>
      <c r="H523" s="42">
        <v>-49.557857140000003</v>
      </c>
      <c r="I523" s="43">
        <v>26.188827760999999</v>
      </c>
      <c r="O523" s="96"/>
      <c r="P523" s="54">
        <v>136</v>
      </c>
      <c r="Q523" s="47">
        <v>3</v>
      </c>
      <c r="R523" s="48">
        <v>40.935135135000003</v>
      </c>
      <c r="S523" s="49">
        <v>1.7981996684999999</v>
      </c>
    </row>
    <row r="524" spans="1:21" x14ac:dyDescent="0.2">
      <c r="A524" s="38" t="s">
        <v>8</v>
      </c>
      <c r="B524" s="50" t="s">
        <v>13</v>
      </c>
      <c r="C524" s="64">
        <v>1960002</v>
      </c>
      <c r="D524" s="40">
        <v>41984</v>
      </c>
      <c r="E524" s="57">
        <v>5.84353741E-2</v>
      </c>
      <c r="F524" s="16">
        <v>147</v>
      </c>
      <c r="G524" s="41">
        <v>6613.9727891000002</v>
      </c>
      <c r="H524" s="42">
        <v>-49.719727890000001</v>
      </c>
      <c r="I524" s="43">
        <v>31.562903981000002</v>
      </c>
      <c r="P524" s="54">
        <v>139</v>
      </c>
      <c r="Q524" s="47">
        <v>4</v>
      </c>
      <c r="R524" s="48">
        <v>27.843055555999999</v>
      </c>
      <c r="S524" s="49">
        <v>1.4816973419999999</v>
      </c>
    </row>
    <row r="525" spans="1:21" x14ac:dyDescent="0.2">
      <c r="A525" s="38" t="s">
        <v>8</v>
      </c>
      <c r="B525" s="50" t="s">
        <v>16</v>
      </c>
      <c r="C525" s="64">
        <v>105990002</v>
      </c>
      <c r="D525" s="40">
        <v>41889</v>
      </c>
      <c r="E525" s="57">
        <v>1.07575758E-2</v>
      </c>
      <c r="F525" s="16">
        <v>66</v>
      </c>
      <c r="G525" s="41">
        <v>5969.1515152000002</v>
      </c>
      <c r="H525" s="42">
        <v>-49.756060609999999</v>
      </c>
      <c r="I525" s="43">
        <v>46.987522181000003</v>
      </c>
      <c r="P525" s="54">
        <v>122</v>
      </c>
      <c r="Q525" s="47">
        <v>6</v>
      </c>
      <c r="R525" s="48">
        <v>37.774999999999999</v>
      </c>
      <c r="S525" s="49">
        <v>3.1508142835999999</v>
      </c>
    </row>
    <row r="526" spans="1:21" x14ac:dyDescent="0.2">
      <c r="A526" s="38" t="s">
        <v>8</v>
      </c>
      <c r="B526" s="50" t="s">
        <v>9</v>
      </c>
      <c r="C526" s="64">
        <v>1910007</v>
      </c>
      <c r="D526" s="40">
        <v>41838</v>
      </c>
      <c r="E526" s="57">
        <v>0.29488372089999998</v>
      </c>
      <c r="F526" s="16">
        <v>43</v>
      </c>
      <c r="G526" s="41">
        <v>5993.4186047000003</v>
      </c>
      <c r="H526" s="42">
        <v>-50.63255814</v>
      </c>
      <c r="I526" s="43">
        <v>36.132075724000003</v>
      </c>
      <c r="P526" s="54">
        <v>159</v>
      </c>
      <c r="Q526" s="47">
        <v>9</v>
      </c>
      <c r="R526" s="48">
        <v>36.572093023000001</v>
      </c>
      <c r="S526" s="49">
        <v>3.4374626957999999</v>
      </c>
    </row>
    <row r="527" spans="1:21" x14ac:dyDescent="0.2">
      <c r="A527" s="38" t="s">
        <v>8</v>
      </c>
      <c r="B527" s="50" t="s">
        <v>12</v>
      </c>
      <c r="C527" s="64">
        <v>102690001</v>
      </c>
      <c r="D527" s="40">
        <v>41988</v>
      </c>
      <c r="E527" s="57">
        <v>0.61</v>
      </c>
      <c r="F527" s="16">
        <v>42</v>
      </c>
      <c r="G527" s="41">
        <v>5849.5238095000004</v>
      </c>
      <c r="H527" s="42">
        <v>-51.883333329999999</v>
      </c>
      <c r="I527" s="43">
        <v>32.653347490999998</v>
      </c>
      <c r="N527" s="88">
        <v>7.944</v>
      </c>
      <c r="O527" s="89">
        <v>0.217</v>
      </c>
      <c r="P527" s="54">
        <v>188</v>
      </c>
      <c r="Q527" s="47">
        <v>9</v>
      </c>
      <c r="R527" s="48">
        <v>35.504761905000002</v>
      </c>
      <c r="S527" s="49">
        <v>4.8547795484999998</v>
      </c>
    </row>
    <row r="528" spans="1:21" x14ac:dyDescent="0.2">
      <c r="A528" s="38" t="s">
        <v>8</v>
      </c>
      <c r="B528" s="50" t="s">
        <v>11</v>
      </c>
      <c r="C528" s="64">
        <v>102650001</v>
      </c>
      <c r="D528" s="40">
        <v>41764</v>
      </c>
      <c r="E528" s="57">
        <v>3.0943644068</v>
      </c>
      <c r="F528" s="16">
        <v>236</v>
      </c>
      <c r="G528" s="41">
        <v>5826.9872881000001</v>
      </c>
      <c r="H528" s="42">
        <v>-52.758050849999997</v>
      </c>
      <c r="I528" s="43">
        <v>23.505945214</v>
      </c>
      <c r="P528" s="54">
        <v>147</v>
      </c>
      <c r="Q528" s="47">
        <v>4</v>
      </c>
      <c r="R528" s="48">
        <v>27.083829786999999</v>
      </c>
      <c r="S528" s="49">
        <v>1.231241045</v>
      </c>
    </row>
    <row r="529" spans="1:21" x14ac:dyDescent="0.2">
      <c r="A529" s="38" t="s">
        <v>8</v>
      </c>
      <c r="B529" s="50" t="s">
        <v>10</v>
      </c>
      <c r="C529" s="64">
        <v>1820001</v>
      </c>
      <c r="D529" s="40">
        <v>41765</v>
      </c>
      <c r="E529" s="57">
        <v>0.2982629108</v>
      </c>
      <c r="F529" s="16">
        <v>213</v>
      </c>
      <c r="G529" s="41">
        <v>6287.4929577000003</v>
      </c>
      <c r="H529" s="42">
        <v>-52.773239439999998</v>
      </c>
      <c r="I529" s="43">
        <v>26.002011989</v>
      </c>
      <c r="P529" s="54">
        <v>144</v>
      </c>
      <c r="Q529" s="47">
        <v>4</v>
      </c>
      <c r="R529" s="48">
        <v>26.538308457999999</v>
      </c>
      <c r="S529" s="49">
        <v>1.4514526522</v>
      </c>
    </row>
    <row r="530" spans="1:21" x14ac:dyDescent="0.2">
      <c r="A530" s="38" t="s">
        <v>8</v>
      </c>
      <c r="B530" s="50" t="s">
        <v>14</v>
      </c>
      <c r="C530" s="64">
        <v>490017</v>
      </c>
      <c r="D530" s="40">
        <v>41909</v>
      </c>
      <c r="E530" s="57">
        <v>0.11247368419999999</v>
      </c>
      <c r="F530" s="16">
        <v>190</v>
      </c>
      <c r="G530" s="41">
        <v>7262.8789473999996</v>
      </c>
      <c r="H530" s="42">
        <v>-53.516842109999999</v>
      </c>
      <c r="I530" s="43">
        <v>27.564364719</v>
      </c>
      <c r="P530" s="54">
        <v>134</v>
      </c>
      <c r="Q530" s="47">
        <v>3</v>
      </c>
      <c r="R530" s="48">
        <v>41.690163933999997</v>
      </c>
      <c r="S530" s="49">
        <v>2.0842788988000001</v>
      </c>
    </row>
    <row r="531" spans="1:21" x14ac:dyDescent="0.2">
      <c r="A531" s="38" t="s">
        <v>8</v>
      </c>
      <c r="B531" s="50" t="s">
        <v>10</v>
      </c>
      <c r="C531" s="64">
        <v>1940108</v>
      </c>
      <c r="D531" s="40">
        <v>42020</v>
      </c>
      <c r="E531" s="57">
        <v>0.14649122810000001</v>
      </c>
      <c r="F531" s="16">
        <v>171</v>
      </c>
      <c r="G531" s="41">
        <v>5722.8713449999996</v>
      </c>
      <c r="H531" s="42">
        <v>-54.671929820000003</v>
      </c>
      <c r="I531" s="43">
        <v>29.484939819000001</v>
      </c>
      <c r="P531" s="54">
        <v>153</v>
      </c>
      <c r="Q531" s="47">
        <v>5</v>
      </c>
      <c r="R531" s="48">
        <v>22.412352941000002</v>
      </c>
      <c r="S531" s="49">
        <v>1.361577115</v>
      </c>
    </row>
    <row r="532" spans="1:21" x14ac:dyDescent="0.2">
      <c r="A532" s="38" t="s">
        <v>8</v>
      </c>
      <c r="B532" s="50" t="s">
        <v>16</v>
      </c>
      <c r="C532" s="64">
        <v>106520001</v>
      </c>
      <c r="D532" s="40">
        <v>41890</v>
      </c>
      <c r="E532" s="57">
        <v>4.62162162E-2</v>
      </c>
      <c r="F532" s="16">
        <v>74</v>
      </c>
      <c r="G532" s="41">
        <v>6387.8108107999997</v>
      </c>
      <c r="H532" s="42">
        <v>-55.621621619999999</v>
      </c>
      <c r="I532" s="43">
        <v>44.317453739000001</v>
      </c>
      <c r="P532" s="54">
        <v>127</v>
      </c>
      <c r="Q532" s="47">
        <v>7</v>
      </c>
      <c r="R532" s="48">
        <v>37.338805970000003</v>
      </c>
      <c r="S532" s="49">
        <v>3.0402567758000001</v>
      </c>
    </row>
    <row r="533" spans="1:21" x14ac:dyDescent="0.2">
      <c r="A533" s="38" t="s">
        <v>8</v>
      </c>
      <c r="B533" s="50" t="s">
        <v>10</v>
      </c>
      <c r="C533" s="64">
        <v>250001</v>
      </c>
      <c r="D533" s="40">
        <v>41630</v>
      </c>
      <c r="E533" s="57">
        <v>0.57607843140000004</v>
      </c>
      <c r="F533" s="16">
        <v>51</v>
      </c>
      <c r="G533" s="41">
        <v>5028.0980392000001</v>
      </c>
      <c r="H533" s="42">
        <v>-58.435294120000002</v>
      </c>
      <c r="I533" s="43">
        <v>43.689928737999999</v>
      </c>
      <c r="P533" s="54">
        <v>172</v>
      </c>
      <c r="Q533" s="47">
        <v>8</v>
      </c>
      <c r="R533" s="48">
        <v>26.94</v>
      </c>
      <c r="S533" s="49">
        <v>3.2669189129</v>
      </c>
    </row>
    <row r="534" spans="1:21" x14ac:dyDescent="0.2">
      <c r="A534" s="38" t="s">
        <v>8</v>
      </c>
      <c r="B534" s="50" t="s">
        <v>13</v>
      </c>
      <c r="C534" s="64">
        <v>3590001</v>
      </c>
      <c r="D534" s="40">
        <v>41907</v>
      </c>
      <c r="E534" s="57">
        <v>1.3404255299999999E-2</v>
      </c>
      <c r="F534" s="16">
        <v>47</v>
      </c>
      <c r="G534" s="41">
        <v>5278.7234042999999</v>
      </c>
      <c r="H534" s="42">
        <v>-62.095744680000003</v>
      </c>
      <c r="I534" s="43">
        <v>55.995082128</v>
      </c>
      <c r="P534" s="54">
        <v>148</v>
      </c>
      <c r="Q534" s="47">
        <v>9</v>
      </c>
      <c r="R534" s="48">
        <v>26.355319149</v>
      </c>
      <c r="S534" s="49">
        <v>2.9646776683999998</v>
      </c>
    </row>
    <row r="535" spans="1:21" x14ac:dyDescent="0.2">
      <c r="A535" s="38" t="s">
        <v>8</v>
      </c>
      <c r="B535" s="50" t="s">
        <v>14</v>
      </c>
      <c r="C535" s="64">
        <v>106710002</v>
      </c>
      <c r="D535" s="40">
        <v>41797</v>
      </c>
      <c r="E535" s="57">
        <v>0.2343333333</v>
      </c>
      <c r="F535" s="16">
        <v>30</v>
      </c>
      <c r="G535" s="41">
        <v>9397</v>
      </c>
      <c r="H535" s="42">
        <v>-62.283333329999998</v>
      </c>
      <c r="I535" s="43">
        <v>58.416900421000001</v>
      </c>
      <c r="N535" s="88">
        <v>6.75</v>
      </c>
      <c r="O535" s="89">
        <v>0.221</v>
      </c>
      <c r="P535" s="54">
        <v>127</v>
      </c>
      <c r="Q535" s="47">
        <v>8</v>
      </c>
      <c r="R535" s="48">
        <v>90.536666667000006</v>
      </c>
      <c r="S535" s="49">
        <v>5.4080750252999996</v>
      </c>
    </row>
    <row r="536" spans="1:21" x14ac:dyDescent="0.2">
      <c r="A536" s="38" t="s">
        <v>8</v>
      </c>
      <c r="B536" s="50" t="s">
        <v>12</v>
      </c>
      <c r="C536" s="64">
        <v>1760010</v>
      </c>
      <c r="D536" s="40">
        <v>41911</v>
      </c>
      <c r="F536" s="16">
        <v>122</v>
      </c>
      <c r="G536" s="41">
        <v>5852.8524589999997</v>
      </c>
      <c r="H536" s="42">
        <v>-63.547540980000001</v>
      </c>
      <c r="I536" s="43">
        <v>24.297008463000001</v>
      </c>
      <c r="P536" s="54">
        <v>133</v>
      </c>
      <c r="Q536" s="47">
        <v>5</v>
      </c>
      <c r="R536" s="48">
        <v>31.452066116000001</v>
      </c>
      <c r="S536" s="49">
        <v>1.6013433149</v>
      </c>
    </row>
    <row r="537" spans="1:21" x14ac:dyDescent="0.2">
      <c r="A537" s="38" t="s">
        <v>8</v>
      </c>
      <c r="B537" s="50" t="s">
        <v>14</v>
      </c>
      <c r="C537" s="64">
        <v>3000001</v>
      </c>
      <c r="D537" s="40">
        <v>41924</v>
      </c>
      <c r="F537" s="16">
        <v>28</v>
      </c>
      <c r="G537" s="41">
        <v>8078.5714286000002</v>
      </c>
      <c r="H537" s="42">
        <v>-65.257142860000002</v>
      </c>
      <c r="I537" s="43">
        <v>54.863464348999997</v>
      </c>
      <c r="P537" s="54">
        <v>155</v>
      </c>
      <c r="Q537" s="47">
        <v>13</v>
      </c>
      <c r="R537" s="48">
        <v>51.353571428999999</v>
      </c>
      <c r="S537" s="49">
        <v>4.3892288861999997</v>
      </c>
    </row>
    <row r="538" spans="1:21" x14ac:dyDescent="0.2">
      <c r="A538" s="38" t="s">
        <v>8</v>
      </c>
      <c r="B538" s="50" t="s">
        <v>13</v>
      </c>
      <c r="C538" s="64">
        <v>102870001</v>
      </c>
      <c r="D538" s="40">
        <v>41858</v>
      </c>
      <c r="E538" s="57">
        <v>8.0806451599999995E-2</v>
      </c>
      <c r="F538" s="16">
        <v>62</v>
      </c>
      <c r="G538" s="41">
        <v>7084.0806451999997</v>
      </c>
      <c r="H538" s="42">
        <v>-65.404838710000007</v>
      </c>
      <c r="I538" s="43">
        <v>51.467223191999999</v>
      </c>
      <c r="J538" s="44">
        <v>55</v>
      </c>
      <c r="K538" s="45">
        <v>231.56363636</v>
      </c>
      <c r="L538" s="45">
        <v>218.32727273</v>
      </c>
      <c r="M538" s="46">
        <v>827.45454544999996</v>
      </c>
      <c r="N538" s="88">
        <v>6.851</v>
      </c>
      <c r="O538" s="89">
        <v>0.16</v>
      </c>
      <c r="P538" s="54">
        <v>130</v>
      </c>
      <c r="Q538" s="47">
        <v>6</v>
      </c>
      <c r="R538" s="48">
        <v>44.436</v>
      </c>
      <c r="S538" s="49">
        <v>3.0060222003999999</v>
      </c>
      <c r="T538" s="45">
        <v>2.7868852499999999E-2</v>
      </c>
      <c r="U538" s="46">
        <v>12.249156796999999</v>
      </c>
    </row>
    <row r="539" spans="1:21" x14ac:dyDescent="0.2">
      <c r="A539" s="38" t="s">
        <v>8</v>
      </c>
      <c r="B539" s="50" t="s">
        <v>9</v>
      </c>
      <c r="C539" s="64">
        <v>1910117</v>
      </c>
      <c r="D539" s="40">
        <v>42005</v>
      </c>
      <c r="E539" s="57">
        <v>2.17741935E-2</v>
      </c>
      <c r="F539" s="16">
        <v>62</v>
      </c>
      <c r="G539" s="41">
        <v>8183.3870968000001</v>
      </c>
      <c r="H539" s="42">
        <v>-67.048387099999999</v>
      </c>
      <c r="I539" s="43">
        <v>45.439151887999998</v>
      </c>
      <c r="J539" s="44">
        <v>38</v>
      </c>
      <c r="K539" s="45">
        <v>278.92105263000002</v>
      </c>
      <c r="L539" s="45">
        <v>287.02631579000001</v>
      </c>
      <c r="M539" s="46">
        <v>1050.3947367999999</v>
      </c>
      <c r="N539" s="88">
        <v>6.8259999999999996</v>
      </c>
      <c r="O539" s="89">
        <v>0.222</v>
      </c>
      <c r="P539" s="54">
        <v>140</v>
      </c>
      <c r="Q539" s="47">
        <v>8</v>
      </c>
      <c r="R539" s="48">
        <v>48.081818181999999</v>
      </c>
      <c r="S539" s="49">
        <v>4.5555901139000001</v>
      </c>
      <c r="T539" s="45">
        <v>-8.7457627119999994</v>
      </c>
      <c r="U539" s="46">
        <v>13.053415487000001</v>
      </c>
    </row>
    <row r="540" spans="1:21" x14ac:dyDescent="0.2">
      <c r="A540" s="38" t="s">
        <v>8</v>
      </c>
      <c r="B540" s="50" t="s">
        <v>12</v>
      </c>
      <c r="C540" s="64">
        <v>1810413</v>
      </c>
      <c r="D540" s="40">
        <v>41870</v>
      </c>
      <c r="E540" s="57">
        <v>2.7796610199999999E-2</v>
      </c>
      <c r="F540" s="16">
        <v>118</v>
      </c>
      <c r="G540" s="41">
        <v>4939.7796609999996</v>
      </c>
      <c r="H540" s="42">
        <v>-67.721186439999997</v>
      </c>
      <c r="I540" s="43">
        <v>33.374980606999998</v>
      </c>
      <c r="P540" s="54">
        <v>132</v>
      </c>
      <c r="Q540" s="47">
        <v>5</v>
      </c>
      <c r="R540" s="48">
        <v>22.457627119000001</v>
      </c>
      <c r="S540" s="49">
        <v>1.5784889667999999</v>
      </c>
    </row>
    <row r="541" spans="1:21" x14ac:dyDescent="0.2">
      <c r="A541" s="38" t="s">
        <v>8</v>
      </c>
      <c r="B541" s="50" t="s">
        <v>9</v>
      </c>
      <c r="C541" s="64">
        <v>1912798</v>
      </c>
      <c r="D541" s="40">
        <v>42016</v>
      </c>
      <c r="E541" s="57">
        <v>0.3145614035</v>
      </c>
      <c r="F541" s="16">
        <v>57</v>
      </c>
      <c r="G541" s="41">
        <v>7063.4561403999996</v>
      </c>
      <c r="H541" s="42">
        <v>-67.803508769999993</v>
      </c>
      <c r="I541" s="43">
        <v>37.391278649999997</v>
      </c>
      <c r="P541" s="54">
        <v>142</v>
      </c>
      <c r="Q541" s="47">
        <v>9</v>
      </c>
      <c r="R541" s="48">
        <v>38.040350877000002</v>
      </c>
      <c r="S541" s="49">
        <v>2.7480100566000001</v>
      </c>
    </row>
    <row r="542" spans="1:21" x14ac:dyDescent="0.2">
      <c r="A542" s="38" t="s">
        <v>8</v>
      </c>
      <c r="B542" s="50" t="s">
        <v>11</v>
      </c>
      <c r="C542" s="64">
        <v>1890036</v>
      </c>
      <c r="D542" s="40">
        <v>42015</v>
      </c>
      <c r="E542" s="57">
        <v>0.2016949153</v>
      </c>
      <c r="F542" s="16">
        <v>236</v>
      </c>
      <c r="G542" s="41">
        <v>6781.6779661</v>
      </c>
      <c r="H542" s="42">
        <v>-76.322457630000002</v>
      </c>
      <c r="I542" s="43">
        <v>24.037284002</v>
      </c>
      <c r="N542" s="88">
        <v>7.2060000000000004</v>
      </c>
      <c r="O542" s="89">
        <v>0.115</v>
      </c>
      <c r="P542" s="54">
        <v>145</v>
      </c>
      <c r="Q542" s="47">
        <v>4</v>
      </c>
      <c r="R542" s="48">
        <v>33.385388128000002</v>
      </c>
      <c r="S542" s="49">
        <v>1.7296357778</v>
      </c>
    </row>
    <row r="543" spans="1:21" x14ac:dyDescent="0.2">
      <c r="A543" s="38" t="s">
        <v>8</v>
      </c>
      <c r="B543" s="50" t="s">
        <v>12</v>
      </c>
      <c r="C543" s="64">
        <v>100650002</v>
      </c>
      <c r="D543" s="40">
        <v>42014</v>
      </c>
      <c r="F543" s="16">
        <v>49</v>
      </c>
      <c r="G543" s="41">
        <v>7370.7959184000001</v>
      </c>
      <c r="H543" s="42">
        <v>-76.767346939999996</v>
      </c>
      <c r="I543" s="43">
        <v>52.150014951000003</v>
      </c>
      <c r="O543" s="96"/>
      <c r="P543" s="54">
        <v>177</v>
      </c>
      <c r="Q543" s="47">
        <v>10</v>
      </c>
      <c r="R543" s="48">
        <v>32.643478260999998</v>
      </c>
      <c r="S543" s="49">
        <v>4.2408750033000002</v>
      </c>
    </row>
    <row r="544" spans="1:21" x14ac:dyDescent="0.2">
      <c r="A544" s="38" t="s">
        <v>8</v>
      </c>
      <c r="B544" s="50" t="s">
        <v>12</v>
      </c>
      <c r="C544" s="64">
        <v>1700018</v>
      </c>
      <c r="D544" s="40">
        <v>42008</v>
      </c>
      <c r="E544" s="57">
        <v>0.19541666669999999</v>
      </c>
      <c r="F544" s="16">
        <v>48</v>
      </c>
      <c r="G544" s="41">
        <v>6820.5</v>
      </c>
      <c r="H544" s="42">
        <v>-83.693749999999994</v>
      </c>
      <c r="I544" s="43">
        <v>54.096533299000001</v>
      </c>
      <c r="O544" s="96"/>
      <c r="P544" s="54">
        <v>155</v>
      </c>
      <c r="Q544" s="47">
        <v>8</v>
      </c>
      <c r="R544" s="48">
        <v>55.485106383000002</v>
      </c>
      <c r="S544" s="49">
        <v>4.0629823886</v>
      </c>
    </row>
    <row r="545" spans="1:21" x14ac:dyDescent="0.2">
      <c r="A545" s="38" t="s">
        <v>8</v>
      </c>
      <c r="B545" s="50" t="s">
        <v>13</v>
      </c>
      <c r="C545" s="64">
        <v>2890001</v>
      </c>
      <c r="D545" s="40">
        <v>41939</v>
      </c>
      <c r="E545" s="57">
        <v>0.72075</v>
      </c>
      <c r="F545" s="16">
        <v>240</v>
      </c>
      <c r="G545" s="41">
        <v>6616.7916667</v>
      </c>
      <c r="H545" s="42">
        <v>-84.324583329999996</v>
      </c>
      <c r="I545" s="43">
        <v>29.251266553000001</v>
      </c>
      <c r="J545" s="44">
        <v>154</v>
      </c>
      <c r="K545" s="45">
        <v>227.59090909</v>
      </c>
      <c r="L545" s="45">
        <v>224.79220778999999</v>
      </c>
      <c r="M545" s="46">
        <v>843.17532468000002</v>
      </c>
      <c r="N545" s="88">
        <v>6.8239999999999998</v>
      </c>
      <c r="O545" s="89">
        <v>6.9000000000000006E-2</v>
      </c>
      <c r="P545" s="54">
        <v>145</v>
      </c>
      <c r="Q545" s="47">
        <v>4</v>
      </c>
      <c r="R545" s="48">
        <v>35.624122806999999</v>
      </c>
      <c r="S545" s="49">
        <v>2.1275097122000002</v>
      </c>
      <c r="T545" s="45">
        <v>-27.96025105</v>
      </c>
      <c r="U545" s="46">
        <v>7.3437877268999996</v>
      </c>
    </row>
    <row r="546" spans="1:21" x14ac:dyDescent="0.2">
      <c r="A546" s="38" t="s">
        <v>8</v>
      </c>
      <c r="B546" s="50" t="s">
        <v>12</v>
      </c>
      <c r="C546" s="64">
        <v>560009</v>
      </c>
      <c r="D546" s="40">
        <v>41974</v>
      </c>
      <c r="F546" s="16">
        <v>77</v>
      </c>
      <c r="G546" s="41">
        <v>6731.0259740000001</v>
      </c>
      <c r="H546" s="42">
        <v>-85.585714289999999</v>
      </c>
      <c r="I546" s="43">
        <v>35.724184199</v>
      </c>
      <c r="P546" s="54">
        <v>147</v>
      </c>
      <c r="Q546" s="47">
        <v>8</v>
      </c>
      <c r="R546" s="48">
        <v>48.715584415999999</v>
      </c>
      <c r="S546" s="49">
        <v>2.9988588995000001</v>
      </c>
    </row>
    <row r="547" spans="1:21" x14ac:dyDescent="0.2">
      <c r="A547" s="38" t="s">
        <v>8</v>
      </c>
      <c r="B547" s="50" t="s">
        <v>10</v>
      </c>
      <c r="C547" s="64">
        <v>2920006</v>
      </c>
      <c r="D547" s="40">
        <v>41881</v>
      </c>
      <c r="E547" s="57">
        <v>2.5409836099999999E-2</v>
      </c>
      <c r="F547" s="16">
        <v>61</v>
      </c>
      <c r="G547" s="41">
        <v>4650.0163934000002</v>
      </c>
      <c r="H547" s="42">
        <v>-89.272131150000007</v>
      </c>
      <c r="I547" s="43">
        <v>36.843980025</v>
      </c>
      <c r="M547" s="46">
        <v>578.28</v>
      </c>
      <c r="N547" s="88">
        <v>8.0570000000000004</v>
      </c>
      <c r="O547" s="89">
        <v>7.3999999999999996E-2</v>
      </c>
      <c r="P547" s="54">
        <v>155</v>
      </c>
      <c r="Q547" s="47">
        <v>8</v>
      </c>
      <c r="R547" s="48">
        <v>28.216949153000002</v>
      </c>
      <c r="S547" s="49">
        <v>2.5637564587999999</v>
      </c>
    </row>
    <row r="548" spans="1:21" x14ac:dyDescent="0.2">
      <c r="A548" s="38" t="s">
        <v>8</v>
      </c>
      <c r="B548" s="50" t="s">
        <v>9</v>
      </c>
      <c r="C548" s="64">
        <v>107760001</v>
      </c>
      <c r="D548" s="40">
        <v>41715</v>
      </c>
      <c r="F548" s="16">
        <v>41</v>
      </c>
      <c r="G548" s="41">
        <v>9502.4146340999996</v>
      </c>
      <c r="H548" s="42">
        <v>-89.504878050000002</v>
      </c>
      <c r="I548" s="43">
        <v>46.731741569999997</v>
      </c>
      <c r="P548" s="54">
        <v>133</v>
      </c>
      <c r="Q548" s="47">
        <v>11</v>
      </c>
      <c r="R548" s="48">
        <v>52.247500000000002</v>
      </c>
      <c r="S548" s="49">
        <v>4.6578249401000003</v>
      </c>
    </row>
    <row r="549" spans="1:21" x14ac:dyDescent="0.2">
      <c r="A549" s="38" t="s">
        <v>8</v>
      </c>
      <c r="B549" s="50" t="s">
        <v>14</v>
      </c>
      <c r="C549" s="64">
        <v>1890008</v>
      </c>
      <c r="D549" s="40">
        <v>42013</v>
      </c>
      <c r="E549" s="57">
        <v>5.4961240299999999E-2</v>
      </c>
      <c r="F549" s="16">
        <v>129</v>
      </c>
      <c r="G549" s="41">
        <v>6915.0232557999998</v>
      </c>
      <c r="H549" s="42">
        <v>-90.680620160000004</v>
      </c>
      <c r="I549" s="43">
        <v>32.519649379999997</v>
      </c>
      <c r="P549" s="54">
        <v>165</v>
      </c>
      <c r="Q549" s="47">
        <v>5</v>
      </c>
      <c r="R549" s="48">
        <v>42.746721311000002</v>
      </c>
      <c r="S549" s="49">
        <v>2.7495535926999999</v>
      </c>
    </row>
    <row r="550" spans="1:21" x14ac:dyDescent="0.2">
      <c r="A550" s="38" t="s">
        <v>8</v>
      </c>
      <c r="B550" s="50" t="s">
        <v>16</v>
      </c>
      <c r="C550" s="64">
        <v>1890018</v>
      </c>
      <c r="D550" s="40">
        <v>41993</v>
      </c>
      <c r="E550" s="57">
        <v>1.025E-2</v>
      </c>
      <c r="F550" s="16">
        <v>40</v>
      </c>
      <c r="G550" s="41">
        <v>5723.2749999999996</v>
      </c>
      <c r="H550" s="42">
        <v>-94.007499999999993</v>
      </c>
      <c r="I550" s="43">
        <v>63.842891537</v>
      </c>
      <c r="P550" s="54">
        <v>154</v>
      </c>
      <c r="Q550" s="47">
        <v>10</v>
      </c>
      <c r="R550" s="48">
        <v>28.669230768999999</v>
      </c>
      <c r="S550" s="49">
        <v>3.7880470327000002</v>
      </c>
    </row>
    <row r="551" spans="1:21" x14ac:dyDescent="0.2">
      <c r="A551" s="38" t="s">
        <v>8</v>
      </c>
      <c r="B551" s="50" t="s">
        <v>15</v>
      </c>
      <c r="C551" s="64">
        <v>100150001</v>
      </c>
      <c r="D551" s="40">
        <v>41545</v>
      </c>
      <c r="E551" s="57">
        <v>0.31387931029999999</v>
      </c>
      <c r="F551" s="16">
        <v>116</v>
      </c>
      <c r="G551" s="41">
        <v>6543.9655172000002</v>
      </c>
      <c r="H551" s="42">
        <v>-104.46551719999999</v>
      </c>
      <c r="I551" s="43">
        <v>35.377693911999998</v>
      </c>
      <c r="P551" s="54">
        <v>172</v>
      </c>
      <c r="Q551" s="47">
        <v>6</v>
      </c>
      <c r="R551" s="48">
        <v>29.339130435000001</v>
      </c>
      <c r="S551" s="49">
        <v>1.9161454982999999</v>
      </c>
    </row>
    <row r="552" spans="1:21" x14ac:dyDescent="0.2">
      <c r="A552" s="38" t="s">
        <v>8</v>
      </c>
      <c r="B552" s="50" t="s">
        <v>9</v>
      </c>
      <c r="C552" s="64">
        <v>101080001</v>
      </c>
      <c r="D552" s="40">
        <v>41983</v>
      </c>
      <c r="F552" s="16">
        <v>58</v>
      </c>
      <c r="G552" s="41">
        <v>8169.2413792999996</v>
      </c>
      <c r="H552" s="42">
        <v>-104.5844828</v>
      </c>
      <c r="I552" s="43">
        <v>44.212219871999999</v>
      </c>
      <c r="P552" s="54">
        <v>133</v>
      </c>
      <c r="Q552" s="47">
        <v>9</v>
      </c>
      <c r="R552" s="48">
        <v>56.475471698</v>
      </c>
      <c r="S552" s="49">
        <v>4.6194569463999997</v>
      </c>
    </row>
    <row r="553" spans="1:21" x14ac:dyDescent="0.2">
      <c r="A553" s="38" t="s">
        <v>8</v>
      </c>
      <c r="B553" s="50" t="s">
        <v>13</v>
      </c>
      <c r="C553" s="64">
        <v>102900001</v>
      </c>
      <c r="D553" s="40">
        <v>41912</v>
      </c>
      <c r="E553" s="57">
        <v>1.18487395E-2</v>
      </c>
      <c r="F553" s="16">
        <v>119</v>
      </c>
      <c r="G553" s="41">
        <v>7313.5714286000002</v>
      </c>
      <c r="H553" s="42">
        <v>-111.77058820000001</v>
      </c>
      <c r="I553" s="43">
        <v>33.273375725999998</v>
      </c>
      <c r="P553" s="54">
        <v>134</v>
      </c>
      <c r="Q553" s="47">
        <v>5</v>
      </c>
      <c r="R553" s="48">
        <v>37.041525424</v>
      </c>
      <c r="S553" s="49">
        <v>2.1240213044999998</v>
      </c>
    </row>
    <row r="554" spans="1:21" x14ac:dyDescent="0.2">
      <c r="A554" s="38" t="s">
        <v>8</v>
      </c>
      <c r="B554" s="50" t="s">
        <v>14</v>
      </c>
      <c r="C554" s="64">
        <v>1890012</v>
      </c>
      <c r="D554" s="40">
        <v>42013</v>
      </c>
      <c r="F554" s="16">
        <v>65</v>
      </c>
      <c r="G554" s="41">
        <v>7888.3692308</v>
      </c>
      <c r="H554" s="42">
        <v>-113.3076923</v>
      </c>
      <c r="I554" s="43">
        <v>44.978503269000001</v>
      </c>
      <c r="P554" s="54">
        <v>133</v>
      </c>
      <c r="Q554" s="47">
        <v>6</v>
      </c>
      <c r="R554" s="48">
        <v>41.24</v>
      </c>
      <c r="S554" s="49">
        <v>3.187076367</v>
      </c>
    </row>
    <row r="555" spans="1:21" x14ac:dyDescent="0.2">
      <c r="A555" s="38" t="s">
        <v>8</v>
      </c>
      <c r="B555" s="50" t="s">
        <v>13</v>
      </c>
      <c r="C555" s="64">
        <v>1960025</v>
      </c>
      <c r="D555" s="40">
        <v>41638</v>
      </c>
      <c r="F555" s="16">
        <v>52</v>
      </c>
      <c r="G555" s="41">
        <v>6131.5192307999996</v>
      </c>
      <c r="H555" s="42">
        <v>-115.9153846</v>
      </c>
      <c r="I555" s="43">
        <v>40.182719677000001</v>
      </c>
      <c r="P555" s="54">
        <v>128</v>
      </c>
      <c r="Q555" s="47">
        <v>8</v>
      </c>
      <c r="R555" s="48">
        <v>26.982352940999998</v>
      </c>
      <c r="S555" s="49">
        <v>2.3042019688000002</v>
      </c>
    </row>
    <row r="556" spans="1:21" x14ac:dyDescent="0.2">
      <c r="A556" s="38" t="s">
        <v>8</v>
      </c>
      <c r="B556" s="50" t="s">
        <v>13</v>
      </c>
      <c r="C556" s="64">
        <v>1960110</v>
      </c>
      <c r="D556" s="40">
        <v>41981</v>
      </c>
      <c r="E556" s="57">
        <v>3.6666666700000003E-2</v>
      </c>
      <c r="F556" s="16">
        <v>33</v>
      </c>
      <c r="G556" s="41">
        <v>6934.9696970000005</v>
      </c>
      <c r="H556" s="42">
        <v>-115.9939394</v>
      </c>
      <c r="I556" s="43">
        <v>53.486552568999997</v>
      </c>
      <c r="P556" s="54">
        <v>112</v>
      </c>
      <c r="Q556" s="47">
        <v>12</v>
      </c>
      <c r="R556" s="48">
        <v>43.963333333000001</v>
      </c>
      <c r="S556" s="49">
        <v>5.1963393024000002</v>
      </c>
    </row>
    <row r="557" spans="1:21" x14ac:dyDescent="0.2">
      <c r="A557" s="38" t="s">
        <v>8</v>
      </c>
      <c r="B557" s="50" t="s">
        <v>12</v>
      </c>
      <c r="C557" s="64">
        <v>105360002</v>
      </c>
      <c r="D557" s="40">
        <v>41959</v>
      </c>
      <c r="E557" s="57">
        <v>3.9857142900000003E-2</v>
      </c>
      <c r="F557" s="16">
        <v>70</v>
      </c>
      <c r="G557" s="41">
        <v>7079.3428571000004</v>
      </c>
      <c r="H557" s="42">
        <v>-119.3457143</v>
      </c>
      <c r="I557" s="43">
        <v>46.437193215999997</v>
      </c>
      <c r="P557" s="54">
        <v>137</v>
      </c>
      <c r="Q557" s="47">
        <v>6</v>
      </c>
      <c r="R557" s="48">
        <v>45.757142856999998</v>
      </c>
      <c r="S557" s="49">
        <v>3.8066410158999999</v>
      </c>
    </row>
    <row r="558" spans="1:21" x14ac:dyDescent="0.2">
      <c r="A558" s="38" t="s">
        <v>8</v>
      </c>
      <c r="B558" s="50" t="s">
        <v>9</v>
      </c>
      <c r="C558" s="64">
        <v>1910013</v>
      </c>
      <c r="D558" s="40">
        <v>42007</v>
      </c>
      <c r="F558" s="16">
        <v>91</v>
      </c>
      <c r="G558" s="41">
        <v>8325.9560440000005</v>
      </c>
      <c r="H558" s="42">
        <v>-120.6967033</v>
      </c>
      <c r="I558" s="43">
        <v>37.704625155999999</v>
      </c>
      <c r="P558" s="54">
        <v>127</v>
      </c>
      <c r="Q558" s="47">
        <v>7</v>
      </c>
      <c r="R558" s="48">
        <v>54.715294118000003</v>
      </c>
      <c r="S558" s="49">
        <v>3.8163577992</v>
      </c>
    </row>
    <row r="559" spans="1:21" x14ac:dyDescent="0.2">
      <c r="A559" s="38" t="s">
        <v>8</v>
      </c>
      <c r="B559" s="50" t="s">
        <v>13</v>
      </c>
      <c r="C559" s="64">
        <v>1964390</v>
      </c>
      <c r="D559" s="40">
        <v>41925</v>
      </c>
      <c r="E559" s="57">
        <v>0.625</v>
      </c>
      <c r="F559" s="16">
        <v>40</v>
      </c>
      <c r="G559" s="41">
        <v>5434.35</v>
      </c>
      <c r="H559" s="42">
        <v>-124.21250000000001</v>
      </c>
      <c r="I559" s="43">
        <v>49.552360960999998</v>
      </c>
      <c r="P559" s="54">
        <v>142</v>
      </c>
      <c r="Q559" s="47">
        <v>8</v>
      </c>
      <c r="R559" s="48">
        <v>32.352777777999997</v>
      </c>
      <c r="S559" s="49">
        <v>3.3350887903999999</v>
      </c>
    </row>
    <row r="560" spans="1:21" x14ac:dyDescent="0.2">
      <c r="A560" s="38" t="s">
        <v>8</v>
      </c>
      <c r="B560" s="50" t="s">
        <v>10</v>
      </c>
      <c r="C560" s="64">
        <v>100990001</v>
      </c>
      <c r="D560" s="40">
        <v>41947</v>
      </c>
      <c r="E560" s="57">
        <v>2.7349397599999999E-2</v>
      </c>
      <c r="F560" s="16">
        <v>166</v>
      </c>
      <c r="G560" s="41">
        <v>4546.6024096000001</v>
      </c>
      <c r="H560" s="42">
        <v>-124.23493980000001</v>
      </c>
      <c r="I560" s="43">
        <v>31.807475841999999</v>
      </c>
      <c r="P560" s="54">
        <v>161</v>
      </c>
      <c r="Q560" s="47">
        <v>5</v>
      </c>
      <c r="R560" s="48">
        <v>21.651250000000001</v>
      </c>
      <c r="S560" s="49">
        <v>1.2257782111</v>
      </c>
    </row>
    <row r="561" spans="1:19" x14ac:dyDescent="0.2">
      <c r="A561" s="38" t="s">
        <v>8</v>
      </c>
      <c r="B561" s="50" t="s">
        <v>11</v>
      </c>
      <c r="C561" s="64">
        <v>1910006</v>
      </c>
      <c r="D561" s="40">
        <v>41932</v>
      </c>
      <c r="E561" s="57">
        <v>8.0172413799999995E-2</v>
      </c>
      <c r="F561" s="16">
        <v>58</v>
      </c>
      <c r="G561" s="41">
        <v>6073.8793102999998</v>
      </c>
      <c r="H561" s="42">
        <v>-125.1448276</v>
      </c>
      <c r="I561" s="43">
        <v>38.441481692000004</v>
      </c>
      <c r="P561" s="54">
        <v>135</v>
      </c>
      <c r="Q561" s="47">
        <v>8</v>
      </c>
      <c r="R561" s="48">
        <v>36.875438596000002</v>
      </c>
      <c r="S561" s="49">
        <v>3.5945449835000001</v>
      </c>
    </row>
    <row r="562" spans="1:19" x14ac:dyDescent="0.2">
      <c r="A562" s="38" t="s">
        <v>8</v>
      </c>
      <c r="B562" s="50" t="s">
        <v>13</v>
      </c>
      <c r="C562" s="64">
        <v>101730001</v>
      </c>
      <c r="D562" s="40">
        <v>41688</v>
      </c>
      <c r="F562" s="16">
        <v>73</v>
      </c>
      <c r="G562" s="41">
        <v>5861.6301370000001</v>
      </c>
      <c r="H562" s="42">
        <v>-126.0383562</v>
      </c>
      <c r="I562" s="43">
        <v>31.648293494000001</v>
      </c>
      <c r="P562" s="54">
        <v>140</v>
      </c>
      <c r="Q562" s="47">
        <v>8</v>
      </c>
      <c r="R562" s="48">
        <v>32.806849315000001</v>
      </c>
      <c r="S562" s="49">
        <v>1.7720617724000001</v>
      </c>
    </row>
    <row r="563" spans="1:19" x14ac:dyDescent="0.2">
      <c r="A563" s="38" t="s">
        <v>8</v>
      </c>
      <c r="B563" s="50" t="s">
        <v>12</v>
      </c>
      <c r="C563" s="64">
        <v>103540001</v>
      </c>
      <c r="D563" s="40">
        <v>41927</v>
      </c>
      <c r="E563" s="57">
        <v>9.3278688499999998E-2</v>
      </c>
      <c r="F563" s="16">
        <v>122</v>
      </c>
      <c r="G563" s="41">
        <v>6181.2459016000003</v>
      </c>
      <c r="H563" s="42">
        <v>-126.68032789999999</v>
      </c>
      <c r="I563" s="43">
        <v>34.877819269</v>
      </c>
      <c r="N563" s="88">
        <v>7.1050000000000004</v>
      </c>
      <c r="O563" s="89">
        <v>0.23300000000000001</v>
      </c>
      <c r="P563" s="54">
        <v>188</v>
      </c>
      <c r="Q563" s="47">
        <v>6</v>
      </c>
      <c r="R563" s="48">
        <v>33.532786885</v>
      </c>
      <c r="S563" s="49">
        <v>2.4213518219000001</v>
      </c>
    </row>
    <row r="564" spans="1:19" x14ac:dyDescent="0.2">
      <c r="A564" s="38" t="s">
        <v>8</v>
      </c>
      <c r="B564" s="50" t="s">
        <v>12</v>
      </c>
      <c r="C564" s="64">
        <v>102490001</v>
      </c>
      <c r="D564" s="40">
        <v>42045</v>
      </c>
      <c r="E564" s="57">
        <v>0.37313432839999999</v>
      </c>
      <c r="F564" s="16">
        <v>67</v>
      </c>
      <c r="G564" s="41">
        <v>5340.4626865999999</v>
      </c>
      <c r="H564" s="42">
        <v>-126.70298510000001</v>
      </c>
      <c r="I564" s="43">
        <v>46.111432831000002</v>
      </c>
      <c r="N564" s="88">
        <v>7.5030000000000001</v>
      </c>
      <c r="O564" s="89">
        <v>0.40300000000000002</v>
      </c>
      <c r="P564" s="54">
        <v>159</v>
      </c>
      <c r="Q564" s="47">
        <v>8</v>
      </c>
      <c r="R564" s="48">
        <v>31.983076922999999</v>
      </c>
      <c r="S564" s="49">
        <v>2.9740848376</v>
      </c>
    </row>
    <row r="565" spans="1:19" x14ac:dyDescent="0.2">
      <c r="A565" s="38" t="s">
        <v>8</v>
      </c>
      <c r="B565" s="50" t="s">
        <v>16</v>
      </c>
      <c r="C565" s="64">
        <v>1890035</v>
      </c>
      <c r="D565" s="40">
        <v>41994</v>
      </c>
      <c r="E565" s="57">
        <v>0.40131578950000002</v>
      </c>
      <c r="F565" s="16">
        <v>114</v>
      </c>
      <c r="G565" s="41">
        <v>5979.5087719000003</v>
      </c>
      <c r="H565" s="42">
        <v>-127.54298249999999</v>
      </c>
      <c r="I565" s="43">
        <v>34.548874294999997</v>
      </c>
      <c r="P565" s="54">
        <v>152</v>
      </c>
      <c r="Q565" s="47">
        <v>5</v>
      </c>
      <c r="R565" s="48">
        <v>24.868807339</v>
      </c>
      <c r="S565" s="49">
        <v>2.1756747178000002</v>
      </c>
    </row>
    <row r="566" spans="1:19" x14ac:dyDescent="0.2">
      <c r="A566" s="38" t="s">
        <v>8</v>
      </c>
      <c r="B566" s="50" t="s">
        <v>12</v>
      </c>
      <c r="C566" s="64">
        <v>1700034</v>
      </c>
      <c r="D566" s="40">
        <v>41835</v>
      </c>
      <c r="E566" s="57">
        <v>7.2954545499999995E-2</v>
      </c>
      <c r="F566" s="16">
        <v>44</v>
      </c>
      <c r="G566" s="41">
        <v>7192.4545454999998</v>
      </c>
      <c r="H566" s="42">
        <v>-127.7568182</v>
      </c>
      <c r="I566" s="43">
        <v>61.148245451000001</v>
      </c>
      <c r="P566" s="54">
        <v>112</v>
      </c>
      <c r="Q566" s="47">
        <v>7</v>
      </c>
      <c r="R566" s="48">
        <v>26.463636363999999</v>
      </c>
      <c r="S566" s="49">
        <v>2.4869917191000002</v>
      </c>
    </row>
    <row r="567" spans="1:19" x14ac:dyDescent="0.2">
      <c r="A567" s="38" t="s">
        <v>8</v>
      </c>
      <c r="B567" s="50" t="s">
        <v>13</v>
      </c>
      <c r="C567" s="64">
        <v>130001</v>
      </c>
      <c r="D567" s="40">
        <v>42039</v>
      </c>
      <c r="F567" s="16">
        <v>101</v>
      </c>
      <c r="G567" s="41">
        <v>6480.2673267</v>
      </c>
      <c r="H567" s="42">
        <v>-129.12673269999999</v>
      </c>
      <c r="I567" s="43">
        <v>35.246512387000003</v>
      </c>
      <c r="P567" s="54">
        <v>134</v>
      </c>
      <c r="Q567" s="47">
        <v>7</v>
      </c>
      <c r="R567" s="48">
        <v>37.932291667000001</v>
      </c>
      <c r="S567" s="49">
        <v>2.0065203443000001</v>
      </c>
    </row>
    <row r="568" spans="1:19" x14ac:dyDescent="0.2">
      <c r="A568" s="38" t="s">
        <v>8</v>
      </c>
      <c r="B568" s="50" t="s">
        <v>10</v>
      </c>
      <c r="C568" s="64">
        <v>1890019</v>
      </c>
      <c r="D568" s="40">
        <v>41694</v>
      </c>
      <c r="F568" s="16">
        <v>66</v>
      </c>
      <c r="G568" s="41">
        <v>5765.0909091000003</v>
      </c>
      <c r="H568" s="42">
        <v>-129.96363640000001</v>
      </c>
      <c r="I568" s="43">
        <v>41.035844451000003</v>
      </c>
      <c r="P568" s="54">
        <v>127</v>
      </c>
      <c r="Q568" s="47">
        <v>6</v>
      </c>
      <c r="R568" s="48">
        <v>27.578787879</v>
      </c>
      <c r="S568" s="49">
        <v>2.5547163890000002</v>
      </c>
    </row>
    <row r="569" spans="1:19" x14ac:dyDescent="0.2">
      <c r="A569" s="38" t="s">
        <v>8</v>
      </c>
      <c r="B569" s="50" t="s">
        <v>13</v>
      </c>
      <c r="C569" s="64">
        <v>102610002</v>
      </c>
      <c r="D569" s="40">
        <v>42020</v>
      </c>
      <c r="E569" s="57">
        <v>1.6805555600000001E-2</v>
      </c>
      <c r="F569" s="16">
        <v>144</v>
      </c>
      <c r="G569" s="41">
        <v>5451.8958333</v>
      </c>
      <c r="H569" s="42">
        <v>-134.72916670000001</v>
      </c>
      <c r="I569" s="43">
        <v>28.416908632999998</v>
      </c>
      <c r="P569" s="54">
        <v>148</v>
      </c>
      <c r="Q569" s="47">
        <v>6</v>
      </c>
      <c r="R569" s="48">
        <v>31.176760562999998</v>
      </c>
      <c r="S569" s="49">
        <v>1.6115529318999999</v>
      </c>
    </row>
    <row r="570" spans="1:19" x14ac:dyDescent="0.2">
      <c r="A570" s="38" t="s">
        <v>8</v>
      </c>
      <c r="B570" s="50" t="s">
        <v>10</v>
      </c>
      <c r="C570" s="64">
        <v>103860001</v>
      </c>
      <c r="D570" s="40">
        <v>42059</v>
      </c>
      <c r="F570" s="16">
        <v>55</v>
      </c>
      <c r="G570" s="41">
        <v>5904.0909091000003</v>
      </c>
      <c r="H570" s="42">
        <v>-135.6036364</v>
      </c>
      <c r="I570" s="43">
        <v>40.291659492999997</v>
      </c>
      <c r="P570" s="54">
        <v>157</v>
      </c>
      <c r="Q570" s="47">
        <v>9</v>
      </c>
      <c r="R570" s="48">
        <v>29.489090909000002</v>
      </c>
      <c r="S570" s="49">
        <v>2.4863555912000002</v>
      </c>
    </row>
    <row r="571" spans="1:19" x14ac:dyDescent="0.2">
      <c r="A571" s="38" t="s">
        <v>8</v>
      </c>
      <c r="B571" s="50" t="s">
        <v>13</v>
      </c>
      <c r="C571" s="64">
        <v>1150001</v>
      </c>
      <c r="D571" s="40">
        <v>41729</v>
      </c>
      <c r="F571" s="16">
        <v>27</v>
      </c>
      <c r="G571" s="41">
        <v>3903.2222222</v>
      </c>
      <c r="H571" s="42">
        <v>-135.82592589999999</v>
      </c>
      <c r="I571" s="43">
        <v>54.144348483999998</v>
      </c>
      <c r="P571" s="54">
        <v>132</v>
      </c>
      <c r="Q571" s="47">
        <v>11</v>
      </c>
      <c r="R571" s="48">
        <v>19.8</v>
      </c>
      <c r="S571" s="49">
        <v>2.6433219623999999</v>
      </c>
    </row>
    <row r="572" spans="1:19" x14ac:dyDescent="0.2">
      <c r="A572" s="38" t="s">
        <v>8</v>
      </c>
      <c r="B572" s="50" t="s">
        <v>12</v>
      </c>
      <c r="C572" s="64">
        <v>101070001</v>
      </c>
      <c r="D572" s="40">
        <v>42049</v>
      </c>
      <c r="F572" s="16">
        <v>43</v>
      </c>
      <c r="G572" s="41">
        <v>3561.7209302000001</v>
      </c>
      <c r="H572" s="42">
        <v>-136.2116279</v>
      </c>
      <c r="I572" s="43">
        <v>46.571801602000001</v>
      </c>
      <c r="P572" s="54">
        <v>163</v>
      </c>
      <c r="Q572" s="47">
        <v>10</v>
      </c>
      <c r="R572" s="48">
        <v>17.711627907</v>
      </c>
      <c r="S572" s="49">
        <v>1.4904614004000001</v>
      </c>
    </row>
    <row r="573" spans="1:19" x14ac:dyDescent="0.2">
      <c r="A573" s="38" t="s">
        <v>8</v>
      </c>
      <c r="B573" s="50" t="s">
        <v>14</v>
      </c>
      <c r="C573" s="64">
        <v>1910004</v>
      </c>
      <c r="D573" s="40">
        <v>41962</v>
      </c>
      <c r="E573" s="57">
        <v>0.17962121210000001</v>
      </c>
      <c r="F573" s="16">
        <v>132</v>
      </c>
      <c r="G573" s="41">
        <v>8046.3636364000004</v>
      </c>
      <c r="H573" s="42">
        <v>-139.2075758</v>
      </c>
      <c r="I573" s="43">
        <v>35.345639630000001</v>
      </c>
      <c r="O573" s="96"/>
      <c r="P573" s="54">
        <v>130</v>
      </c>
      <c r="Q573" s="47">
        <v>5</v>
      </c>
      <c r="R573" s="48">
        <v>47.348387097</v>
      </c>
      <c r="S573" s="49">
        <v>3.2619411817000001</v>
      </c>
    </row>
    <row r="574" spans="1:19" x14ac:dyDescent="0.2">
      <c r="A574" s="38" t="s">
        <v>8</v>
      </c>
      <c r="B574" s="50" t="s">
        <v>12</v>
      </c>
      <c r="C574" s="64">
        <v>1920113</v>
      </c>
      <c r="D574" s="40">
        <v>41800</v>
      </c>
      <c r="F574" s="16">
        <v>35</v>
      </c>
      <c r="G574" s="41">
        <v>4136.2285714</v>
      </c>
      <c r="H574" s="42">
        <v>-140.07428569999999</v>
      </c>
      <c r="I574" s="43">
        <v>40.471948236000003</v>
      </c>
      <c r="P574" s="54">
        <v>133</v>
      </c>
      <c r="Q574" s="47">
        <v>11</v>
      </c>
      <c r="R574" s="48">
        <v>23.914285713999998</v>
      </c>
      <c r="S574" s="49">
        <v>2.9287366217000002</v>
      </c>
    </row>
    <row r="575" spans="1:19" x14ac:dyDescent="0.2">
      <c r="A575" s="38" t="s">
        <v>8</v>
      </c>
      <c r="B575" s="50" t="s">
        <v>12</v>
      </c>
      <c r="C575" s="64">
        <v>105360001</v>
      </c>
      <c r="D575" s="40">
        <v>41960</v>
      </c>
      <c r="E575" s="57">
        <v>6.2727272700000003E-2</v>
      </c>
      <c r="F575" s="16">
        <v>132</v>
      </c>
      <c r="G575" s="41">
        <v>6352.6136364000004</v>
      </c>
      <c r="H575" s="42">
        <v>-142.9340909</v>
      </c>
      <c r="I575" s="43">
        <v>35.575333786999998</v>
      </c>
      <c r="P575" s="54">
        <v>122</v>
      </c>
      <c r="Q575" s="47">
        <v>4</v>
      </c>
      <c r="R575" s="48">
        <v>36.428244274999997</v>
      </c>
      <c r="S575" s="49">
        <v>2.2673627784999999</v>
      </c>
    </row>
    <row r="576" spans="1:19" x14ac:dyDescent="0.2">
      <c r="A576" s="38" t="s">
        <v>8</v>
      </c>
      <c r="B576" s="50" t="s">
        <v>13</v>
      </c>
      <c r="C576" s="64">
        <v>1960022</v>
      </c>
      <c r="D576" s="40">
        <v>41777</v>
      </c>
      <c r="E576" s="57">
        <v>4.5121951200000003E-2</v>
      </c>
      <c r="F576" s="16">
        <v>41</v>
      </c>
      <c r="G576" s="41">
        <v>7478.7073171000002</v>
      </c>
      <c r="H576" s="42">
        <v>-144.6609756</v>
      </c>
      <c r="I576" s="43">
        <v>63.383236693000001</v>
      </c>
      <c r="P576" s="54">
        <v>157</v>
      </c>
      <c r="Q576" s="47">
        <v>10</v>
      </c>
      <c r="R576" s="48">
        <v>37.234999999999999</v>
      </c>
      <c r="S576" s="49">
        <v>3.9163538609000002</v>
      </c>
    </row>
    <row r="577" spans="1:21" x14ac:dyDescent="0.2">
      <c r="A577" s="38" t="s">
        <v>8</v>
      </c>
      <c r="B577" s="50" t="s">
        <v>11</v>
      </c>
      <c r="C577" s="64">
        <v>2970010</v>
      </c>
      <c r="D577" s="40">
        <v>41692</v>
      </c>
      <c r="F577" s="16">
        <v>92</v>
      </c>
      <c r="G577" s="41">
        <v>6873.4565216999999</v>
      </c>
      <c r="H577" s="42">
        <v>-145.09565219999999</v>
      </c>
      <c r="I577" s="43">
        <v>34.055317934999998</v>
      </c>
      <c r="P577" s="54">
        <v>146</v>
      </c>
      <c r="Q577" s="47">
        <v>7</v>
      </c>
      <c r="R577" s="48">
        <v>28.324999999999999</v>
      </c>
      <c r="S577" s="49">
        <v>2.2068166475000002</v>
      </c>
    </row>
    <row r="578" spans="1:21" x14ac:dyDescent="0.2">
      <c r="A578" s="38" t="s">
        <v>8</v>
      </c>
      <c r="B578" s="50" t="s">
        <v>11</v>
      </c>
      <c r="C578" s="64">
        <v>1960007</v>
      </c>
      <c r="D578" s="40">
        <v>42012</v>
      </c>
      <c r="E578" s="57">
        <v>4.3939393999999996E-3</v>
      </c>
      <c r="F578" s="16">
        <v>66</v>
      </c>
      <c r="G578" s="41">
        <v>5643.3181818000003</v>
      </c>
      <c r="H578" s="42">
        <v>-145.37272730000001</v>
      </c>
      <c r="I578" s="43">
        <v>46.921089563999999</v>
      </c>
      <c r="P578" s="54">
        <v>139</v>
      </c>
      <c r="Q578" s="47">
        <v>7</v>
      </c>
      <c r="R578" s="48">
        <v>24.103076923</v>
      </c>
      <c r="S578" s="49">
        <v>2.2505266149000001</v>
      </c>
    </row>
    <row r="579" spans="1:21" x14ac:dyDescent="0.2">
      <c r="A579" s="38" t="s">
        <v>8</v>
      </c>
      <c r="B579" s="50" t="s">
        <v>11</v>
      </c>
      <c r="C579" s="64">
        <v>30001</v>
      </c>
      <c r="D579" s="40">
        <v>41928</v>
      </c>
      <c r="E579" s="57">
        <v>0.19870967740000001</v>
      </c>
      <c r="F579" s="16">
        <v>124</v>
      </c>
      <c r="G579" s="41">
        <v>5440.5322581</v>
      </c>
      <c r="H579" s="42">
        <v>-146.4387097</v>
      </c>
      <c r="I579" s="43">
        <v>28.056069514000001</v>
      </c>
      <c r="N579" s="88">
        <v>7.8449999999999998</v>
      </c>
      <c r="O579" s="96">
        <v>0.191</v>
      </c>
      <c r="P579" s="54">
        <v>137</v>
      </c>
      <c r="Q579" s="47">
        <v>5</v>
      </c>
      <c r="R579" s="48">
        <v>26.074166667</v>
      </c>
      <c r="S579" s="49">
        <v>1.8543107834000001</v>
      </c>
    </row>
    <row r="580" spans="1:21" x14ac:dyDescent="0.2">
      <c r="A580" s="38" t="s">
        <v>8</v>
      </c>
      <c r="B580" s="50" t="s">
        <v>13</v>
      </c>
      <c r="C580" s="64">
        <v>103540002</v>
      </c>
      <c r="D580" s="40">
        <v>41920</v>
      </c>
      <c r="F580" s="16">
        <v>70</v>
      </c>
      <c r="G580" s="41">
        <v>6322.2714286</v>
      </c>
      <c r="H580" s="42">
        <v>-149.33000000000001</v>
      </c>
      <c r="I580" s="43">
        <v>39.743918131000001</v>
      </c>
      <c r="P580" s="54">
        <v>152</v>
      </c>
      <c r="Q580" s="47">
        <v>9</v>
      </c>
      <c r="R580" s="48">
        <v>25.817142857</v>
      </c>
      <c r="S580" s="49">
        <v>3.0332866727000001</v>
      </c>
    </row>
    <row r="581" spans="1:21" x14ac:dyDescent="0.2">
      <c r="A581" s="38" t="s">
        <v>8</v>
      </c>
      <c r="B581" s="50" t="s">
        <v>9</v>
      </c>
      <c r="C581" s="64">
        <v>106090001</v>
      </c>
      <c r="D581" s="40">
        <v>41807</v>
      </c>
      <c r="E581" s="57">
        <v>8.94871795E-2</v>
      </c>
      <c r="F581" s="16">
        <v>39</v>
      </c>
      <c r="G581" s="41">
        <v>6322.5128205000001</v>
      </c>
      <c r="H581" s="42">
        <v>-150.47179489999999</v>
      </c>
      <c r="I581" s="43">
        <v>48.229796444999998</v>
      </c>
      <c r="P581" s="54">
        <v>123</v>
      </c>
      <c r="Q581" s="47">
        <v>9</v>
      </c>
      <c r="R581" s="48">
        <v>36.951428571000001</v>
      </c>
      <c r="S581" s="49">
        <v>3.9630189057999998</v>
      </c>
    </row>
    <row r="582" spans="1:21" x14ac:dyDescent="0.2">
      <c r="A582" s="38" t="s">
        <v>8</v>
      </c>
      <c r="B582" s="50" t="s">
        <v>9</v>
      </c>
      <c r="C582" s="64">
        <v>2300001</v>
      </c>
      <c r="D582" s="40">
        <v>42003</v>
      </c>
      <c r="E582" s="57">
        <v>0.66019900499999995</v>
      </c>
      <c r="F582" s="16">
        <v>201</v>
      </c>
      <c r="G582" s="41">
        <v>8547.8656716000005</v>
      </c>
      <c r="H582" s="42">
        <v>-151.8756219</v>
      </c>
      <c r="I582" s="43">
        <v>29.781142548999998</v>
      </c>
      <c r="J582" s="44">
        <v>126</v>
      </c>
      <c r="K582" s="45">
        <v>282.81746032000001</v>
      </c>
      <c r="L582" s="45">
        <v>260.75396825000001</v>
      </c>
      <c r="M582" s="46">
        <v>1025.0952381</v>
      </c>
      <c r="N582" s="88">
        <v>5.9909999999999997</v>
      </c>
      <c r="O582" s="89">
        <v>8.3000000000000004E-2</v>
      </c>
      <c r="P582" s="54">
        <v>122</v>
      </c>
      <c r="Q582" s="47">
        <v>3</v>
      </c>
      <c r="R582" s="48">
        <v>55.194565216999997</v>
      </c>
      <c r="S582" s="49">
        <v>2.2241726298</v>
      </c>
      <c r="T582" s="45">
        <v>-63.376616919999996</v>
      </c>
      <c r="U582" s="46">
        <v>7.8186389115999999</v>
      </c>
    </row>
    <row r="583" spans="1:21" x14ac:dyDescent="0.2">
      <c r="A583" s="38" t="s">
        <v>8</v>
      </c>
      <c r="B583" s="50" t="s">
        <v>11</v>
      </c>
      <c r="C583" s="64">
        <v>3570001</v>
      </c>
      <c r="D583" s="40">
        <v>42009</v>
      </c>
      <c r="F583" s="16">
        <v>52</v>
      </c>
      <c r="G583" s="41">
        <v>5523.1923077000001</v>
      </c>
      <c r="H583" s="42">
        <v>-153.59423079999999</v>
      </c>
      <c r="I583" s="43">
        <v>48.702574906000002</v>
      </c>
      <c r="P583" s="54">
        <v>143</v>
      </c>
      <c r="Q583" s="47">
        <v>8</v>
      </c>
      <c r="R583" s="48">
        <v>35.723529411999998</v>
      </c>
      <c r="S583" s="49">
        <v>3.4369646757000001</v>
      </c>
    </row>
    <row r="584" spans="1:21" x14ac:dyDescent="0.2">
      <c r="A584" s="38" t="s">
        <v>8</v>
      </c>
      <c r="B584" s="50" t="s">
        <v>12</v>
      </c>
      <c r="C584" s="64">
        <v>3410001</v>
      </c>
      <c r="D584" s="40">
        <v>42017</v>
      </c>
      <c r="F584" s="16">
        <v>40</v>
      </c>
      <c r="G584" s="41">
        <v>4712.7</v>
      </c>
      <c r="H584" s="42">
        <v>-154.815</v>
      </c>
      <c r="I584" s="43">
        <v>54.025683178999998</v>
      </c>
      <c r="P584" s="54">
        <v>151</v>
      </c>
      <c r="Q584" s="47">
        <v>9</v>
      </c>
      <c r="R584" s="48">
        <v>34.505000000000003</v>
      </c>
      <c r="S584" s="49">
        <v>3.7082046073999999</v>
      </c>
    </row>
    <row r="585" spans="1:21" x14ac:dyDescent="0.2">
      <c r="A585" s="38" t="s">
        <v>8</v>
      </c>
      <c r="B585" s="50" t="s">
        <v>13</v>
      </c>
      <c r="C585" s="64">
        <v>2090001</v>
      </c>
      <c r="D585" s="40">
        <v>41925</v>
      </c>
      <c r="E585" s="57">
        <v>7.5524475999999997E-3</v>
      </c>
      <c r="F585" s="16">
        <v>143</v>
      </c>
      <c r="G585" s="41">
        <v>7003.6853147000002</v>
      </c>
      <c r="H585" s="42">
        <v>-161.99580420000001</v>
      </c>
      <c r="I585" s="43">
        <v>27.974786347999999</v>
      </c>
      <c r="N585" s="88">
        <v>7.7560000000000002</v>
      </c>
      <c r="O585" s="89">
        <v>0.28299999999999997</v>
      </c>
      <c r="P585" s="54">
        <v>136</v>
      </c>
      <c r="Q585" s="47">
        <v>4</v>
      </c>
      <c r="R585" s="48">
        <v>33.826056338000001</v>
      </c>
      <c r="S585" s="49">
        <v>1.8328348174</v>
      </c>
    </row>
    <row r="586" spans="1:21" x14ac:dyDescent="0.2">
      <c r="A586" s="38" t="s">
        <v>8</v>
      </c>
      <c r="B586" s="50" t="s">
        <v>12</v>
      </c>
      <c r="C586" s="64">
        <v>560002</v>
      </c>
      <c r="D586" s="40">
        <v>42038</v>
      </c>
      <c r="F586" s="16">
        <v>54</v>
      </c>
      <c r="G586" s="41">
        <v>4316.0740741</v>
      </c>
      <c r="H586" s="42">
        <v>-164.6148148</v>
      </c>
      <c r="I586" s="43">
        <v>38.517555819000002</v>
      </c>
      <c r="P586" s="54">
        <v>181</v>
      </c>
      <c r="Q586" s="47">
        <v>10</v>
      </c>
      <c r="R586" s="48">
        <v>9.7777777778000008</v>
      </c>
      <c r="S586" s="49">
        <v>1.1703286842</v>
      </c>
    </row>
    <row r="587" spans="1:21" x14ac:dyDescent="0.2">
      <c r="A587" s="38" t="s">
        <v>8</v>
      </c>
      <c r="B587" s="50" t="s">
        <v>10</v>
      </c>
      <c r="C587" s="64">
        <v>1764577</v>
      </c>
      <c r="D587" s="40">
        <v>41967</v>
      </c>
      <c r="F587" s="16">
        <v>44</v>
      </c>
      <c r="G587" s="41">
        <v>4356.0681818000003</v>
      </c>
      <c r="H587" s="42">
        <v>-164.9613636</v>
      </c>
      <c r="I587" s="43">
        <v>36.783444349</v>
      </c>
      <c r="P587" s="54">
        <v>145</v>
      </c>
      <c r="Q587" s="47">
        <v>10</v>
      </c>
      <c r="R587" s="48">
        <v>23.4</v>
      </c>
      <c r="S587" s="49">
        <v>1.8129059289</v>
      </c>
    </row>
    <row r="588" spans="1:21" x14ac:dyDescent="0.2">
      <c r="A588" s="38" t="s">
        <v>8</v>
      </c>
      <c r="B588" s="50" t="s">
        <v>14</v>
      </c>
      <c r="C588" s="64">
        <v>1890006</v>
      </c>
      <c r="D588" s="40">
        <v>41995</v>
      </c>
      <c r="F588" s="16">
        <v>88</v>
      </c>
      <c r="G588" s="41">
        <v>6038.1590908999997</v>
      </c>
      <c r="H588" s="42">
        <v>-165.3443182</v>
      </c>
      <c r="I588" s="43">
        <v>35.640516708</v>
      </c>
      <c r="P588" s="54">
        <v>137</v>
      </c>
      <c r="Q588" s="47">
        <v>6</v>
      </c>
      <c r="R588" s="48">
        <v>33.252873563000001</v>
      </c>
      <c r="S588" s="49">
        <v>2.5683601334000001</v>
      </c>
    </row>
    <row r="589" spans="1:21" x14ac:dyDescent="0.2">
      <c r="A589" s="38" t="s">
        <v>8</v>
      </c>
      <c r="B589" s="50" t="s">
        <v>11</v>
      </c>
      <c r="C589" s="64">
        <v>1890002</v>
      </c>
      <c r="D589" s="40">
        <v>41974</v>
      </c>
      <c r="F589" s="16">
        <v>29</v>
      </c>
      <c r="G589" s="41">
        <v>7164.6896551999998</v>
      </c>
      <c r="H589" s="42">
        <v>-165.4482759</v>
      </c>
      <c r="I589" s="43">
        <v>66.819291007999993</v>
      </c>
      <c r="N589" s="88">
        <v>7.4340000000000002</v>
      </c>
      <c r="O589" s="89">
        <v>0.29899999999999999</v>
      </c>
      <c r="P589" s="54">
        <v>93</v>
      </c>
      <c r="Q589" s="47">
        <v>6</v>
      </c>
      <c r="R589" s="48">
        <v>48.089473683999998</v>
      </c>
      <c r="S589" s="49">
        <v>6.7271810295999996</v>
      </c>
    </row>
    <row r="590" spans="1:21" x14ac:dyDescent="0.2">
      <c r="A590" s="38" t="s">
        <v>8</v>
      </c>
      <c r="B590" s="50" t="s">
        <v>12</v>
      </c>
      <c r="C590" s="64">
        <v>103040001</v>
      </c>
      <c r="D590" s="40">
        <v>41907</v>
      </c>
      <c r="F590" s="16">
        <v>242</v>
      </c>
      <c r="G590" s="41">
        <v>6601.4793387999998</v>
      </c>
      <c r="H590" s="42">
        <v>-170.85289259999999</v>
      </c>
      <c r="I590" s="43">
        <v>20.276224629000001</v>
      </c>
      <c r="N590" s="88">
        <v>6.2060000000000004</v>
      </c>
      <c r="O590" s="89">
        <v>0.17</v>
      </c>
      <c r="P590" s="54">
        <v>163</v>
      </c>
      <c r="Q590" s="47">
        <v>4</v>
      </c>
      <c r="R590" s="48">
        <v>36.882157675999999</v>
      </c>
      <c r="S590" s="49">
        <v>1.5934584533</v>
      </c>
    </row>
    <row r="591" spans="1:21" x14ac:dyDescent="0.2">
      <c r="A591" s="38" t="s">
        <v>8</v>
      </c>
      <c r="B591" s="50" t="s">
        <v>12</v>
      </c>
      <c r="C591" s="64">
        <v>2590001</v>
      </c>
      <c r="D591" s="40">
        <v>42016</v>
      </c>
      <c r="E591" s="57">
        <v>0.27299295769999998</v>
      </c>
      <c r="F591" s="16">
        <v>568</v>
      </c>
      <c r="G591" s="41">
        <v>4756.2764084999999</v>
      </c>
      <c r="H591" s="42">
        <v>-171.84471830000001</v>
      </c>
      <c r="I591" s="43">
        <v>17.488172276</v>
      </c>
      <c r="P591" s="54">
        <v>144</v>
      </c>
      <c r="Q591" s="47">
        <v>3</v>
      </c>
      <c r="R591" s="48">
        <v>25.246336996</v>
      </c>
      <c r="S591" s="49">
        <v>0.73398112469999999</v>
      </c>
    </row>
    <row r="592" spans="1:21" x14ac:dyDescent="0.2">
      <c r="A592" s="38" t="s">
        <v>8</v>
      </c>
      <c r="B592" s="50" t="s">
        <v>10</v>
      </c>
      <c r="C592" s="64">
        <v>1940218</v>
      </c>
      <c r="D592" s="40">
        <v>42009</v>
      </c>
      <c r="F592" s="16">
        <v>28</v>
      </c>
      <c r="G592" s="41">
        <v>3985.9285713999998</v>
      </c>
      <c r="H592" s="42">
        <v>-172.5571429</v>
      </c>
      <c r="I592" s="43">
        <v>47.555715425000002</v>
      </c>
      <c r="P592" s="54">
        <v>167</v>
      </c>
      <c r="Q592" s="47">
        <v>13</v>
      </c>
      <c r="R592" s="48">
        <v>10.340740740999999</v>
      </c>
      <c r="S592" s="49">
        <v>1.8379836844999999</v>
      </c>
    </row>
    <row r="593" spans="1:19" x14ac:dyDescent="0.2">
      <c r="A593" s="38" t="s">
        <v>8</v>
      </c>
      <c r="B593" s="50" t="s">
        <v>12</v>
      </c>
      <c r="C593" s="64">
        <v>100230001</v>
      </c>
      <c r="D593" s="40">
        <v>42050</v>
      </c>
      <c r="F593" s="16">
        <v>41</v>
      </c>
      <c r="G593" s="41">
        <v>3765.9512195000002</v>
      </c>
      <c r="H593" s="42">
        <v>-174.80243899999999</v>
      </c>
      <c r="I593" s="43">
        <v>49.480294241000003</v>
      </c>
      <c r="P593" s="54">
        <v>134</v>
      </c>
      <c r="Q593" s="47">
        <v>11</v>
      </c>
      <c r="R593" s="48">
        <v>19.609756097999998</v>
      </c>
      <c r="S593" s="49">
        <v>2.4470385408999999</v>
      </c>
    </row>
    <row r="594" spans="1:19" x14ac:dyDescent="0.2">
      <c r="A594" s="38" t="s">
        <v>8</v>
      </c>
      <c r="B594" s="50" t="s">
        <v>11</v>
      </c>
      <c r="C594" s="64">
        <v>3480002</v>
      </c>
      <c r="D594" s="40">
        <v>41871</v>
      </c>
      <c r="F594" s="16">
        <v>34</v>
      </c>
      <c r="G594" s="41">
        <v>5593.1764706000004</v>
      </c>
      <c r="H594" s="42">
        <v>-175.53235290000001</v>
      </c>
      <c r="I594" s="43">
        <v>60.970934268999997</v>
      </c>
      <c r="O594" s="96"/>
      <c r="P594" s="54">
        <v>119</v>
      </c>
      <c r="Q594" s="47">
        <v>7</v>
      </c>
      <c r="R594" s="48">
        <v>34.253124999999997</v>
      </c>
      <c r="S594" s="49">
        <v>2.7745930549</v>
      </c>
    </row>
    <row r="595" spans="1:19" x14ac:dyDescent="0.2">
      <c r="A595" s="38" t="s">
        <v>8</v>
      </c>
      <c r="B595" s="50" t="s">
        <v>12</v>
      </c>
      <c r="C595" s="64">
        <v>1740016</v>
      </c>
      <c r="D595" s="40">
        <v>42044</v>
      </c>
      <c r="F595" s="16">
        <v>37</v>
      </c>
      <c r="G595" s="41">
        <v>5148.7297296999996</v>
      </c>
      <c r="H595" s="42">
        <v>-175.7486486</v>
      </c>
      <c r="I595" s="43">
        <v>59.076873446999997</v>
      </c>
      <c r="P595" s="54">
        <v>179</v>
      </c>
      <c r="Q595" s="47">
        <v>12</v>
      </c>
      <c r="R595" s="48">
        <v>29.021621622000001</v>
      </c>
      <c r="S595" s="49">
        <v>3.9921189912999999</v>
      </c>
    </row>
    <row r="596" spans="1:19" x14ac:dyDescent="0.2">
      <c r="A596" s="38" t="s">
        <v>8</v>
      </c>
      <c r="B596" s="50" t="s">
        <v>12</v>
      </c>
      <c r="C596" s="64">
        <v>100340001</v>
      </c>
      <c r="D596" s="40">
        <v>42016</v>
      </c>
      <c r="F596" s="16">
        <v>36</v>
      </c>
      <c r="G596" s="41">
        <v>5312.6944444000001</v>
      </c>
      <c r="H596" s="42">
        <v>-176.43333329999999</v>
      </c>
      <c r="I596" s="43">
        <v>36.439636757000002</v>
      </c>
      <c r="P596" s="54">
        <v>130</v>
      </c>
      <c r="Q596" s="47">
        <v>9</v>
      </c>
      <c r="R596" s="48">
        <v>24.011111111000002</v>
      </c>
      <c r="S596" s="49">
        <v>2.9929700113000002</v>
      </c>
    </row>
    <row r="597" spans="1:19" x14ac:dyDescent="0.2">
      <c r="A597" s="38" t="s">
        <v>8</v>
      </c>
      <c r="B597" s="50" t="s">
        <v>12</v>
      </c>
      <c r="C597" s="64">
        <v>109170001</v>
      </c>
      <c r="D597" s="40">
        <v>41612</v>
      </c>
      <c r="F597" s="16">
        <v>29</v>
      </c>
      <c r="G597" s="41">
        <v>3311.1379310000002</v>
      </c>
      <c r="H597" s="42">
        <v>-180.56206900000001</v>
      </c>
      <c r="I597" s="43">
        <v>33.925567037999997</v>
      </c>
      <c r="P597" s="54">
        <v>117</v>
      </c>
      <c r="Q597" s="47">
        <v>12</v>
      </c>
      <c r="R597" s="48">
        <v>21.932142856999999</v>
      </c>
      <c r="S597" s="49">
        <v>1.9503089809</v>
      </c>
    </row>
    <row r="598" spans="1:19" x14ac:dyDescent="0.2">
      <c r="A598" s="38" t="s">
        <v>8</v>
      </c>
      <c r="B598" s="50" t="s">
        <v>9</v>
      </c>
      <c r="C598" s="64">
        <v>100720002</v>
      </c>
      <c r="D598" s="40">
        <v>41876</v>
      </c>
      <c r="F598" s="16">
        <v>26</v>
      </c>
      <c r="G598" s="41">
        <v>7670.1153845999997</v>
      </c>
      <c r="H598" s="42">
        <v>-184.7769231</v>
      </c>
      <c r="I598" s="43">
        <v>52.431485346000002</v>
      </c>
      <c r="P598" s="54">
        <v>132</v>
      </c>
      <c r="Q598" s="47">
        <v>11</v>
      </c>
      <c r="R598" s="48">
        <v>55.534615385000002</v>
      </c>
      <c r="S598" s="49">
        <v>6.9326938760000001</v>
      </c>
    </row>
    <row r="599" spans="1:19" x14ac:dyDescent="0.2">
      <c r="A599" s="38" t="s">
        <v>8</v>
      </c>
      <c r="B599" s="50" t="s">
        <v>12</v>
      </c>
      <c r="C599" s="64">
        <v>1180108</v>
      </c>
      <c r="D599" s="40">
        <v>41927</v>
      </c>
      <c r="F599" s="16">
        <v>57</v>
      </c>
      <c r="G599" s="41">
        <v>3986.3859649000001</v>
      </c>
      <c r="H599" s="42">
        <v>-185.7982456</v>
      </c>
      <c r="I599" s="43">
        <v>33.040119484999998</v>
      </c>
      <c r="P599" s="54">
        <v>148</v>
      </c>
      <c r="Q599" s="47">
        <v>10</v>
      </c>
      <c r="R599" s="48">
        <v>21.026315789000002</v>
      </c>
      <c r="S599" s="49">
        <v>1.4673632566000001</v>
      </c>
    </row>
    <row r="600" spans="1:19" x14ac:dyDescent="0.2">
      <c r="A600" s="38" t="s">
        <v>8</v>
      </c>
      <c r="B600" s="50" t="s">
        <v>11</v>
      </c>
      <c r="C600" s="64">
        <v>105840001</v>
      </c>
      <c r="D600" s="40">
        <v>41640</v>
      </c>
      <c r="F600" s="16">
        <v>44</v>
      </c>
      <c r="G600" s="41">
        <v>4928.7727273</v>
      </c>
      <c r="H600" s="42">
        <v>-186.17500000000001</v>
      </c>
      <c r="I600" s="43">
        <v>38.311242771000003</v>
      </c>
      <c r="P600" s="54">
        <v>167</v>
      </c>
      <c r="Q600" s="47">
        <v>11</v>
      </c>
      <c r="R600" s="48">
        <v>22.909090909</v>
      </c>
      <c r="S600" s="49">
        <v>1.8595897902</v>
      </c>
    </row>
    <row r="601" spans="1:19" x14ac:dyDescent="0.2">
      <c r="A601" s="38" t="s">
        <v>8</v>
      </c>
      <c r="B601" s="50" t="s">
        <v>12</v>
      </c>
      <c r="C601" s="64">
        <v>105600001</v>
      </c>
      <c r="D601" s="40">
        <v>42043</v>
      </c>
      <c r="E601" s="57">
        <v>0.56818181820000002</v>
      </c>
      <c r="F601" s="16">
        <v>44</v>
      </c>
      <c r="G601" s="41">
        <v>4959</v>
      </c>
      <c r="H601" s="42">
        <v>-186.26136360000001</v>
      </c>
      <c r="I601" s="43">
        <v>58.836140683000004</v>
      </c>
      <c r="P601" s="54">
        <v>147</v>
      </c>
      <c r="Q601" s="47">
        <v>7</v>
      </c>
      <c r="R601" s="48">
        <v>26.018181817999999</v>
      </c>
      <c r="S601" s="49">
        <v>2.8456102328999999</v>
      </c>
    </row>
    <row r="602" spans="1:19" x14ac:dyDescent="0.2">
      <c r="A602" s="38" t="s">
        <v>8</v>
      </c>
      <c r="B602" s="50" t="s">
        <v>12</v>
      </c>
      <c r="C602" s="64">
        <v>1750028</v>
      </c>
      <c r="D602" s="40">
        <v>41653</v>
      </c>
      <c r="F602" s="16">
        <v>88</v>
      </c>
      <c r="G602" s="41">
        <v>2969.7272727</v>
      </c>
      <c r="H602" s="42">
        <v>-186.75568179999999</v>
      </c>
      <c r="I602" s="43">
        <v>34.786656461</v>
      </c>
      <c r="P602" s="54">
        <v>143</v>
      </c>
      <c r="Q602" s="47">
        <v>6</v>
      </c>
      <c r="R602" s="48">
        <v>19.804545455</v>
      </c>
      <c r="S602" s="49">
        <v>1.1302410821</v>
      </c>
    </row>
    <row r="603" spans="1:19" x14ac:dyDescent="0.2">
      <c r="A603" s="38" t="s">
        <v>8</v>
      </c>
      <c r="B603" s="50" t="s">
        <v>12</v>
      </c>
      <c r="C603" s="64">
        <v>3270001</v>
      </c>
      <c r="D603" s="40">
        <v>41874</v>
      </c>
      <c r="F603" s="16">
        <v>61</v>
      </c>
      <c r="G603" s="41">
        <v>6246.6393442999997</v>
      </c>
      <c r="H603" s="42">
        <v>-186.98852460000001</v>
      </c>
      <c r="I603" s="43">
        <v>31.289096994000001</v>
      </c>
      <c r="P603" s="54">
        <v>135</v>
      </c>
      <c r="Q603" s="47">
        <v>10</v>
      </c>
      <c r="R603" s="48">
        <v>39.231147540999999</v>
      </c>
      <c r="S603" s="49">
        <v>2.1050077436999999</v>
      </c>
    </row>
    <row r="604" spans="1:19" x14ac:dyDescent="0.2">
      <c r="A604" s="38" t="s">
        <v>8</v>
      </c>
      <c r="B604" s="50" t="s">
        <v>15</v>
      </c>
      <c r="C604" s="64">
        <v>600003</v>
      </c>
      <c r="D604" s="40">
        <v>41609</v>
      </c>
      <c r="E604" s="57">
        <v>0.10857142860000001</v>
      </c>
      <c r="F604" s="16">
        <v>28</v>
      </c>
      <c r="G604" s="41">
        <v>3760.3928571000001</v>
      </c>
      <c r="H604" s="42">
        <v>-187.01428569999999</v>
      </c>
      <c r="I604" s="43">
        <v>44.283773084000003</v>
      </c>
      <c r="P604" s="54">
        <v>163</v>
      </c>
      <c r="Q604" s="47">
        <v>14</v>
      </c>
      <c r="R604" s="48">
        <v>15.604166666999999</v>
      </c>
      <c r="S604" s="49">
        <v>1.9143761912999999</v>
      </c>
    </row>
    <row r="605" spans="1:19" x14ac:dyDescent="0.2">
      <c r="A605" s="38" t="s">
        <v>8</v>
      </c>
      <c r="B605" s="50" t="s">
        <v>13</v>
      </c>
      <c r="C605" s="64">
        <v>1810003</v>
      </c>
      <c r="D605" s="40">
        <v>41662</v>
      </c>
      <c r="F605" s="16">
        <v>151</v>
      </c>
      <c r="G605" s="41">
        <v>3368.8476820999999</v>
      </c>
      <c r="H605" s="42">
        <v>-187.57814569999999</v>
      </c>
      <c r="I605" s="43">
        <v>30.610869138000002</v>
      </c>
      <c r="P605" s="54">
        <v>141</v>
      </c>
      <c r="Q605" s="47">
        <v>5</v>
      </c>
      <c r="R605" s="48">
        <v>24.279470198999999</v>
      </c>
      <c r="S605" s="49">
        <v>1.1139767546999999</v>
      </c>
    </row>
    <row r="606" spans="1:19" x14ac:dyDescent="0.2">
      <c r="A606" s="38" t="s">
        <v>8</v>
      </c>
      <c r="B606" s="50" t="s">
        <v>15</v>
      </c>
      <c r="C606" s="64">
        <v>3340003</v>
      </c>
      <c r="D606" s="40">
        <v>42016</v>
      </c>
      <c r="F606" s="16">
        <v>45</v>
      </c>
      <c r="G606" s="41">
        <v>5308.4</v>
      </c>
      <c r="H606" s="42">
        <v>-190.00444440000001</v>
      </c>
      <c r="I606" s="43">
        <v>56.790145766000002</v>
      </c>
      <c r="P606" s="54">
        <v>111</v>
      </c>
      <c r="Q606" s="47">
        <v>9</v>
      </c>
      <c r="R606" s="48">
        <v>34.813636363999997</v>
      </c>
      <c r="S606" s="49">
        <v>4.2914519871000003</v>
      </c>
    </row>
    <row r="607" spans="1:19" x14ac:dyDescent="0.2">
      <c r="A607" s="38" t="s">
        <v>8</v>
      </c>
      <c r="B607" s="50" t="s">
        <v>13</v>
      </c>
      <c r="C607" s="64">
        <v>102450001</v>
      </c>
      <c r="D607" s="40">
        <v>41972</v>
      </c>
      <c r="F607" s="16">
        <v>63</v>
      </c>
      <c r="G607" s="41">
        <v>5301.4285713999998</v>
      </c>
      <c r="H607" s="42">
        <v>-190.1539683</v>
      </c>
      <c r="I607" s="43">
        <v>35.819686740000002</v>
      </c>
      <c r="P607" s="54">
        <v>122</v>
      </c>
      <c r="Q607" s="47">
        <v>7</v>
      </c>
      <c r="R607" s="48">
        <v>30.336507937</v>
      </c>
      <c r="S607" s="49">
        <v>3.4370375835</v>
      </c>
    </row>
    <row r="608" spans="1:19" x14ac:dyDescent="0.2">
      <c r="A608" s="38" t="s">
        <v>8</v>
      </c>
      <c r="B608" s="50" t="s">
        <v>12</v>
      </c>
      <c r="C608" s="64">
        <v>3160003</v>
      </c>
      <c r="D608" s="40">
        <v>41863</v>
      </c>
      <c r="E608" s="57">
        <v>0.19379844960000001</v>
      </c>
      <c r="F608" s="16">
        <v>129</v>
      </c>
      <c r="G608" s="41">
        <v>5570.1472868000001</v>
      </c>
      <c r="H608" s="42">
        <v>-193.18449609999999</v>
      </c>
      <c r="I608" s="43">
        <v>33.239809510999997</v>
      </c>
      <c r="P608" s="54">
        <v>140</v>
      </c>
      <c r="Q608" s="47">
        <v>5</v>
      </c>
      <c r="R608" s="48">
        <v>30.081395349000001</v>
      </c>
      <c r="S608" s="49">
        <v>1.865834435</v>
      </c>
    </row>
    <row r="609" spans="1:19" x14ac:dyDescent="0.2">
      <c r="A609" s="38" t="s">
        <v>8</v>
      </c>
      <c r="B609" s="50" t="s">
        <v>9</v>
      </c>
      <c r="C609" s="64">
        <v>3250001</v>
      </c>
      <c r="D609" s="40">
        <v>41888</v>
      </c>
      <c r="E609" s="57">
        <v>6.5365853700000004E-2</v>
      </c>
      <c r="F609" s="16">
        <v>41</v>
      </c>
      <c r="G609" s="41">
        <v>9090.2682927000005</v>
      </c>
      <c r="H609" s="42">
        <v>-193.26097559999999</v>
      </c>
      <c r="I609" s="43">
        <v>46.767188685000001</v>
      </c>
      <c r="O609" s="96"/>
      <c r="P609" s="54">
        <v>146</v>
      </c>
      <c r="Q609" s="47">
        <v>12</v>
      </c>
      <c r="R609" s="48">
        <v>22.546341463000001</v>
      </c>
      <c r="S609" s="49">
        <v>2.6852081210000001</v>
      </c>
    </row>
    <row r="610" spans="1:19" x14ac:dyDescent="0.2">
      <c r="A610" s="38" t="s">
        <v>8</v>
      </c>
      <c r="B610" s="50" t="s">
        <v>11</v>
      </c>
      <c r="C610" s="64">
        <v>1920004</v>
      </c>
      <c r="D610" s="40">
        <v>41827</v>
      </c>
      <c r="F610" s="16">
        <v>65</v>
      </c>
      <c r="G610" s="41">
        <v>5907.6307692</v>
      </c>
      <c r="H610" s="42">
        <v>-195.6861538</v>
      </c>
      <c r="I610" s="43">
        <v>38.922417154000001</v>
      </c>
      <c r="P610" s="54">
        <v>141</v>
      </c>
      <c r="Q610" s="47">
        <v>9</v>
      </c>
      <c r="R610" s="48">
        <v>52.043750000000003</v>
      </c>
      <c r="S610" s="49">
        <v>4.3425079587999997</v>
      </c>
    </row>
    <row r="611" spans="1:19" x14ac:dyDescent="0.2">
      <c r="A611" s="38" t="s">
        <v>8</v>
      </c>
      <c r="B611" s="50" t="s">
        <v>10</v>
      </c>
      <c r="C611" s="64">
        <v>108270002</v>
      </c>
      <c r="D611" s="40">
        <v>41761</v>
      </c>
      <c r="F611" s="16">
        <v>33</v>
      </c>
      <c r="G611" s="41">
        <v>4954.5757575999996</v>
      </c>
      <c r="H611" s="42">
        <v>-202.2212121</v>
      </c>
      <c r="I611" s="43">
        <v>48.055598078999999</v>
      </c>
      <c r="O611" s="96"/>
      <c r="P611" s="54">
        <v>127</v>
      </c>
      <c r="Q611" s="47">
        <v>7</v>
      </c>
      <c r="R611" s="48">
        <v>38.53</v>
      </c>
      <c r="S611" s="49">
        <v>5.4937522508000001</v>
      </c>
    </row>
    <row r="612" spans="1:19" x14ac:dyDescent="0.2">
      <c r="A612" s="38" t="s">
        <v>8</v>
      </c>
      <c r="B612" s="50" t="s">
        <v>11</v>
      </c>
      <c r="C612" s="64">
        <v>1910123</v>
      </c>
      <c r="D612" s="40">
        <v>41967</v>
      </c>
      <c r="F612" s="16">
        <v>30</v>
      </c>
      <c r="G612" s="41">
        <v>5531.4666667000001</v>
      </c>
      <c r="H612" s="42">
        <v>-204.41666670000001</v>
      </c>
      <c r="I612" s="43">
        <v>46.650718312999999</v>
      </c>
      <c r="N612" s="88">
        <v>6.9580000000000002</v>
      </c>
      <c r="O612" s="89">
        <v>0.26700000000000002</v>
      </c>
      <c r="P612" s="54">
        <v>141</v>
      </c>
      <c r="Q612" s="47">
        <v>11</v>
      </c>
      <c r="R612" s="48">
        <v>35.810344827999998</v>
      </c>
      <c r="S612" s="49">
        <v>4.3928943544000001</v>
      </c>
    </row>
    <row r="613" spans="1:19" x14ac:dyDescent="0.2">
      <c r="A613" s="38" t="s">
        <v>8</v>
      </c>
      <c r="B613" s="50" t="s">
        <v>13</v>
      </c>
      <c r="C613" s="64">
        <v>101180001</v>
      </c>
      <c r="D613" s="40">
        <v>41594</v>
      </c>
      <c r="F613" s="16">
        <v>59</v>
      </c>
      <c r="G613" s="41">
        <v>4375.5423729000004</v>
      </c>
      <c r="H613" s="42">
        <v>-205.05762709999999</v>
      </c>
      <c r="I613" s="43">
        <v>31.906590654999999</v>
      </c>
      <c r="P613" s="54">
        <v>150</v>
      </c>
      <c r="Q613" s="47">
        <v>10</v>
      </c>
      <c r="R613" s="48">
        <v>24.954237288000002</v>
      </c>
      <c r="S613" s="49">
        <v>1.8983864107999999</v>
      </c>
    </row>
    <row r="614" spans="1:19" x14ac:dyDescent="0.2">
      <c r="A614" s="38" t="s">
        <v>8</v>
      </c>
      <c r="B614" s="50" t="s">
        <v>10</v>
      </c>
      <c r="C614" s="64">
        <v>108270001</v>
      </c>
      <c r="D614" s="40">
        <v>41941</v>
      </c>
      <c r="F614" s="16">
        <v>36</v>
      </c>
      <c r="G614" s="41">
        <v>4877.5833333</v>
      </c>
      <c r="H614" s="42">
        <v>-207.625</v>
      </c>
      <c r="I614" s="43">
        <v>45.148000426000003</v>
      </c>
      <c r="P614" s="54">
        <v>139</v>
      </c>
      <c r="Q614" s="47">
        <v>9</v>
      </c>
      <c r="R614" s="48">
        <v>34.061111111000002</v>
      </c>
      <c r="S614" s="49">
        <v>4.5965019096999997</v>
      </c>
    </row>
    <row r="615" spans="1:19" x14ac:dyDescent="0.2">
      <c r="A615" s="38" t="s">
        <v>8</v>
      </c>
      <c r="B615" s="50" t="s">
        <v>12</v>
      </c>
      <c r="C615" s="64">
        <v>107020001</v>
      </c>
      <c r="D615" s="40">
        <v>42007</v>
      </c>
      <c r="F615" s="16">
        <v>36</v>
      </c>
      <c r="G615" s="41">
        <v>4374.3055555999999</v>
      </c>
      <c r="H615" s="42">
        <v>-208.8472222</v>
      </c>
      <c r="I615" s="43">
        <v>39.512610100000003</v>
      </c>
      <c r="P615" s="54">
        <v>147</v>
      </c>
      <c r="Q615" s="47">
        <v>12</v>
      </c>
      <c r="R615" s="48">
        <v>25.513888889</v>
      </c>
      <c r="S615" s="49">
        <v>3.6139986929000001</v>
      </c>
    </row>
    <row r="616" spans="1:19" x14ac:dyDescent="0.2">
      <c r="A616" s="38" t="s">
        <v>8</v>
      </c>
      <c r="B616" s="50" t="s">
        <v>13</v>
      </c>
      <c r="C616" s="64">
        <v>2640001</v>
      </c>
      <c r="D616" s="40">
        <v>41712</v>
      </c>
      <c r="E616" s="57">
        <v>0.22307692309999999</v>
      </c>
      <c r="F616" s="16">
        <v>234</v>
      </c>
      <c r="G616" s="41">
        <v>6104.6666667</v>
      </c>
      <c r="H616" s="42">
        <v>-210.60341879999999</v>
      </c>
      <c r="I616" s="43">
        <v>28.402307114999999</v>
      </c>
      <c r="N616" s="88">
        <v>7.2759999999999998</v>
      </c>
      <c r="O616" s="89">
        <v>0.245</v>
      </c>
      <c r="P616" s="54">
        <v>141</v>
      </c>
      <c r="Q616" s="47">
        <v>4</v>
      </c>
      <c r="R616" s="48">
        <v>38.810666667</v>
      </c>
      <c r="S616" s="49">
        <v>1.911052411</v>
      </c>
    </row>
    <row r="617" spans="1:19" x14ac:dyDescent="0.2">
      <c r="A617" s="38" t="s">
        <v>8</v>
      </c>
      <c r="B617" s="50" t="s">
        <v>10</v>
      </c>
      <c r="C617" s="64">
        <v>1940008</v>
      </c>
      <c r="D617" s="40">
        <v>41995</v>
      </c>
      <c r="F617" s="16">
        <v>37</v>
      </c>
      <c r="G617" s="41">
        <v>4158.2162162000004</v>
      </c>
      <c r="H617" s="42">
        <v>-217.1864865</v>
      </c>
      <c r="I617" s="43">
        <v>45.233360081999997</v>
      </c>
      <c r="P617" s="54">
        <v>168</v>
      </c>
      <c r="Q617" s="47">
        <v>10</v>
      </c>
      <c r="R617" s="48">
        <v>26.262162161999999</v>
      </c>
      <c r="S617" s="49">
        <v>2.5805444153999999</v>
      </c>
    </row>
    <row r="618" spans="1:19" x14ac:dyDescent="0.2">
      <c r="A618" s="38" t="s">
        <v>8</v>
      </c>
      <c r="B618" s="50" t="s">
        <v>12</v>
      </c>
      <c r="C618" s="64">
        <v>1740011</v>
      </c>
      <c r="D618" s="40">
        <v>42012</v>
      </c>
      <c r="F618" s="16">
        <v>89</v>
      </c>
      <c r="G618" s="41">
        <v>7577.1910111999996</v>
      </c>
      <c r="H618" s="42">
        <v>-219.405618</v>
      </c>
      <c r="I618" s="43">
        <v>33.383727463</v>
      </c>
      <c r="P618" s="54">
        <v>129</v>
      </c>
      <c r="Q618" s="47">
        <v>7</v>
      </c>
      <c r="R618" s="48">
        <v>42.157954545000003</v>
      </c>
      <c r="S618" s="49">
        <v>3.2149154096000001</v>
      </c>
    </row>
    <row r="619" spans="1:19" x14ac:dyDescent="0.2">
      <c r="A619" s="38" t="s">
        <v>8</v>
      </c>
      <c r="B619" s="50" t="s">
        <v>12</v>
      </c>
      <c r="C619" s="64">
        <v>102630001</v>
      </c>
      <c r="D619" s="40">
        <v>41577</v>
      </c>
      <c r="F619" s="16">
        <v>28</v>
      </c>
      <c r="G619" s="41">
        <v>3081.4285713999998</v>
      </c>
      <c r="H619" s="42">
        <v>-222.2857143</v>
      </c>
      <c r="I619" s="43">
        <v>59.129705583000003</v>
      </c>
      <c r="P619" s="54">
        <v>128</v>
      </c>
      <c r="Q619" s="47">
        <v>6</v>
      </c>
      <c r="R619" s="48">
        <v>17.925000000000001</v>
      </c>
      <c r="S619" s="49">
        <v>1.8325584582000001</v>
      </c>
    </row>
    <row r="620" spans="1:19" x14ac:dyDescent="0.2">
      <c r="A620" s="38" t="s">
        <v>8</v>
      </c>
      <c r="B620" s="50" t="s">
        <v>12</v>
      </c>
      <c r="C620" s="64">
        <v>2560001</v>
      </c>
      <c r="D620" s="40">
        <v>41989</v>
      </c>
      <c r="F620" s="16">
        <v>49</v>
      </c>
      <c r="G620" s="41">
        <v>5996.6734693999997</v>
      </c>
      <c r="H620" s="42">
        <v>-222.92653060000001</v>
      </c>
      <c r="I620" s="43">
        <v>45.428749230000001</v>
      </c>
      <c r="P620" s="54">
        <v>142</v>
      </c>
      <c r="Q620" s="47">
        <v>9</v>
      </c>
      <c r="R620" s="48">
        <v>52.427083332999999</v>
      </c>
      <c r="S620" s="49">
        <v>3.2167829778999999</v>
      </c>
    </row>
    <row r="621" spans="1:19" x14ac:dyDescent="0.2">
      <c r="A621" s="38" t="s">
        <v>8</v>
      </c>
      <c r="B621" s="50" t="s">
        <v>12</v>
      </c>
      <c r="C621" s="64">
        <v>105310001</v>
      </c>
      <c r="D621" s="40">
        <v>41931</v>
      </c>
      <c r="F621" s="16">
        <v>28</v>
      </c>
      <c r="G621" s="41">
        <v>5228.5</v>
      </c>
      <c r="H621" s="42">
        <v>-234.26071429999999</v>
      </c>
      <c r="I621" s="43">
        <v>43.107877274000003</v>
      </c>
      <c r="P621" s="54">
        <v>146</v>
      </c>
      <c r="Q621" s="47">
        <v>14</v>
      </c>
      <c r="R621" s="48">
        <v>29.651851852</v>
      </c>
      <c r="S621" s="49">
        <v>3.6322407608999998</v>
      </c>
    </row>
    <row r="622" spans="1:19" x14ac:dyDescent="0.2">
      <c r="A622" s="38" t="s">
        <v>8</v>
      </c>
      <c r="B622" s="50" t="s">
        <v>13</v>
      </c>
      <c r="C622" s="64">
        <v>2300002</v>
      </c>
      <c r="D622" s="40">
        <v>41941</v>
      </c>
      <c r="F622" s="16">
        <v>31</v>
      </c>
      <c r="G622" s="41">
        <v>4268.4516129000003</v>
      </c>
      <c r="H622" s="42">
        <v>-235.3677419</v>
      </c>
      <c r="I622" s="43">
        <v>51.58913768</v>
      </c>
      <c r="O622" s="96"/>
      <c r="P622" s="54">
        <v>152</v>
      </c>
      <c r="Q622" s="47">
        <v>14</v>
      </c>
      <c r="R622" s="48">
        <v>24.283870967999999</v>
      </c>
      <c r="S622" s="49">
        <v>3.1258481749000002</v>
      </c>
    </row>
    <row r="623" spans="1:19" x14ac:dyDescent="0.2">
      <c r="A623" s="38" t="s">
        <v>8</v>
      </c>
      <c r="B623" s="50" t="s">
        <v>15</v>
      </c>
      <c r="C623" s="64">
        <v>106280001</v>
      </c>
      <c r="D623" s="40">
        <v>41757</v>
      </c>
      <c r="F623" s="16">
        <v>59</v>
      </c>
      <c r="G623" s="41">
        <v>5040.6101694999998</v>
      </c>
      <c r="H623" s="42">
        <v>-242.10847459999999</v>
      </c>
      <c r="I623" s="43">
        <v>37.965139757999999</v>
      </c>
      <c r="P623" s="54">
        <v>104</v>
      </c>
      <c r="Q623" s="47">
        <v>6</v>
      </c>
      <c r="R623" s="48">
        <v>26.232758620999999</v>
      </c>
      <c r="S623" s="49">
        <v>2.0305923844999998</v>
      </c>
    </row>
    <row r="624" spans="1:19" x14ac:dyDescent="0.2">
      <c r="A624" s="38" t="s">
        <v>8</v>
      </c>
      <c r="B624" s="50" t="s">
        <v>9</v>
      </c>
      <c r="C624" s="64">
        <v>109370001</v>
      </c>
      <c r="D624" s="40">
        <v>42020</v>
      </c>
      <c r="E624" s="57">
        <v>0.3203321033</v>
      </c>
      <c r="F624" s="16">
        <v>271</v>
      </c>
      <c r="G624" s="41">
        <v>7554.0553505999997</v>
      </c>
      <c r="H624" s="42">
        <v>-256.26236160000002</v>
      </c>
      <c r="I624" s="43">
        <v>28.658772866</v>
      </c>
      <c r="N624" s="88">
        <v>8.17</v>
      </c>
      <c r="O624" s="89">
        <v>0.23699999999999999</v>
      </c>
      <c r="P624" s="54">
        <v>146</v>
      </c>
      <c r="Q624" s="47">
        <v>3</v>
      </c>
      <c r="R624" s="48">
        <v>50.015129150999996</v>
      </c>
      <c r="S624" s="49">
        <v>1.8304321149</v>
      </c>
    </row>
    <row r="625" spans="1:19" x14ac:dyDescent="0.2">
      <c r="A625" s="38" t="s">
        <v>8</v>
      </c>
      <c r="B625" s="50" t="s">
        <v>13</v>
      </c>
      <c r="C625" s="64">
        <v>1170028</v>
      </c>
      <c r="D625" s="40">
        <v>42016</v>
      </c>
      <c r="E625" s="57">
        <v>0.53191489359999999</v>
      </c>
      <c r="F625" s="16">
        <v>47</v>
      </c>
      <c r="G625" s="41">
        <v>4212.9787233999996</v>
      </c>
      <c r="H625" s="42">
        <v>-259.21276599999999</v>
      </c>
      <c r="I625" s="43">
        <v>44.889676936000001</v>
      </c>
      <c r="P625" s="54">
        <v>169</v>
      </c>
      <c r="Q625" s="47">
        <v>9</v>
      </c>
      <c r="R625" s="48">
        <v>11.693617021</v>
      </c>
      <c r="S625" s="49">
        <v>0.99417081910000005</v>
      </c>
    </row>
    <row r="626" spans="1:19" x14ac:dyDescent="0.2">
      <c r="A626" s="38" t="s">
        <v>8</v>
      </c>
      <c r="B626" s="50" t="s">
        <v>12</v>
      </c>
      <c r="C626" s="64">
        <v>1170130</v>
      </c>
      <c r="D626" s="40">
        <v>42015</v>
      </c>
      <c r="F626" s="16">
        <v>66</v>
      </c>
      <c r="G626" s="41">
        <v>5614.9696970000005</v>
      </c>
      <c r="H626" s="42">
        <v>-259.62878790000002</v>
      </c>
      <c r="I626" s="43">
        <v>33.774725365000002</v>
      </c>
      <c r="P626" s="54">
        <v>100</v>
      </c>
      <c r="Q626" s="47">
        <v>8</v>
      </c>
      <c r="R626" s="48">
        <v>15.003030302999999</v>
      </c>
      <c r="S626" s="49">
        <v>1.5284954127999999</v>
      </c>
    </row>
    <row r="627" spans="1:19" x14ac:dyDescent="0.2">
      <c r="A627" s="38" t="s">
        <v>8</v>
      </c>
      <c r="B627" s="50" t="s">
        <v>13</v>
      </c>
      <c r="C627" s="64">
        <v>100990003</v>
      </c>
      <c r="D627" s="40">
        <v>42004</v>
      </c>
      <c r="F627" s="16">
        <v>63</v>
      </c>
      <c r="G627" s="41">
        <v>4753.3809523999998</v>
      </c>
      <c r="H627" s="42">
        <v>-259.67142860000001</v>
      </c>
      <c r="I627" s="43">
        <v>37.228858056</v>
      </c>
      <c r="P627" s="54">
        <v>168</v>
      </c>
      <c r="Q627" s="47">
        <v>8</v>
      </c>
      <c r="R627" s="48">
        <v>17.940322581</v>
      </c>
      <c r="S627" s="49">
        <v>1.3454812237</v>
      </c>
    </row>
    <row r="628" spans="1:19" x14ac:dyDescent="0.2">
      <c r="A628" s="38" t="s">
        <v>8</v>
      </c>
      <c r="B628" s="50" t="s">
        <v>11</v>
      </c>
      <c r="C628" s="80">
        <v>104750002</v>
      </c>
      <c r="D628" s="40">
        <v>41877</v>
      </c>
      <c r="F628" s="16">
        <v>26</v>
      </c>
      <c r="G628" s="43">
        <v>2804.9615385000002</v>
      </c>
      <c r="H628" s="42">
        <v>-263.46153850000002</v>
      </c>
      <c r="I628" s="43">
        <v>33.014055784</v>
      </c>
      <c r="P628" s="54">
        <v>111</v>
      </c>
      <c r="Q628" s="47">
        <v>9</v>
      </c>
      <c r="R628" s="51">
        <v>16.188461537999999</v>
      </c>
      <c r="S628" s="49">
        <v>1.1625744233999999</v>
      </c>
    </row>
    <row r="629" spans="1:19" x14ac:dyDescent="0.2">
      <c r="A629" s="38" t="s">
        <v>8</v>
      </c>
      <c r="B629" s="50" t="s">
        <v>12</v>
      </c>
      <c r="C629" s="80">
        <v>102850001</v>
      </c>
      <c r="D629" s="40">
        <v>41868</v>
      </c>
      <c r="E629" s="57">
        <v>0.65217391300000005</v>
      </c>
      <c r="F629" s="16">
        <v>115</v>
      </c>
      <c r="G629" s="43">
        <v>4611.5565217000003</v>
      </c>
      <c r="H629" s="42">
        <v>-272.56</v>
      </c>
      <c r="I629" s="43">
        <v>28.971213409000001</v>
      </c>
      <c r="P629" s="54">
        <v>165</v>
      </c>
      <c r="Q629" s="47">
        <v>6</v>
      </c>
      <c r="R629" s="51">
        <v>26.164864864999998</v>
      </c>
      <c r="S629" s="49">
        <v>2.1623858607000002</v>
      </c>
    </row>
    <row r="630" spans="1:19" x14ac:dyDescent="0.2">
      <c r="A630" s="38" t="s">
        <v>8</v>
      </c>
      <c r="B630" s="50" t="s">
        <v>12</v>
      </c>
      <c r="C630" s="80">
        <v>1170041</v>
      </c>
      <c r="D630" s="40">
        <v>42042</v>
      </c>
      <c r="F630" s="16">
        <v>47</v>
      </c>
      <c r="G630" s="43">
        <v>4763.8085105999999</v>
      </c>
      <c r="H630" s="42">
        <v>-303.27446809999998</v>
      </c>
      <c r="I630" s="43">
        <v>52.350536857000002</v>
      </c>
      <c r="P630" s="54">
        <v>172</v>
      </c>
      <c r="Q630" s="47">
        <v>10</v>
      </c>
      <c r="R630" s="51">
        <v>24.368085105999999</v>
      </c>
      <c r="S630" s="49">
        <v>2.1333159780000002</v>
      </c>
    </row>
    <row r="631" spans="1:19" x14ac:dyDescent="0.2">
      <c r="A631" s="38" t="s">
        <v>8</v>
      </c>
      <c r="B631" s="50" t="s">
        <v>15</v>
      </c>
      <c r="C631" s="80">
        <v>1810624</v>
      </c>
      <c r="D631" s="40">
        <v>41753</v>
      </c>
      <c r="E631" s="57">
        <v>7.7558139499999998E-2</v>
      </c>
      <c r="F631" s="16">
        <v>86</v>
      </c>
      <c r="G631" s="43">
        <v>4622.5</v>
      </c>
      <c r="H631" s="42">
        <v>-323.88604650000002</v>
      </c>
      <c r="I631" s="43">
        <v>44.962357021999999</v>
      </c>
      <c r="P631" s="54">
        <v>155</v>
      </c>
      <c r="Q631" s="47">
        <v>7</v>
      </c>
      <c r="R631" s="51">
        <v>20.346511627999998</v>
      </c>
      <c r="S631" s="49">
        <v>1.6190898607999999</v>
      </c>
    </row>
    <row r="632" spans="1:19" x14ac:dyDescent="0.2">
      <c r="A632" s="38" t="s">
        <v>8</v>
      </c>
      <c r="B632" s="50" t="s">
        <v>11</v>
      </c>
      <c r="C632" s="80">
        <v>108290002</v>
      </c>
      <c r="D632" s="40">
        <v>41984</v>
      </c>
      <c r="F632" s="16">
        <v>30</v>
      </c>
      <c r="G632" s="43">
        <v>5373.1</v>
      </c>
      <c r="H632" s="42">
        <v>-362.94333330000001</v>
      </c>
      <c r="I632" s="43">
        <v>49.788840018999998</v>
      </c>
      <c r="M632" s="46">
        <v>690</v>
      </c>
      <c r="P632" s="54">
        <v>131</v>
      </c>
      <c r="Q632" s="47">
        <v>9</v>
      </c>
      <c r="R632" s="51">
        <v>36.733333332999997</v>
      </c>
      <c r="S632" s="49">
        <v>5.4291853568999997</v>
      </c>
    </row>
    <row r="633" spans="1:19" x14ac:dyDescent="0.2">
      <c r="A633" s="38" t="s">
        <v>46</v>
      </c>
      <c r="B633" s="50" t="s">
        <v>15</v>
      </c>
      <c r="C633" s="80">
        <v>1430004</v>
      </c>
      <c r="D633" s="40">
        <v>41717</v>
      </c>
      <c r="E633" s="57">
        <v>7.0150375900000006E-2</v>
      </c>
      <c r="F633" s="16">
        <v>133</v>
      </c>
      <c r="G633" s="43">
        <v>6117.9323308000003</v>
      </c>
      <c r="H633" s="42">
        <v>157.83609023</v>
      </c>
      <c r="I633" s="43">
        <v>37.575077974000003</v>
      </c>
      <c r="P633" s="54">
        <v>153</v>
      </c>
      <c r="Q633" s="47">
        <v>5</v>
      </c>
      <c r="R633" s="51">
        <v>43.966923076999997</v>
      </c>
      <c r="S633" s="49">
        <v>2.9112281122999999</v>
      </c>
    </row>
    <row r="634" spans="1:19" x14ac:dyDescent="0.2">
      <c r="A634" s="38" t="s">
        <v>46</v>
      </c>
      <c r="B634" s="50" t="s">
        <v>13</v>
      </c>
      <c r="C634" s="80">
        <v>1530001</v>
      </c>
      <c r="D634" s="40">
        <v>41831</v>
      </c>
      <c r="E634" s="57">
        <v>0.1192682927</v>
      </c>
      <c r="F634" s="16">
        <v>41</v>
      </c>
      <c r="G634" s="43">
        <v>5767.9512194999998</v>
      </c>
      <c r="H634" s="42">
        <v>50.707317072999999</v>
      </c>
      <c r="I634" s="43">
        <v>75.844137384000007</v>
      </c>
      <c r="P634" s="54">
        <v>129</v>
      </c>
      <c r="Q634" s="47">
        <v>7</v>
      </c>
      <c r="R634" s="51">
        <v>39.484999999999999</v>
      </c>
      <c r="S634" s="49">
        <v>3.2261701316</v>
      </c>
    </row>
    <row r="635" spans="1:19" x14ac:dyDescent="0.2">
      <c r="A635" s="38" t="s">
        <v>46</v>
      </c>
      <c r="B635" s="50" t="s">
        <v>12</v>
      </c>
      <c r="C635" s="80">
        <v>560001</v>
      </c>
      <c r="D635" s="40">
        <v>42041</v>
      </c>
      <c r="F635" s="16">
        <v>27</v>
      </c>
      <c r="G635" s="43">
        <v>5430.4814815</v>
      </c>
      <c r="H635" s="42">
        <v>-19.34814815</v>
      </c>
      <c r="I635" s="43">
        <v>68.613319325999996</v>
      </c>
      <c r="P635" s="54">
        <v>138</v>
      </c>
      <c r="Q635" s="47">
        <v>8</v>
      </c>
      <c r="R635" s="51">
        <v>33.759259258999997</v>
      </c>
      <c r="S635" s="49">
        <v>3.6356781396</v>
      </c>
    </row>
    <row r="636" spans="1:19" x14ac:dyDescent="0.2">
      <c r="A636" s="38" t="s">
        <v>46</v>
      </c>
      <c r="B636" s="50" t="s">
        <v>13</v>
      </c>
      <c r="C636" s="80">
        <v>370007</v>
      </c>
      <c r="D636" s="40">
        <v>41712</v>
      </c>
      <c r="E636" s="57">
        <v>1.39097744E-2</v>
      </c>
      <c r="F636" s="16">
        <v>133</v>
      </c>
      <c r="G636" s="43">
        <v>5861.1578946999998</v>
      </c>
      <c r="H636" s="42">
        <v>-67.850757580000007</v>
      </c>
      <c r="I636" s="43">
        <v>33.742226090000003</v>
      </c>
      <c r="P636" s="54">
        <v>151</v>
      </c>
      <c r="Q636" s="47">
        <v>5</v>
      </c>
      <c r="R636" s="51">
        <v>46.294736841999999</v>
      </c>
      <c r="S636" s="49">
        <v>2.1935491521000001</v>
      </c>
    </row>
    <row r="637" spans="1:19" x14ac:dyDescent="0.2">
      <c r="A637" s="38" t="s">
        <v>46</v>
      </c>
      <c r="B637" s="50" t="s">
        <v>13</v>
      </c>
      <c r="C637" s="80">
        <v>370005</v>
      </c>
      <c r="D637" s="40">
        <v>41654</v>
      </c>
      <c r="E637" s="57">
        <v>1.20454545E-2</v>
      </c>
      <c r="F637" s="16">
        <v>220</v>
      </c>
      <c r="G637" s="43">
        <v>4597.4954545000001</v>
      </c>
      <c r="H637" s="42">
        <v>-85.377625570000006</v>
      </c>
      <c r="I637" s="43">
        <v>20.565925124</v>
      </c>
      <c r="P637" s="54">
        <v>164</v>
      </c>
      <c r="Q637" s="47">
        <v>5</v>
      </c>
      <c r="R637" s="51">
        <v>28.799539170999999</v>
      </c>
      <c r="S637" s="49">
        <v>1.1644818064</v>
      </c>
    </row>
    <row r="638" spans="1:19" x14ac:dyDescent="0.2">
      <c r="A638" s="38" t="s">
        <v>46</v>
      </c>
      <c r="B638" s="50" t="s">
        <v>15</v>
      </c>
      <c r="C638" s="80">
        <v>1810624</v>
      </c>
      <c r="D638" s="40">
        <v>41753</v>
      </c>
      <c r="E638" s="57">
        <v>7.7551020400000004E-2</v>
      </c>
      <c r="F638" s="16">
        <v>49</v>
      </c>
      <c r="G638" s="43">
        <v>4810.3673468999996</v>
      </c>
      <c r="H638" s="42">
        <v>-140.12448979999999</v>
      </c>
      <c r="I638" s="43">
        <v>62.960676606</v>
      </c>
      <c r="P638" s="54">
        <v>123</v>
      </c>
      <c r="Q638" s="47">
        <v>7</v>
      </c>
      <c r="R638" s="51">
        <v>33.471428570999997</v>
      </c>
      <c r="S638" s="49">
        <v>3.4380832838000002</v>
      </c>
    </row>
    <row r="639" spans="1:19" x14ac:dyDescent="0.2">
      <c r="A639" s="38" t="s">
        <v>46</v>
      </c>
      <c r="B639" s="50" t="s">
        <v>13</v>
      </c>
      <c r="C639" s="80">
        <v>520001</v>
      </c>
      <c r="D639" s="40">
        <v>41666</v>
      </c>
      <c r="F639" s="16">
        <v>110</v>
      </c>
      <c r="G639" s="43">
        <v>3432.9636363999998</v>
      </c>
      <c r="H639" s="42">
        <v>-146.21181820000001</v>
      </c>
      <c r="I639" s="43">
        <v>28.052003647999999</v>
      </c>
      <c r="P639" s="54">
        <v>147</v>
      </c>
      <c r="Q639" s="47">
        <v>6</v>
      </c>
      <c r="R639" s="51">
        <v>23.993636364</v>
      </c>
      <c r="S639" s="49">
        <v>1.4700151641000001</v>
      </c>
    </row>
    <row r="640" spans="1:19" x14ac:dyDescent="0.2">
      <c r="A640" s="38" t="s">
        <v>46</v>
      </c>
      <c r="B640" s="50" t="s">
        <v>15</v>
      </c>
      <c r="C640" s="80">
        <v>3340003</v>
      </c>
      <c r="D640" s="40">
        <v>42016</v>
      </c>
      <c r="F640" s="16">
        <v>84</v>
      </c>
      <c r="G640" s="43">
        <v>5603.5357143000001</v>
      </c>
      <c r="H640" s="42">
        <v>-194.60714290000001</v>
      </c>
      <c r="I640" s="43">
        <v>51.486683042000003</v>
      </c>
      <c r="P640" s="54">
        <v>90</v>
      </c>
      <c r="Q640" s="47">
        <v>5</v>
      </c>
      <c r="R640" s="51">
        <v>40.818292683000003</v>
      </c>
      <c r="S640" s="49">
        <v>2.8555013165999998</v>
      </c>
    </row>
    <row r="641" spans="1:19" x14ac:dyDescent="0.2">
      <c r="A641" s="38" t="s">
        <v>46</v>
      </c>
      <c r="B641" s="50" t="s">
        <v>12</v>
      </c>
      <c r="C641" s="80">
        <v>3410001</v>
      </c>
      <c r="D641" s="40">
        <v>42017</v>
      </c>
      <c r="F641" s="16">
        <v>45</v>
      </c>
      <c r="G641" s="43">
        <v>4652.1777777999996</v>
      </c>
      <c r="H641" s="42">
        <v>-196.7222222</v>
      </c>
      <c r="I641" s="43">
        <v>50.178495925999997</v>
      </c>
      <c r="P641" s="54">
        <v>150</v>
      </c>
      <c r="Q641" s="47">
        <v>7</v>
      </c>
      <c r="R641" s="51">
        <v>29.753333333</v>
      </c>
      <c r="S641" s="49">
        <v>3.6252378535999998</v>
      </c>
    </row>
    <row r="642" spans="1:19" x14ac:dyDescent="0.2">
      <c r="A642" s="38" t="s">
        <v>46</v>
      </c>
      <c r="B642" s="50" t="s">
        <v>13</v>
      </c>
      <c r="C642" s="80">
        <v>1150001</v>
      </c>
      <c r="D642" s="40">
        <v>41729</v>
      </c>
      <c r="E642" s="57">
        <v>0.8064516129</v>
      </c>
      <c r="F642" s="16">
        <v>31</v>
      </c>
      <c r="G642" s="43">
        <v>3766.9032258000002</v>
      </c>
      <c r="H642" s="42">
        <v>-201.02580649999999</v>
      </c>
      <c r="I642" s="43">
        <v>40.585969016999996</v>
      </c>
      <c r="P642" s="54">
        <v>130</v>
      </c>
      <c r="Q642" s="47">
        <v>9</v>
      </c>
      <c r="R642" s="51">
        <v>21.129032257999999</v>
      </c>
      <c r="S642" s="49">
        <v>3.3397675327999998</v>
      </c>
    </row>
    <row r="643" spans="1:19" x14ac:dyDescent="0.2">
      <c r="A643" s="38" t="s">
        <v>46</v>
      </c>
      <c r="B643" s="50" t="s">
        <v>12</v>
      </c>
      <c r="C643" s="80">
        <v>100230001</v>
      </c>
      <c r="D643" s="40">
        <v>42050</v>
      </c>
      <c r="F643" s="16">
        <v>52</v>
      </c>
      <c r="G643" s="43">
        <v>3652.8846153999998</v>
      </c>
      <c r="H643" s="42">
        <v>-203.57115379999999</v>
      </c>
      <c r="I643" s="43">
        <v>43.244517463000001</v>
      </c>
      <c r="P643" s="54">
        <v>119</v>
      </c>
      <c r="Q643" s="47">
        <v>8</v>
      </c>
      <c r="R643" s="51">
        <v>15.5</v>
      </c>
      <c r="S643" s="49">
        <v>1.3233430402999999</v>
      </c>
    </row>
    <row r="644" spans="1:19" x14ac:dyDescent="0.2">
      <c r="A644" s="38" t="s">
        <v>46</v>
      </c>
      <c r="B644" s="50" t="s">
        <v>11</v>
      </c>
      <c r="C644" s="80">
        <v>3570001</v>
      </c>
      <c r="D644" s="40">
        <v>42009</v>
      </c>
      <c r="F644" s="16">
        <v>59</v>
      </c>
      <c r="G644" s="43">
        <v>5511.2033898</v>
      </c>
      <c r="H644" s="42">
        <v>-207.4525424</v>
      </c>
      <c r="I644" s="43">
        <v>39.549219411000003</v>
      </c>
      <c r="P644" s="54">
        <v>129</v>
      </c>
      <c r="Q644" s="47">
        <v>7</v>
      </c>
      <c r="R644" s="51">
        <v>47.837931034</v>
      </c>
      <c r="S644" s="49">
        <v>3.8657412484</v>
      </c>
    </row>
    <row r="645" spans="1:19" x14ac:dyDescent="0.2">
      <c r="A645" s="38" t="s">
        <v>46</v>
      </c>
      <c r="B645" s="50" t="s">
        <v>10</v>
      </c>
      <c r="C645" s="80">
        <v>104100001</v>
      </c>
      <c r="D645" s="40">
        <v>41997</v>
      </c>
      <c r="F645" s="16">
        <v>29</v>
      </c>
      <c r="G645" s="43">
        <v>3267.7931033999998</v>
      </c>
      <c r="H645" s="42">
        <v>-219.88965519999999</v>
      </c>
      <c r="I645" s="43">
        <v>50.656675784999997</v>
      </c>
      <c r="P645" s="54">
        <v>133</v>
      </c>
      <c r="Q645" s="47">
        <v>8</v>
      </c>
      <c r="R645" s="51">
        <v>21.496551724</v>
      </c>
      <c r="S645" s="49">
        <v>2.9923855862000002</v>
      </c>
    </row>
    <row r="646" spans="1:19" x14ac:dyDescent="0.2">
      <c r="A646" s="38" t="s">
        <v>46</v>
      </c>
      <c r="B646" s="50" t="s">
        <v>12</v>
      </c>
      <c r="C646" s="80">
        <v>3160003</v>
      </c>
      <c r="D646" s="40">
        <v>41863</v>
      </c>
      <c r="F646" s="16">
        <v>26</v>
      </c>
      <c r="G646" s="43">
        <v>6191.0769231000004</v>
      </c>
      <c r="H646" s="42">
        <v>-265.928</v>
      </c>
      <c r="I646" s="43">
        <v>72.989802603000001</v>
      </c>
      <c r="P646" s="54">
        <v>124</v>
      </c>
      <c r="Q646" s="47">
        <v>9</v>
      </c>
      <c r="R646" s="51">
        <v>41.773913043</v>
      </c>
      <c r="S646" s="49">
        <v>5.5123835342999996</v>
      </c>
    </row>
    <row r="647" spans="1:19" x14ac:dyDescent="0.2">
      <c r="A647" s="38" t="s">
        <v>46</v>
      </c>
      <c r="B647" s="50" t="s">
        <v>15</v>
      </c>
      <c r="C647" s="80">
        <v>106280001</v>
      </c>
      <c r="D647" s="40">
        <v>41757</v>
      </c>
      <c r="F647" s="16">
        <v>78</v>
      </c>
      <c r="G647" s="43">
        <v>5330.3076922999999</v>
      </c>
      <c r="H647" s="42">
        <v>-269.18974359999999</v>
      </c>
      <c r="I647" s="43">
        <v>37.553047464999999</v>
      </c>
      <c r="P647" s="54">
        <v>95</v>
      </c>
      <c r="Q647" s="47">
        <v>6</v>
      </c>
      <c r="R647" s="51">
        <v>42.752631579000003</v>
      </c>
      <c r="S647" s="49">
        <v>3.2709757509999999</v>
      </c>
    </row>
    <row r="648" spans="1:19" x14ac:dyDescent="0.2">
      <c r="A648" s="38" t="s">
        <v>46</v>
      </c>
      <c r="B648" s="50" t="s">
        <v>12</v>
      </c>
      <c r="C648" s="80">
        <v>104090001</v>
      </c>
      <c r="D648" s="40">
        <v>42042</v>
      </c>
      <c r="F648" s="16">
        <v>69</v>
      </c>
      <c r="G648" s="43">
        <v>4581.7971014000004</v>
      </c>
      <c r="H648" s="42">
        <v>-308.21159419999998</v>
      </c>
      <c r="I648" s="43">
        <v>46.477129216999998</v>
      </c>
      <c r="P648" s="54">
        <v>143</v>
      </c>
      <c r="Q648" s="47">
        <v>5</v>
      </c>
      <c r="R648" s="51">
        <v>38.5</v>
      </c>
      <c r="S648" s="49">
        <v>3.4225382563000002</v>
      </c>
    </row>
    <row r="649" spans="1:19" x14ac:dyDescent="0.2">
      <c r="A649" s="38" t="s">
        <v>47</v>
      </c>
      <c r="B649" s="50" t="s">
        <v>12</v>
      </c>
      <c r="C649" s="80">
        <v>1700033</v>
      </c>
      <c r="D649" s="40">
        <v>42013</v>
      </c>
      <c r="E649" s="57">
        <v>1.0541269841000001</v>
      </c>
      <c r="F649" s="16">
        <v>63</v>
      </c>
      <c r="G649" s="43">
        <v>7279.0476189999999</v>
      </c>
      <c r="H649" s="42">
        <v>80.734920634999995</v>
      </c>
      <c r="I649" s="43">
        <v>41.421030989999998</v>
      </c>
      <c r="P649" s="54">
        <v>146</v>
      </c>
      <c r="Q649" s="47">
        <v>7</v>
      </c>
      <c r="R649" s="51">
        <v>56.064516128999998</v>
      </c>
      <c r="S649" s="49">
        <v>4.4676231688000003</v>
      </c>
    </row>
    <row r="650" spans="1:19" x14ac:dyDescent="0.2">
      <c r="A650" s="38" t="s">
        <v>47</v>
      </c>
      <c r="B650" s="50" t="s">
        <v>13</v>
      </c>
      <c r="C650" s="80">
        <v>370007</v>
      </c>
      <c r="D650" s="40">
        <v>41712</v>
      </c>
      <c r="E650" s="57">
        <v>6.3380281699999999E-2</v>
      </c>
      <c r="F650" s="16">
        <v>213</v>
      </c>
      <c r="G650" s="43">
        <v>5772.3098591999997</v>
      </c>
      <c r="H650" s="42">
        <v>32.034741783999998</v>
      </c>
      <c r="I650" s="43">
        <v>32.565712562999998</v>
      </c>
      <c r="P650" s="54">
        <v>142</v>
      </c>
      <c r="Q650" s="47">
        <v>3</v>
      </c>
      <c r="R650" s="51">
        <v>54.64</v>
      </c>
      <c r="S650" s="49">
        <v>2.1942884945999999</v>
      </c>
    </row>
    <row r="651" spans="1:19" x14ac:dyDescent="0.2">
      <c r="A651" s="38" t="s">
        <v>47</v>
      </c>
      <c r="B651" s="50" t="s">
        <v>13</v>
      </c>
      <c r="C651" s="80">
        <v>370005</v>
      </c>
      <c r="D651" s="40">
        <v>41654</v>
      </c>
      <c r="E651" s="57">
        <v>3.875E-2</v>
      </c>
      <c r="F651" s="16">
        <v>136</v>
      </c>
      <c r="G651" s="43">
        <v>4514.7279411999998</v>
      </c>
      <c r="H651" s="42">
        <v>-35.304411760000001</v>
      </c>
      <c r="I651" s="43">
        <v>27.109712279</v>
      </c>
      <c r="P651" s="54">
        <v>168</v>
      </c>
      <c r="Q651" s="47">
        <v>6</v>
      </c>
      <c r="R651" s="51">
        <v>33.660447761</v>
      </c>
      <c r="S651" s="49">
        <v>1.8471389672</v>
      </c>
    </row>
    <row r="652" spans="1:19" x14ac:dyDescent="0.2">
      <c r="A652" s="38" t="s">
        <v>47</v>
      </c>
      <c r="B652" s="50" t="s">
        <v>11</v>
      </c>
      <c r="C652" s="80">
        <v>3230002</v>
      </c>
      <c r="D652" s="40">
        <v>41681</v>
      </c>
      <c r="F652" s="16">
        <v>47</v>
      </c>
      <c r="G652" s="43">
        <v>3075.7872339999999</v>
      </c>
      <c r="H652" s="42">
        <v>-122.2468085</v>
      </c>
      <c r="I652" s="43">
        <v>32.987432900999998</v>
      </c>
      <c r="P652" s="54">
        <v>137</v>
      </c>
      <c r="Q652" s="47">
        <v>9</v>
      </c>
      <c r="R652" s="51">
        <v>28.278723404000001</v>
      </c>
      <c r="S652" s="49">
        <v>2.9039877143999999</v>
      </c>
    </row>
    <row r="653" spans="1:19" x14ac:dyDescent="0.2">
      <c r="A653" s="38" t="s">
        <v>47</v>
      </c>
      <c r="B653" s="50" t="s">
        <v>17</v>
      </c>
      <c r="C653" s="80">
        <v>2160003</v>
      </c>
      <c r="D653" s="40">
        <v>41881</v>
      </c>
      <c r="F653" s="16">
        <v>202</v>
      </c>
      <c r="G653" s="43">
        <v>2782.9059406000001</v>
      </c>
      <c r="H653" s="42">
        <v>-176.05495049999999</v>
      </c>
      <c r="I653" s="43">
        <v>26.616242332999999</v>
      </c>
      <c r="P653" s="54">
        <v>158</v>
      </c>
      <c r="Q653" s="47">
        <v>5</v>
      </c>
      <c r="R653" s="51">
        <v>22.135000000000002</v>
      </c>
      <c r="S653" s="49">
        <v>1.1809492285000001</v>
      </c>
    </row>
    <row r="654" spans="1:19" x14ac:dyDescent="0.2">
      <c r="A654" s="38" t="s">
        <v>47</v>
      </c>
      <c r="B654" s="50" t="s">
        <v>17</v>
      </c>
      <c r="C654" s="80">
        <v>102430001</v>
      </c>
      <c r="D654" s="40">
        <v>41610</v>
      </c>
      <c r="F654" s="16">
        <v>44</v>
      </c>
      <c r="G654" s="43">
        <v>3202.0909090999999</v>
      </c>
      <c r="H654" s="42">
        <v>-176.12954550000001</v>
      </c>
      <c r="I654" s="43">
        <v>33.643214053000001</v>
      </c>
      <c r="P654" s="54">
        <v>170</v>
      </c>
      <c r="Q654" s="47">
        <v>12</v>
      </c>
      <c r="R654" s="51">
        <v>29.559090908999998</v>
      </c>
      <c r="S654" s="49">
        <v>2.7887787042999999</v>
      </c>
    </row>
    <row r="655" spans="1:19" x14ac:dyDescent="0.2">
      <c r="A655" s="38" t="s">
        <v>47</v>
      </c>
      <c r="B655" s="50" t="s">
        <v>12</v>
      </c>
      <c r="C655" s="80">
        <v>1900004</v>
      </c>
      <c r="D655" s="40">
        <v>41651</v>
      </c>
      <c r="F655" s="16">
        <v>31</v>
      </c>
      <c r="G655" s="43">
        <v>2753.6774194</v>
      </c>
      <c r="H655" s="42">
        <v>-180.2741935</v>
      </c>
      <c r="I655" s="43">
        <v>32.662507843999997</v>
      </c>
      <c r="P655" s="54">
        <v>124</v>
      </c>
      <c r="Q655" s="47">
        <v>13</v>
      </c>
      <c r="R655" s="51">
        <v>37.983870967999998</v>
      </c>
      <c r="S655" s="49">
        <v>3.0679371962999999</v>
      </c>
    </row>
    <row r="656" spans="1:19" x14ac:dyDescent="0.2">
      <c r="A656" s="38" t="s">
        <v>47</v>
      </c>
      <c r="B656" s="50" t="s">
        <v>12</v>
      </c>
      <c r="C656" s="80">
        <v>100230001</v>
      </c>
      <c r="D656" s="40">
        <v>42050</v>
      </c>
      <c r="F656" s="16">
        <v>26</v>
      </c>
      <c r="G656" s="43">
        <v>4060.9230769000001</v>
      </c>
      <c r="H656" s="42">
        <v>-188.36153849999999</v>
      </c>
      <c r="I656" s="43">
        <v>47.513241256000001</v>
      </c>
      <c r="P656" s="54">
        <v>119</v>
      </c>
      <c r="Q656" s="47">
        <v>10</v>
      </c>
      <c r="R656" s="51">
        <v>53.023076922999998</v>
      </c>
      <c r="S656" s="49">
        <v>6.0393181165999996</v>
      </c>
    </row>
    <row r="657" spans="1:21" x14ac:dyDescent="0.2">
      <c r="A657" s="38" t="s">
        <v>47</v>
      </c>
      <c r="B657" s="50" t="s">
        <v>15</v>
      </c>
      <c r="C657" s="80">
        <v>3340003</v>
      </c>
      <c r="D657" s="40">
        <v>42016</v>
      </c>
      <c r="F657" s="16">
        <v>41</v>
      </c>
      <c r="G657" s="43">
        <v>4916.7073171000002</v>
      </c>
      <c r="H657" s="42">
        <v>-215.33414629999999</v>
      </c>
      <c r="I657" s="43">
        <v>66.422389390000006</v>
      </c>
      <c r="P657" s="54">
        <v>114</v>
      </c>
      <c r="Q657" s="47">
        <v>8</v>
      </c>
      <c r="R657" s="51">
        <v>77.065853658999998</v>
      </c>
      <c r="S657" s="49">
        <v>6.0411622708000001</v>
      </c>
    </row>
    <row r="658" spans="1:21" x14ac:dyDescent="0.2">
      <c r="A658" s="38" t="s">
        <v>48</v>
      </c>
      <c r="B658" s="50" t="s">
        <v>12</v>
      </c>
      <c r="C658" s="80">
        <v>103060001</v>
      </c>
      <c r="D658" s="40">
        <v>41697</v>
      </c>
      <c r="E658" s="57">
        <v>1.9230769200000001E-2</v>
      </c>
      <c r="F658" s="16">
        <v>39</v>
      </c>
      <c r="G658" s="43">
        <v>5337.2307692000004</v>
      </c>
      <c r="H658" s="42">
        <v>386.76923076999998</v>
      </c>
      <c r="I658" s="43">
        <v>39.510792893999998</v>
      </c>
      <c r="P658" s="54">
        <v>114</v>
      </c>
      <c r="Q658" s="47">
        <v>8</v>
      </c>
      <c r="R658" s="51">
        <v>44.435135135000003</v>
      </c>
      <c r="S658" s="49">
        <v>3.9767874070999998</v>
      </c>
    </row>
    <row r="659" spans="1:21" x14ac:dyDescent="0.2">
      <c r="A659" s="38" t="s">
        <v>48</v>
      </c>
      <c r="B659" s="50" t="s">
        <v>13</v>
      </c>
      <c r="C659" s="80">
        <v>1170022</v>
      </c>
      <c r="D659" s="40">
        <v>42039</v>
      </c>
      <c r="F659" s="16">
        <v>29</v>
      </c>
      <c r="G659" s="43">
        <v>3281.5862069</v>
      </c>
      <c r="H659" s="42">
        <v>18.810344828000002</v>
      </c>
      <c r="I659" s="43">
        <v>43.606905423000001</v>
      </c>
      <c r="P659" s="54">
        <v>117</v>
      </c>
      <c r="Q659" s="47">
        <v>8</v>
      </c>
      <c r="R659" s="51">
        <v>35.044444444</v>
      </c>
      <c r="S659" s="49">
        <v>6.1138680650000001</v>
      </c>
    </row>
    <row r="660" spans="1:21" x14ac:dyDescent="0.2">
      <c r="A660" s="38" t="s">
        <v>48</v>
      </c>
      <c r="B660" s="50" t="s">
        <v>12</v>
      </c>
      <c r="C660" s="80">
        <v>1280001</v>
      </c>
      <c r="D660" s="40">
        <v>41873</v>
      </c>
      <c r="F660" s="16">
        <v>54</v>
      </c>
      <c r="G660" s="43">
        <v>4927.2222222</v>
      </c>
      <c r="H660" s="42">
        <v>18.479629630000002</v>
      </c>
      <c r="I660" s="43">
        <v>47.435516448000001</v>
      </c>
      <c r="P660" s="54">
        <v>99</v>
      </c>
      <c r="Q660" s="47">
        <v>6</v>
      </c>
      <c r="R660" s="51">
        <v>32.430769230999999</v>
      </c>
      <c r="S660" s="49">
        <v>2.9527622603000001</v>
      </c>
    </row>
    <row r="661" spans="1:21" x14ac:dyDescent="0.2">
      <c r="A661" s="38" t="s">
        <v>48</v>
      </c>
      <c r="B661" s="50" t="s">
        <v>10</v>
      </c>
      <c r="C661" s="80">
        <v>103530001</v>
      </c>
      <c r="D661" s="40">
        <v>41988</v>
      </c>
      <c r="E661" s="57">
        <v>1.5405405400000001E-2</v>
      </c>
      <c r="F661" s="16">
        <v>37</v>
      </c>
      <c r="G661" s="43">
        <v>5209.0270270000001</v>
      </c>
      <c r="H661" s="42">
        <v>-2.1916666669999998</v>
      </c>
      <c r="I661" s="43">
        <v>63.404257076999997</v>
      </c>
      <c r="P661" s="54">
        <v>139</v>
      </c>
      <c r="Q661" s="47">
        <v>9</v>
      </c>
      <c r="R661" s="51">
        <v>52.97027027</v>
      </c>
      <c r="S661" s="49">
        <v>6.2034608001000002</v>
      </c>
    </row>
    <row r="662" spans="1:21" x14ac:dyDescent="0.2">
      <c r="A662" s="38" t="s">
        <v>48</v>
      </c>
      <c r="B662" s="50" t="s">
        <v>12</v>
      </c>
      <c r="C662" s="80">
        <v>540004</v>
      </c>
      <c r="D662" s="40">
        <v>42044</v>
      </c>
      <c r="E662" s="57">
        <v>7.7179487199999994E-2</v>
      </c>
      <c r="F662" s="16">
        <v>39</v>
      </c>
      <c r="G662" s="43">
        <v>5795.2820512999997</v>
      </c>
      <c r="H662" s="42">
        <v>-7.1205128210000002</v>
      </c>
      <c r="I662" s="43">
        <v>52.475273166999997</v>
      </c>
      <c r="P662" s="54">
        <v>98</v>
      </c>
      <c r="Q662" s="47">
        <v>9</v>
      </c>
      <c r="R662" s="51">
        <v>35.28974359</v>
      </c>
      <c r="S662" s="49">
        <v>4.4060224317000003</v>
      </c>
    </row>
    <row r="663" spans="1:21" x14ac:dyDescent="0.2">
      <c r="A663" s="38" t="s">
        <v>48</v>
      </c>
      <c r="B663" s="50" t="s">
        <v>10</v>
      </c>
      <c r="C663" s="80">
        <v>890002</v>
      </c>
      <c r="D663" s="40">
        <v>41701</v>
      </c>
      <c r="F663" s="16">
        <v>27</v>
      </c>
      <c r="G663" s="43">
        <v>5572.9259259</v>
      </c>
      <c r="H663" s="42">
        <v>-54.9</v>
      </c>
      <c r="I663" s="43">
        <v>42.527458199000002</v>
      </c>
      <c r="P663" s="54">
        <v>124</v>
      </c>
      <c r="Q663" s="47">
        <v>7</v>
      </c>
      <c r="R663" s="51">
        <v>64.2</v>
      </c>
      <c r="S663" s="49">
        <v>8.1449493203000003</v>
      </c>
    </row>
    <row r="664" spans="1:21" x14ac:dyDescent="0.2">
      <c r="A664" s="38" t="s">
        <v>48</v>
      </c>
      <c r="B664" s="50" t="s">
        <v>13</v>
      </c>
      <c r="C664" s="80">
        <v>370005</v>
      </c>
      <c r="D664" s="40">
        <v>41654</v>
      </c>
      <c r="F664" s="16">
        <v>91</v>
      </c>
      <c r="G664" s="43">
        <v>4079.7802197999999</v>
      </c>
      <c r="H664" s="42">
        <v>-82.803296700000004</v>
      </c>
      <c r="I664" s="43">
        <v>20.592008565</v>
      </c>
      <c r="P664" s="54">
        <v>153</v>
      </c>
      <c r="Q664" s="47">
        <v>9</v>
      </c>
      <c r="R664" s="51">
        <v>28.024175824</v>
      </c>
      <c r="S664" s="49">
        <v>1.968697865</v>
      </c>
    </row>
    <row r="665" spans="1:21" x14ac:dyDescent="0.2">
      <c r="A665" s="38" t="s">
        <v>48</v>
      </c>
      <c r="B665" s="50" t="s">
        <v>13</v>
      </c>
      <c r="C665" s="80">
        <v>370007</v>
      </c>
      <c r="D665" s="40">
        <v>41712</v>
      </c>
      <c r="E665" s="57">
        <v>1.2747747699999999E-2</v>
      </c>
      <c r="F665" s="16">
        <v>222</v>
      </c>
      <c r="G665" s="43">
        <v>5453.3873874000001</v>
      </c>
      <c r="H665" s="42">
        <v>-89.890990990000006</v>
      </c>
      <c r="I665" s="43">
        <v>20.759294357000002</v>
      </c>
      <c r="P665" s="54">
        <v>128</v>
      </c>
      <c r="Q665" s="47">
        <v>4</v>
      </c>
      <c r="R665" s="51">
        <v>44.928651684999998</v>
      </c>
      <c r="S665" s="49">
        <v>1.7169831025</v>
      </c>
    </row>
    <row r="666" spans="1:21" x14ac:dyDescent="0.2">
      <c r="A666" s="38" t="s">
        <v>48</v>
      </c>
      <c r="B666" s="50" t="s">
        <v>12</v>
      </c>
      <c r="C666" s="80">
        <v>105010001</v>
      </c>
      <c r="D666" s="40">
        <v>41879</v>
      </c>
      <c r="F666" s="16">
        <v>40</v>
      </c>
      <c r="G666" s="43">
        <v>4449.8500000000004</v>
      </c>
      <c r="H666" s="42">
        <v>-93.542500000000004</v>
      </c>
      <c r="I666" s="43">
        <v>32.730488391999998</v>
      </c>
      <c r="P666" s="54">
        <v>81</v>
      </c>
      <c r="Q666" s="47">
        <v>7</v>
      </c>
      <c r="R666" s="51">
        <v>45.95</v>
      </c>
      <c r="S666" s="49">
        <v>5.0090795939000001</v>
      </c>
    </row>
    <row r="667" spans="1:21" x14ac:dyDescent="0.2">
      <c r="A667" s="38" t="s">
        <v>48</v>
      </c>
      <c r="B667" s="50" t="s">
        <v>10</v>
      </c>
      <c r="C667" s="80">
        <v>1940218</v>
      </c>
      <c r="D667" s="40">
        <v>42009</v>
      </c>
      <c r="F667" s="16">
        <v>27</v>
      </c>
      <c r="G667" s="43">
        <v>3821.5555555999999</v>
      </c>
      <c r="H667" s="42">
        <v>-129.60370370000001</v>
      </c>
      <c r="I667" s="43">
        <v>49.812334563999997</v>
      </c>
      <c r="P667" s="54">
        <v>131</v>
      </c>
      <c r="Q667" s="47">
        <v>11</v>
      </c>
      <c r="R667" s="51">
        <v>18.984615385000001</v>
      </c>
      <c r="S667" s="49">
        <v>4.0329439230000004</v>
      </c>
    </row>
    <row r="668" spans="1:21" x14ac:dyDescent="0.2">
      <c r="A668" s="38" t="s">
        <v>48</v>
      </c>
      <c r="B668" s="50" t="s">
        <v>13</v>
      </c>
      <c r="C668" s="80">
        <v>100270001</v>
      </c>
      <c r="D668" s="40">
        <v>41946</v>
      </c>
      <c r="E668" s="57">
        <v>0.2659574468</v>
      </c>
      <c r="F668" s="16">
        <v>47</v>
      </c>
      <c r="G668" s="43">
        <v>3782</v>
      </c>
      <c r="H668" s="42">
        <v>-148.55106380000001</v>
      </c>
      <c r="I668" s="43">
        <v>45.529515985000003</v>
      </c>
      <c r="P668" s="54">
        <v>104</v>
      </c>
      <c r="Q668" s="47">
        <v>8</v>
      </c>
      <c r="R668" s="51">
        <v>24.386956521999998</v>
      </c>
      <c r="S668" s="49">
        <v>2.6372830563999998</v>
      </c>
    </row>
    <row r="669" spans="1:21" x14ac:dyDescent="0.2">
      <c r="A669" s="38" t="s">
        <v>48</v>
      </c>
      <c r="B669" s="50" t="s">
        <v>13</v>
      </c>
      <c r="C669" s="80">
        <v>1170034</v>
      </c>
      <c r="D669" s="40">
        <v>42039</v>
      </c>
      <c r="F669" s="16">
        <v>27</v>
      </c>
      <c r="G669" s="43">
        <v>4124.0740741</v>
      </c>
      <c r="H669" s="42">
        <v>-180.53333330000001</v>
      </c>
      <c r="I669" s="43">
        <v>63.962962484999998</v>
      </c>
      <c r="P669" s="54">
        <v>133</v>
      </c>
      <c r="Q669" s="47">
        <v>11</v>
      </c>
      <c r="R669" s="51">
        <v>30.611111111</v>
      </c>
      <c r="S669" s="49">
        <v>4.5979350416999996</v>
      </c>
    </row>
    <row r="670" spans="1:21" x14ac:dyDescent="0.2">
      <c r="A670" s="38" t="s">
        <v>48</v>
      </c>
      <c r="B670" s="50" t="s">
        <v>10</v>
      </c>
      <c r="C670" s="80">
        <v>1940216</v>
      </c>
      <c r="D670" s="40">
        <v>42013</v>
      </c>
      <c r="F670" s="16">
        <v>40</v>
      </c>
      <c r="G670" s="43">
        <v>3941.55</v>
      </c>
      <c r="H670" s="42">
        <v>-213.69499999999999</v>
      </c>
      <c r="I670" s="43">
        <v>43.844297636999997</v>
      </c>
      <c r="P670" s="54">
        <v>132</v>
      </c>
      <c r="Q670" s="47">
        <v>10</v>
      </c>
      <c r="R670" s="51">
        <v>29.492105262999999</v>
      </c>
      <c r="S670" s="49">
        <v>4.1515175405000004</v>
      </c>
    </row>
    <row r="671" spans="1:21" x14ac:dyDescent="0.2">
      <c r="A671" s="38" t="s">
        <v>49</v>
      </c>
      <c r="B671" s="50" t="s">
        <v>14</v>
      </c>
      <c r="C671" s="80">
        <v>106500004</v>
      </c>
      <c r="D671" s="40">
        <v>41925</v>
      </c>
      <c r="E671" s="57">
        <v>2.0528421052999999</v>
      </c>
      <c r="F671" s="16">
        <v>190</v>
      </c>
      <c r="G671" s="43">
        <v>6847.7263157999996</v>
      </c>
      <c r="H671" s="42">
        <v>185.36263158</v>
      </c>
      <c r="I671" s="43">
        <v>31.031528735999999</v>
      </c>
      <c r="J671" s="44">
        <v>146</v>
      </c>
      <c r="K671" s="45">
        <v>245.35616438</v>
      </c>
      <c r="L671" s="45">
        <v>217.98113208000001</v>
      </c>
      <c r="M671" s="46">
        <v>812.35220126000002</v>
      </c>
      <c r="N671" s="88">
        <v>6.7610000000000001</v>
      </c>
      <c r="O671" s="89">
        <v>8.4000000000000005E-2</v>
      </c>
      <c r="P671" s="54">
        <v>153</v>
      </c>
      <c r="Q671" s="47">
        <v>4</v>
      </c>
      <c r="R671" s="51">
        <v>54.109090909000003</v>
      </c>
      <c r="S671" s="49">
        <v>2.8214987963999998</v>
      </c>
      <c r="T671" s="45">
        <v>55.360526315999998</v>
      </c>
      <c r="U671" s="46">
        <v>9.1805490291999998</v>
      </c>
    </row>
    <row r="672" spans="1:21" x14ac:dyDescent="0.2">
      <c r="A672" s="38" t="s">
        <v>49</v>
      </c>
      <c r="B672" s="50" t="s">
        <v>14</v>
      </c>
      <c r="C672" s="80">
        <v>106810001</v>
      </c>
      <c r="D672" s="40">
        <v>42017</v>
      </c>
      <c r="E672" s="57">
        <v>0.88809523810000002</v>
      </c>
      <c r="F672" s="16">
        <v>168</v>
      </c>
      <c r="G672" s="43">
        <v>6775.8630952000003</v>
      </c>
      <c r="H672" s="42">
        <v>-26.420833330000001</v>
      </c>
      <c r="I672" s="43">
        <v>36.785913018999999</v>
      </c>
      <c r="N672" s="88">
        <v>7.6779999999999999</v>
      </c>
      <c r="O672" s="89">
        <v>0.123</v>
      </c>
      <c r="P672" s="54">
        <v>150</v>
      </c>
      <c r="Q672" s="47">
        <v>4</v>
      </c>
      <c r="R672" s="51">
        <v>52.158490565999998</v>
      </c>
      <c r="S672" s="49">
        <v>3.1442154060999998</v>
      </c>
    </row>
    <row r="673" spans="3:18" x14ac:dyDescent="0.2">
      <c r="C673" s="80"/>
      <c r="G673" s="43"/>
      <c r="R673" s="51"/>
    </row>
    <row r="674" spans="3:18" x14ac:dyDescent="0.2">
      <c r="C674" s="80"/>
      <c r="G674" s="43"/>
      <c r="R674" s="51"/>
    </row>
    <row r="675" spans="3:18" x14ac:dyDescent="0.2">
      <c r="C675" s="80"/>
      <c r="G675" s="43"/>
      <c r="R675" s="51"/>
    </row>
    <row r="676" spans="3:18" x14ac:dyDescent="0.2">
      <c r="C676" s="80"/>
      <c r="G676" s="43"/>
      <c r="R676" s="51"/>
    </row>
    <row r="677" spans="3:18" x14ac:dyDescent="0.2">
      <c r="C677" s="80"/>
      <c r="G677" s="43"/>
      <c r="R677" s="51"/>
    </row>
    <row r="678" spans="3:18" x14ac:dyDescent="0.2">
      <c r="C678" s="80"/>
      <c r="G678" s="43"/>
      <c r="R678" s="51"/>
    </row>
    <row r="679" spans="3:18" x14ac:dyDescent="0.2">
      <c r="C679" s="80"/>
      <c r="G679" s="43"/>
      <c r="R679" s="51"/>
    </row>
    <row r="680" spans="3:18" x14ac:dyDescent="0.2">
      <c r="C680" s="80"/>
      <c r="G680" s="43"/>
      <c r="R680" s="51"/>
    </row>
    <row r="681" spans="3:18" x14ac:dyDescent="0.2">
      <c r="C681" s="80"/>
      <c r="G681" s="43"/>
      <c r="R681" s="51"/>
    </row>
    <row r="682" spans="3:18" x14ac:dyDescent="0.2">
      <c r="C682" s="80"/>
      <c r="G682" s="43"/>
      <c r="R682" s="51"/>
    </row>
    <row r="683" spans="3:18" x14ac:dyDescent="0.2">
      <c r="C683" s="80"/>
      <c r="G683" s="43"/>
      <c r="R683" s="51"/>
    </row>
    <row r="684" spans="3:18" x14ac:dyDescent="0.2">
      <c r="C684" s="80"/>
      <c r="G684" s="43"/>
      <c r="R684" s="51"/>
    </row>
    <row r="685" spans="3:18" x14ac:dyDescent="0.2">
      <c r="C685" s="80"/>
      <c r="G685" s="43"/>
      <c r="R685" s="51"/>
    </row>
    <row r="686" spans="3:18" x14ac:dyDescent="0.2">
      <c r="C686" s="80"/>
      <c r="G686" s="43"/>
      <c r="R686" s="51"/>
    </row>
    <row r="687" spans="3:18" x14ac:dyDescent="0.2">
      <c r="C687" s="80"/>
      <c r="G687" s="43"/>
      <c r="R687" s="51"/>
    </row>
    <row r="688" spans="3:18" x14ac:dyDescent="0.2">
      <c r="C688" s="80"/>
      <c r="G688" s="43"/>
      <c r="R688" s="51"/>
    </row>
    <row r="689" spans="3:18" x14ac:dyDescent="0.2">
      <c r="C689" s="80"/>
      <c r="G689" s="43"/>
      <c r="R689" s="51"/>
    </row>
    <row r="690" spans="3:18" x14ac:dyDescent="0.2">
      <c r="C690" s="80"/>
      <c r="G690" s="43"/>
      <c r="R690" s="51"/>
    </row>
    <row r="691" spans="3:18" x14ac:dyDescent="0.2">
      <c r="C691" s="80"/>
      <c r="G691" s="43"/>
      <c r="R691" s="51"/>
    </row>
    <row r="692" spans="3:18" x14ac:dyDescent="0.2">
      <c r="C692" s="80"/>
      <c r="G692" s="43"/>
      <c r="R692" s="51"/>
    </row>
    <row r="693" spans="3:18" x14ac:dyDescent="0.2">
      <c r="C693" s="80"/>
      <c r="G693" s="43"/>
      <c r="R693" s="51"/>
    </row>
    <row r="694" spans="3:18" x14ac:dyDescent="0.2">
      <c r="C694" s="80"/>
      <c r="G694" s="43"/>
      <c r="R694" s="51"/>
    </row>
    <row r="695" spans="3:18" x14ac:dyDescent="0.2">
      <c r="C695" s="80"/>
      <c r="G695" s="43"/>
      <c r="R695" s="51"/>
    </row>
    <row r="696" spans="3:18" x14ac:dyDescent="0.2">
      <c r="C696" s="80"/>
      <c r="G696" s="43"/>
      <c r="R696" s="51"/>
    </row>
    <row r="697" spans="3:18" x14ac:dyDescent="0.2">
      <c r="C697" s="80"/>
      <c r="G697" s="43"/>
      <c r="R697" s="51"/>
    </row>
    <row r="698" spans="3:18" x14ac:dyDescent="0.2">
      <c r="C698" s="80"/>
      <c r="G698" s="43"/>
      <c r="R698" s="51"/>
    </row>
    <row r="699" spans="3:18" x14ac:dyDescent="0.2">
      <c r="C699" s="80"/>
      <c r="G699" s="43"/>
      <c r="R699" s="51"/>
    </row>
    <row r="700" spans="3:18" x14ac:dyDescent="0.2">
      <c r="C700" s="80"/>
      <c r="G700" s="43"/>
      <c r="R700" s="51"/>
    </row>
    <row r="701" spans="3:18" x14ac:dyDescent="0.2">
      <c r="C701" s="80"/>
      <c r="G701" s="43"/>
      <c r="R701" s="51"/>
    </row>
    <row r="702" spans="3:18" x14ac:dyDescent="0.2">
      <c r="C702" s="80"/>
      <c r="G702" s="43"/>
      <c r="R702" s="51"/>
    </row>
    <row r="703" spans="3:18" x14ac:dyDescent="0.2">
      <c r="C703" s="80"/>
      <c r="G703" s="43"/>
      <c r="R703" s="51"/>
    </row>
    <row r="704" spans="3:18" x14ac:dyDescent="0.2">
      <c r="C704" s="80"/>
      <c r="G704" s="43"/>
      <c r="R704" s="51"/>
    </row>
    <row r="705" spans="3:18" x14ac:dyDescent="0.2">
      <c r="C705" s="80"/>
      <c r="G705" s="43"/>
      <c r="R705" s="51"/>
    </row>
    <row r="706" spans="3:18" x14ac:dyDescent="0.2">
      <c r="C706" s="80"/>
      <c r="G706" s="43"/>
      <c r="R706" s="51"/>
    </row>
    <row r="707" spans="3:18" x14ac:dyDescent="0.2">
      <c r="C707" s="80"/>
      <c r="G707" s="43"/>
      <c r="R707" s="51"/>
    </row>
    <row r="708" spans="3:18" x14ac:dyDescent="0.2">
      <c r="C708" s="80"/>
      <c r="G708" s="43"/>
      <c r="R708" s="51"/>
    </row>
    <row r="709" spans="3:18" x14ac:dyDescent="0.2">
      <c r="C709" s="80"/>
      <c r="G709" s="43"/>
      <c r="R709" s="51"/>
    </row>
    <row r="710" spans="3:18" x14ac:dyDescent="0.2">
      <c r="C710" s="80"/>
      <c r="G710" s="43"/>
      <c r="R710" s="51"/>
    </row>
    <row r="711" spans="3:18" x14ac:dyDescent="0.2">
      <c r="C711" s="80"/>
      <c r="G711" s="43"/>
      <c r="R711" s="51"/>
    </row>
    <row r="712" spans="3:18" x14ac:dyDescent="0.2">
      <c r="C712" s="80"/>
      <c r="G712" s="43"/>
      <c r="R712" s="51"/>
    </row>
    <row r="713" spans="3:18" x14ac:dyDescent="0.2">
      <c r="C713" s="80"/>
      <c r="G713" s="43"/>
      <c r="R713" s="51"/>
    </row>
    <row r="714" spans="3:18" x14ac:dyDescent="0.2">
      <c r="C714" s="80"/>
      <c r="G714" s="43"/>
      <c r="R714" s="51"/>
    </row>
    <row r="715" spans="3:18" x14ac:dyDescent="0.2">
      <c r="C715" s="80"/>
      <c r="G715" s="43"/>
      <c r="R715" s="51"/>
    </row>
    <row r="716" spans="3:18" x14ac:dyDescent="0.2">
      <c r="C716" s="80"/>
      <c r="G716" s="43"/>
      <c r="R716" s="51"/>
    </row>
    <row r="717" spans="3:18" x14ac:dyDescent="0.2">
      <c r="C717" s="80"/>
      <c r="G717" s="43"/>
      <c r="R717" s="51"/>
    </row>
    <row r="718" spans="3:18" x14ac:dyDescent="0.2">
      <c r="C718" s="80"/>
      <c r="G718" s="43"/>
      <c r="R718" s="51"/>
    </row>
    <row r="719" spans="3:18" x14ac:dyDescent="0.2">
      <c r="C719" s="80"/>
      <c r="G719" s="43"/>
      <c r="R719" s="51"/>
    </row>
    <row r="720" spans="3:18" x14ac:dyDescent="0.2">
      <c r="C720" s="80"/>
      <c r="G720" s="43"/>
      <c r="R720" s="51"/>
    </row>
    <row r="721" spans="3:18" x14ac:dyDescent="0.2">
      <c r="C721" s="80"/>
      <c r="G721" s="43"/>
      <c r="R721" s="51"/>
    </row>
    <row r="722" spans="3:18" x14ac:dyDescent="0.2">
      <c r="C722" s="80"/>
      <c r="G722" s="43"/>
      <c r="R722" s="51"/>
    </row>
    <row r="723" spans="3:18" x14ac:dyDescent="0.2">
      <c r="C723" s="80"/>
      <c r="G723" s="43"/>
      <c r="R723" s="51"/>
    </row>
    <row r="724" spans="3:18" x14ac:dyDescent="0.2">
      <c r="C724" s="80"/>
      <c r="G724" s="43"/>
      <c r="R724" s="51"/>
    </row>
    <row r="725" spans="3:18" x14ac:dyDescent="0.2">
      <c r="C725" s="80"/>
      <c r="G725" s="43"/>
      <c r="R725" s="51"/>
    </row>
    <row r="726" spans="3:18" x14ac:dyDescent="0.2">
      <c r="C726" s="80"/>
      <c r="G726" s="43"/>
      <c r="R726" s="51"/>
    </row>
    <row r="727" spans="3:18" x14ac:dyDescent="0.2">
      <c r="C727" s="80"/>
      <c r="G727" s="43"/>
      <c r="R727" s="51"/>
    </row>
    <row r="728" spans="3:18" x14ac:dyDescent="0.2">
      <c r="C728" s="80"/>
      <c r="G728" s="43"/>
      <c r="R728" s="51"/>
    </row>
    <row r="729" spans="3:18" x14ac:dyDescent="0.2">
      <c r="C729" s="80"/>
      <c r="G729" s="43"/>
      <c r="R729" s="51"/>
    </row>
    <row r="730" spans="3:18" x14ac:dyDescent="0.2">
      <c r="C730" s="80"/>
      <c r="G730" s="43"/>
      <c r="R730" s="51"/>
    </row>
    <row r="731" spans="3:18" x14ac:dyDescent="0.2">
      <c r="C731" s="80"/>
      <c r="G731" s="43"/>
      <c r="R731" s="51"/>
    </row>
    <row r="732" spans="3:18" x14ac:dyDescent="0.2">
      <c r="C732" s="80"/>
      <c r="G732" s="43"/>
      <c r="R732" s="51"/>
    </row>
    <row r="733" spans="3:18" x14ac:dyDescent="0.2">
      <c r="C733" s="80"/>
      <c r="G733" s="43"/>
      <c r="R733" s="51"/>
    </row>
    <row r="734" spans="3:18" x14ac:dyDescent="0.2">
      <c r="C734" s="80"/>
      <c r="G734" s="43"/>
      <c r="R734" s="51"/>
    </row>
    <row r="735" spans="3:18" x14ac:dyDescent="0.2">
      <c r="C735" s="80"/>
      <c r="G735" s="43"/>
      <c r="R735" s="51"/>
    </row>
    <row r="736" spans="3:18" x14ac:dyDescent="0.2">
      <c r="C736" s="80"/>
      <c r="G736" s="43"/>
      <c r="R736" s="51"/>
    </row>
    <row r="737" spans="3:18" x14ac:dyDescent="0.2">
      <c r="C737" s="80"/>
      <c r="G737" s="43"/>
      <c r="R737" s="51"/>
    </row>
    <row r="738" spans="3:18" x14ac:dyDescent="0.2">
      <c r="C738" s="80"/>
      <c r="G738" s="43"/>
      <c r="R738" s="51"/>
    </row>
    <row r="739" spans="3:18" x14ac:dyDescent="0.2">
      <c r="C739" s="80"/>
      <c r="G739" s="43"/>
      <c r="R739" s="51"/>
    </row>
    <row r="740" spans="3:18" x14ac:dyDescent="0.2">
      <c r="C740" s="80"/>
      <c r="G740" s="43"/>
      <c r="R740" s="51"/>
    </row>
    <row r="741" spans="3:18" x14ac:dyDescent="0.2">
      <c r="C741" s="80"/>
      <c r="G741" s="43"/>
      <c r="R741" s="51"/>
    </row>
    <row r="742" spans="3:18" x14ac:dyDescent="0.2">
      <c r="C742" s="80"/>
      <c r="G742" s="43"/>
      <c r="R742" s="51"/>
    </row>
    <row r="743" spans="3:18" x14ac:dyDescent="0.2">
      <c r="C743" s="80"/>
      <c r="G743" s="43"/>
      <c r="R743" s="51"/>
    </row>
    <row r="744" spans="3:18" x14ac:dyDescent="0.2">
      <c r="C744" s="80"/>
      <c r="G744" s="43"/>
      <c r="R744" s="51"/>
    </row>
    <row r="745" spans="3:18" x14ac:dyDescent="0.2">
      <c r="C745" s="80"/>
      <c r="G745" s="43"/>
      <c r="R745" s="51"/>
    </row>
    <row r="746" spans="3:18" x14ac:dyDescent="0.2">
      <c r="C746" s="80"/>
      <c r="G746" s="43"/>
      <c r="R746" s="51"/>
    </row>
    <row r="747" spans="3:18" x14ac:dyDescent="0.2">
      <c r="C747" s="80"/>
      <c r="G747" s="43"/>
      <c r="R747" s="51"/>
    </row>
    <row r="748" spans="3:18" x14ac:dyDescent="0.2">
      <c r="C748" s="80"/>
      <c r="G748" s="43"/>
      <c r="R748" s="51"/>
    </row>
    <row r="749" spans="3:18" x14ac:dyDescent="0.2">
      <c r="C749" s="80"/>
      <c r="G749" s="43"/>
      <c r="R749" s="51"/>
    </row>
    <row r="750" spans="3:18" x14ac:dyDescent="0.2">
      <c r="C750" s="80"/>
      <c r="G750" s="43"/>
      <c r="R750" s="51"/>
    </row>
    <row r="751" spans="3:18" x14ac:dyDescent="0.2">
      <c r="C751" s="80"/>
      <c r="G751" s="43"/>
      <c r="R751" s="51"/>
    </row>
    <row r="752" spans="3:18" x14ac:dyDescent="0.2">
      <c r="C752" s="80"/>
      <c r="G752" s="43"/>
      <c r="R752" s="51"/>
    </row>
    <row r="753" spans="3:18" x14ac:dyDescent="0.2">
      <c r="C753" s="80"/>
      <c r="G753" s="43"/>
      <c r="R753" s="51"/>
    </row>
    <row r="754" spans="3:18" x14ac:dyDescent="0.2">
      <c r="C754" s="80"/>
      <c r="G754" s="43"/>
      <c r="R754" s="51"/>
    </row>
    <row r="755" spans="3:18" x14ac:dyDescent="0.2">
      <c r="C755" s="80"/>
      <c r="G755" s="43"/>
      <c r="R755" s="51"/>
    </row>
    <row r="756" spans="3:18" x14ac:dyDescent="0.2">
      <c r="C756" s="80"/>
      <c r="G756" s="43"/>
      <c r="R756" s="51"/>
    </row>
    <row r="757" spans="3:18" x14ac:dyDescent="0.2">
      <c r="C757" s="80"/>
      <c r="G757" s="43"/>
      <c r="R757" s="51"/>
    </row>
    <row r="758" spans="3:18" x14ac:dyDescent="0.2">
      <c r="C758" s="80"/>
      <c r="G758" s="43"/>
      <c r="R758" s="51"/>
    </row>
    <row r="759" spans="3:18" x14ac:dyDescent="0.2">
      <c r="C759" s="80"/>
      <c r="G759" s="43"/>
      <c r="R759" s="51"/>
    </row>
    <row r="760" spans="3:18" x14ac:dyDescent="0.2">
      <c r="C760" s="80"/>
      <c r="G760" s="43"/>
      <c r="R760" s="51"/>
    </row>
    <row r="761" spans="3:18" x14ac:dyDescent="0.2">
      <c r="C761" s="80"/>
      <c r="G761" s="43"/>
      <c r="R761" s="51"/>
    </row>
    <row r="762" spans="3:18" x14ac:dyDescent="0.2">
      <c r="C762" s="80"/>
      <c r="G762" s="43"/>
      <c r="R762" s="51"/>
    </row>
    <row r="763" spans="3:18" x14ac:dyDescent="0.2">
      <c r="C763" s="80"/>
      <c r="G763" s="43"/>
      <c r="R763" s="51"/>
    </row>
    <row r="764" spans="3:18" x14ac:dyDescent="0.2">
      <c r="C764" s="80"/>
      <c r="G764" s="43"/>
      <c r="R764" s="51"/>
    </row>
    <row r="765" spans="3:18" x14ac:dyDescent="0.2">
      <c r="C765" s="80"/>
      <c r="G765" s="43"/>
      <c r="R765" s="51"/>
    </row>
    <row r="766" spans="3:18" x14ac:dyDescent="0.2">
      <c r="C766" s="80"/>
      <c r="G766" s="43"/>
      <c r="R766" s="51"/>
    </row>
    <row r="767" spans="3:18" x14ac:dyDescent="0.2">
      <c r="C767" s="80"/>
      <c r="G767" s="43"/>
      <c r="R767" s="51"/>
    </row>
    <row r="768" spans="3:18" x14ac:dyDescent="0.2">
      <c r="C768" s="80"/>
      <c r="G768" s="43"/>
      <c r="R768" s="51"/>
    </row>
    <row r="769" spans="3:18" x14ac:dyDescent="0.2">
      <c r="C769" s="80"/>
      <c r="G769" s="43"/>
      <c r="R769" s="51"/>
    </row>
    <row r="770" spans="3:18" x14ac:dyDescent="0.2">
      <c r="C770" s="80"/>
      <c r="G770" s="43"/>
      <c r="R770" s="51"/>
    </row>
    <row r="771" spans="3:18" x14ac:dyDescent="0.2">
      <c r="C771" s="80"/>
      <c r="G771" s="43"/>
      <c r="R771" s="51"/>
    </row>
    <row r="772" spans="3:18" x14ac:dyDescent="0.2">
      <c r="C772" s="80"/>
      <c r="G772" s="43"/>
      <c r="R772" s="51"/>
    </row>
    <row r="773" spans="3:18" x14ac:dyDescent="0.2">
      <c r="C773" s="80"/>
      <c r="G773" s="43"/>
      <c r="R773" s="51"/>
    </row>
    <row r="774" spans="3:18" x14ac:dyDescent="0.2">
      <c r="C774" s="80"/>
      <c r="G774" s="43"/>
      <c r="R774" s="51"/>
    </row>
    <row r="775" spans="3:18" x14ac:dyDescent="0.2">
      <c r="C775" s="80"/>
      <c r="G775" s="43"/>
      <c r="R775" s="51"/>
    </row>
    <row r="776" spans="3:18" x14ac:dyDescent="0.2">
      <c r="C776" s="80"/>
      <c r="G776" s="43"/>
      <c r="R776" s="51"/>
    </row>
    <row r="777" spans="3:18" x14ac:dyDescent="0.2">
      <c r="C777" s="80"/>
      <c r="G777" s="43"/>
      <c r="R777" s="51"/>
    </row>
    <row r="778" spans="3:18" x14ac:dyDescent="0.2">
      <c r="C778" s="80"/>
      <c r="G778" s="43"/>
      <c r="R778" s="51"/>
    </row>
    <row r="779" spans="3:18" x14ac:dyDescent="0.2">
      <c r="C779" s="80"/>
      <c r="G779" s="43"/>
      <c r="R779" s="51"/>
    </row>
    <row r="780" spans="3:18" x14ac:dyDescent="0.2">
      <c r="C780" s="80"/>
      <c r="G780" s="43"/>
      <c r="R780" s="51"/>
    </row>
    <row r="781" spans="3:18" x14ac:dyDescent="0.2">
      <c r="C781" s="80"/>
      <c r="G781" s="43"/>
      <c r="R781" s="51"/>
    </row>
    <row r="782" spans="3:18" x14ac:dyDescent="0.2">
      <c r="C782" s="80"/>
      <c r="G782" s="43"/>
      <c r="R782" s="51"/>
    </row>
    <row r="783" spans="3:18" x14ac:dyDescent="0.2">
      <c r="C783" s="80"/>
      <c r="G783" s="43"/>
      <c r="R783" s="51"/>
    </row>
    <row r="784" spans="3:18" x14ac:dyDescent="0.2">
      <c r="C784" s="80"/>
      <c r="G784" s="43"/>
      <c r="R784" s="51"/>
    </row>
    <row r="785" spans="3:18" x14ac:dyDescent="0.2">
      <c r="C785" s="80"/>
      <c r="G785" s="43"/>
      <c r="R785" s="51"/>
    </row>
    <row r="786" spans="3:18" x14ac:dyDescent="0.2">
      <c r="C786" s="80"/>
      <c r="G786" s="43"/>
      <c r="R786" s="51"/>
    </row>
    <row r="787" spans="3:18" x14ac:dyDescent="0.2">
      <c r="C787" s="80"/>
      <c r="G787" s="43"/>
      <c r="R787" s="51"/>
    </row>
    <row r="788" spans="3:18" x14ac:dyDescent="0.2">
      <c r="C788" s="80"/>
      <c r="G788" s="43"/>
      <c r="R788" s="51"/>
    </row>
    <row r="789" spans="3:18" x14ac:dyDescent="0.2">
      <c r="C789" s="80"/>
      <c r="G789" s="43"/>
      <c r="R789" s="51"/>
    </row>
    <row r="790" spans="3:18" x14ac:dyDescent="0.2">
      <c r="C790" s="80"/>
      <c r="G790" s="43"/>
      <c r="R790" s="51"/>
    </row>
    <row r="791" spans="3:18" x14ac:dyDescent="0.2">
      <c r="C791" s="80"/>
      <c r="G791" s="43"/>
      <c r="R791" s="51"/>
    </row>
    <row r="792" spans="3:18" x14ac:dyDescent="0.2">
      <c r="C792" s="80"/>
      <c r="G792" s="43"/>
      <c r="R792" s="51"/>
    </row>
    <row r="793" spans="3:18" x14ac:dyDescent="0.2">
      <c r="C793" s="80"/>
      <c r="G793" s="43"/>
      <c r="R793" s="51"/>
    </row>
    <row r="794" spans="3:18" x14ac:dyDescent="0.2">
      <c r="C794" s="80"/>
      <c r="G794" s="43"/>
      <c r="R794" s="51"/>
    </row>
    <row r="795" spans="3:18" x14ac:dyDescent="0.2">
      <c r="C795" s="80"/>
      <c r="G795" s="43"/>
      <c r="R795" s="51"/>
    </row>
    <row r="796" spans="3:18" x14ac:dyDescent="0.2">
      <c r="C796" s="80"/>
      <c r="G796" s="43"/>
      <c r="R796" s="51"/>
    </row>
    <row r="797" spans="3:18" x14ac:dyDescent="0.2">
      <c r="C797" s="80"/>
      <c r="G797" s="43"/>
      <c r="R797" s="51"/>
    </row>
    <row r="798" spans="3:18" x14ac:dyDescent="0.2">
      <c r="C798" s="80"/>
      <c r="G798" s="43"/>
      <c r="R798" s="51"/>
    </row>
    <row r="799" spans="3:18" x14ac:dyDescent="0.2">
      <c r="C799" s="80"/>
      <c r="G799" s="43"/>
      <c r="R799" s="51"/>
    </row>
    <row r="800" spans="3:18" x14ac:dyDescent="0.2">
      <c r="C800" s="80"/>
      <c r="G800" s="43"/>
      <c r="R800" s="51"/>
    </row>
    <row r="801" spans="3:18" x14ac:dyDescent="0.2">
      <c r="C801" s="80"/>
      <c r="G801" s="43"/>
      <c r="R801" s="51"/>
    </row>
    <row r="802" spans="3:18" x14ac:dyDescent="0.2">
      <c r="C802" s="80"/>
      <c r="G802" s="43"/>
    </row>
    <row r="803" spans="3:18" x14ac:dyDescent="0.2">
      <c r="C803" s="80"/>
      <c r="G803" s="43"/>
    </row>
    <row r="804" spans="3:18" x14ac:dyDescent="0.2">
      <c r="C804" s="80"/>
      <c r="G804" s="43"/>
    </row>
    <row r="805" spans="3:18" x14ac:dyDescent="0.2">
      <c r="C805" s="80"/>
      <c r="G805" s="43"/>
    </row>
    <row r="806" spans="3:18" x14ac:dyDescent="0.2">
      <c r="C806" s="80"/>
      <c r="G806" s="43"/>
    </row>
    <row r="807" spans="3:18" x14ac:dyDescent="0.2">
      <c r="C807" s="80"/>
      <c r="G807" s="43"/>
    </row>
    <row r="808" spans="3:18" x14ac:dyDescent="0.2">
      <c r="C808" s="80"/>
      <c r="G808" s="43"/>
    </row>
    <row r="809" spans="3:18" x14ac:dyDescent="0.2">
      <c r="C809" s="80"/>
      <c r="G809" s="43"/>
    </row>
    <row r="810" spans="3:18" x14ac:dyDescent="0.2">
      <c r="C810" s="80"/>
      <c r="G810" s="43"/>
    </row>
    <row r="811" spans="3:18" x14ac:dyDescent="0.2">
      <c r="C811" s="80"/>
      <c r="G811" s="43"/>
    </row>
    <row r="812" spans="3:18" x14ac:dyDescent="0.2">
      <c r="C812" s="80"/>
      <c r="G812" s="43"/>
    </row>
    <row r="813" spans="3:18" x14ac:dyDescent="0.2">
      <c r="C813" s="80"/>
      <c r="G813" s="43"/>
    </row>
    <row r="814" spans="3:18" x14ac:dyDescent="0.2">
      <c r="C814" s="80"/>
      <c r="G814" s="43"/>
    </row>
    <row r="815" spans="3:18" x14ac:dyDescent="0.2">
      <c r="C815" s="80"/>
      <c r="G815" s="43"/>
    </row>
    <row r="816" spans="3:18" x14ac:dyDescent="0.2">
      <c r="C816" s="80"/>
      <c r="G816" s="43"/>
    </row>
    <row r="817" spans="3:7" x14ac:dyDescent="0.2">
      <c r="C817" s="80"/>
      <c r="G817" s="43"/>
    </row>
    <row r="818" spans="3:7" x14ac:dyDescent="0.2">
      <c r="C818" s="80"/>
      <c r="G818" s="43"/>
    </row>
    <row r="819" spans="3:7" x14ac:dyDescent="0.2">
      <c r="C819" s="80"/>
      <c r="G819" s="43"/>
    </row>
    <row r="820" spans="3:7" x14ac:dyDescent="0.2">
      <c r="C820" s="80"/>
      <c r="G820" s="43"/>
    </row>
    <row r="821" spans="3:7" x14ac:dyDescent="0.2">
      <c r="C821" s="80"/>
      <c r="G821" s="43"/>
    </row>
    <row r="822" spans="3:7" x14ac:dyDescent="0.2">
      <c r="C822" s="80"/>
      <c r="G822" s="43"/>
    </row>
    <row r="823" spans="3:7" x14ac:dyDescent="0.2">
      <c r="C823" s="80"/>
      <c r="G823" s="43"/>
    </row>
    <row r="824" spans="3:7" x14ac:dyDescent="0.2">
      <c r="C824" s="80"/>
      <c r="G824" s="43"/>
    </row>
    <row r="825" spans="3:7" x14ac:dyDescent="0.2">
      <c r="C825" s="80"/>
      <c r="G825" s="43"/>
    </row>
    <row r="826" spans="3:7" x14ac:dyDescent="0.2">
      <c r="C826" s="80"/>
      <c r="G826" s="43"/>
    </row>
    <row r="827" spans="3:7" x14ac:dyDescent="0.2">
      <c r="C827" s="80"/>
      <c r="G827" s="43"/>
    </row>
    <row r="828" spans="3:7" x14ac:dyDescent="0.2">
      <c r="C828" s="80"/>
      <c r="G828" s="43"/>
    </row>
    <row r="829" spans="3:7" x14ac:dyDescent="0.2">
      <c r="C829" s="80"/>
      <c r="G829" s="43"/>
    </row>
    <row r="830" spans="3:7" x14ac:dyDescent="0.2">
      <c r="C830" s="80"/>
      <c r="G830" s="43"/>
    </row>
    <row r="831" spans="3:7" x14ac:dyDescent="0.2">
      <c r="C831" s="80"/>
      <c r="G831" s="43"/>
    </row>
    <row r="832" spans="3:7" x14ac:dyDescent="0.2">
      <c r="C832" s="80"/>
      <c r="G832" s="43"/>
    </row>
    <row r="833" spans="3:7" x14ac:dyDescent="0.2">
      <c r="C833" s="80"/>
      <c r="G833" s="43"/>
    </row>
    <row r="834" spans="3:7" x14ac:dyDescent="0.2">
      <c r="C834" s="80"/>
      <c r="G834" s="43"/>
    </row>
    <row r="835" spans="3:7" x14ac:dyDescent="0.2">
      <c r="C835" s="80"/>
      <c r="G835" s="43"/>
    </row>
    <row r="836" spans="3:7" x14ac:dyDescent="0.2">
      <c r="C836" s="80"/>
      <c r="G836" s="43"/>
    </row>
    <row r="837" spans="3:7" x14ac:dyDescent="0.2">
      <c r="C837" s="80"/>
      <c r="G837" s="43"/>
    </row>
    <row r="838" spans="3:7" x14ac:dyDescent="0.2">
      <c r="C838" s="80"/>
      <c r="G838" s="43"/>
    </row>
    <row r="839" spans="3:7" x14ac:dyDescent="0.2">
      <c r="C839" s="80"/>
      <c r="G839" s="43"/>
    </row>
    <row r="840" spans="3:7" x14ac:dyDescent="0.2">
      <c r="C840" s="80"/>
      <c r="G840" s="43"/>
    </row>
    <row r="841" spans="3:7" x14ac:dyDescent="0.2">
      <c r="C841" s="80"/>
      <c r="G841" s="43"/>
    </row>
    <row r="842" spans="3:7" x14ac:dyDescent="0.2">
      <c r="C842" s="80"/>
      <c r="G842" s="43"/>
    </row>
    <row r="843" spans="3:7" x14ac:dyDescent="0.2">
      <c r="C843" s="80"/>
      <c r="G843" s="43"/>
    </row>
    <row r="844" spans="3:7" x14ac:dyDescent="0.2">
      <c r="C844" s="80"/>
      <c r="G844" s="43"/>
    </row>
    <row r="845" spans="3:7" x14ac:dyDescent="0.2">
      <c r="C845" s="80"/>
      <c r="G845" s="43"/>
    </row>
    <row r="846" spans="3:7" x14ac:dyDescent="0.2">
      <c r="C846" s="80"/>
      <c r="G846" s="43"/>
    </row>
    <row r="847" spans="3:7" x14ac:dyDescent="0.2">
      <c r="C847" s="80"/>
      <c r="G847" s="43"/>
    </row>
    <row r="848" spans="3:7" x14ac:dyDescent="0.2">
      <c r="C848" s="80"/>
      <c r="G848" s="43"/>
    </row>
    <row r="849" spans="3:7" x14ac:dyDescent="0.2">
      <c r="C849" s="80"/>
      <c r="G849" s="43"/>
    </row>
    <row r="850" spans="3:7" x14ac:dyDescent="0.2">
      <c r="C850" s="80"/>
      <c r="G850" s="43"/>
    </row>
    <row r="851" spans="3:7" x14ac:dyDescent="0.2">
      <c r="C851" s="80"/>
      <c r="G851" s="43"/>
    </row>
    <row r="852" spans="3:7" x14ac:dyDescent="0.2">
      <c r="C852" s="80"/>
      <c r="G852" s="43"/>
    </row>
    <row r="853" spans="3:7" x14ac:dyDescent="0.2">
      <c r="C853" s="80"/>
      <c r="G853" s="43"/>
    </row>
    <row r="854" spans="3:7" x14ac:dyDescent="0.2">
      <c r="C854" s="80"/>
      <c r="G854" s="43"/>
    </row>
    <row r="855" spans="3:7" x14ac:dyDescent="0.2">
      <c r="C855" s="80"/>
      <c r="G855" s="43"/>
    </row>
    <row r="856" spans="3:7" x14ac:dyDescent="0.2">
      <c r="C856" s="80"/>
      <c r="G856" s="43"/>
    </row>
    <row r="857" spans="3:7" x14ac:dyDescent="0.2">
      <c r="C857" s="80"/>
      <c r="G857" s="43"/>
    </row>
    <row r="858" spans="3:7" x14ac:dyDescent="0.2">
      <c r="C858" s="80"/>
      <c r="G858" s="43"/>
    </row>
    <row r="859" spans="3:7" x14ac:dyDescent="0.2">
      <c r="C859" s="80"/>
      <c r="G859" s="43"/>
    </row>
    <row r="860" spans="3:7" x14ac:dyDescent="0.2">
      <c r="C860" s="80"/>
      <c r="G860" s="43"/>
    </row>
    <row r="861" spans="3:7" x14ac:dyDescent="0.2">
      <c r="C861" s="80"/>
      <c r="G861" s="43"/>
    </row>
    <row r="862" spans="3:7" x14ac:dyDescent="0.2">
      <c r="C862" s="80"/>
      <c r="G862" s="43"/>
    </row>
    <row r="863" spans="3:7" x14ac:dyDescent="0.2">
      <c r="C863" s="80"/>
      <c r="G863" s="43"/>
    </row>
    <row r="864" spans="3:7" x14ac:dyDescent="0.2">
      <c r="C864" s="80"/>
      <c r="G864" s="43"/>
    </row>
    <row r="865" spans="3:7" x14ac:dyDescent="0.2">
      <c r="C865" s="80"/>
      <c r="G865" s="43"/>
    </row>
    <row r="866" spans="3:7" x14ac:dyDescent="0.2">
      <c r="C866" s="80"/>
      <c r="G866" s="43"/>
    </row>
    <row r="867" spans="3:7" x14ac:dyDescent="0.2">
      <c r="C867" s="80"/>
      <c r="G867" s="43"/>
    </row>
    <row r="868" spans="3:7" x14ac:dyDescent="0.2">
      <c r="C868" s="80"/>
      <c r="G868" s="43"/>
    </row>
    <row r="869" spans="3:7" x14ac:dyDescent="0.2">
      <c r="C869" s="80"/>
      <c r="G869" s="43"/>
    </row>
    <row r="870" spans="3:7" x14ac:dyDescent="0.2">
      <c r="C870" s="80"/>
      <c r="G870" s="43"/>
    </row>
    <row r="871" spans="3:7" x14ac:dyDescent="0.2">
      <c r="C871" s="80"/>
      <c r="G871" s="43"/>
    </row>
    <row r="872" spans="3:7" x14ac:dyDescent="0.2">
      <c r="C872" s="80"/>
      <c r="G872" s="43"/>
    </row>
    <row r="873" spans="3:7" x14ac:dyDescent="0.2">
      <c r="C873" s="80"/>
      <c r="G873" s="43"/>
    </row>
    <row r="874" spans="3:7" x14ac:dyDescent="0.2">
      <c r="C874" s="80"/>
      <c r="G874" s="43"/>
    </row>
    <row r="875" spans="3:7" x14ac:dyDescent="0.2">
      <c r="C875" s="80"/>
      <c r="G875" s="43"/>
    </row>
    <row r="876" spans="3:7" x14ac:dyDescent="0.2">
      <c r="C876" s="80"/>
      <c r="G876" s="43"/>
    </row>
    <row r="877" spans="3:7" x14ac:dyDescent="0.2">
      <c r="C877" s="80"/>
      <c r="G877" s="43"/>
    </row>
    <row r="878" spans="3:7" x14ac:dyDescent="0.2">
      <c r="C878" s="80"/>
      <c r="G878" s="43"/>
    </row>
    <row r="879" spans="3:7" x14ac:dyDescent="0.2">
      <c r="C879" s="80"/>
      <c r="G879" s="43"/>
    </row>
    <row r="880" spans="3:7" x14ac:dyDescent="0.2">
      <c r="C880" s="80"/>
      <c r="G880" s="43"/>
    </row>
    <row r="881" spans="3:7" x14ac:dyDescent="0.2">
      <c r="C881" s="80"/>
      <c r="G881" s="43"/>
    </row>
    <row r="882" spans="3:7" x14ac:dyDescent="0.2">
      <c r="C882" s="80"/>
      <c r="G882" s="43"/>
    </row>
    <row r="883" spans="3:7" x14ac:dyDescent="0.2">
      <c r="C883" s="80"/>
      <c r="G883" s="43"/>
    </row>
    <row r="884" spans="3:7" x14ac:dyDescent="0.2">
      <c r="C884" s="80"/>
      <c r="G884" s="43"/>
    </row>
    <row r="885" spans="3:7" x14ac:dyDescent="0.2">
      <c r="C885" s="80"/>
      <c r="G885" s="43"/>
    </row>
    <row r="886" spans="3:7" x14ac:dyDescent="0.2">
      <c r="C886" s="80"/>
      <c r="G886" s="43"/>
    </row>
    <row r="887" spans="3:7" x14ac:dyDescent="0.2">
      <c r="C887" s="80"/>
      <c r="G887" s="43"/>
    </row>
    <row r="888" spans="3:7" x14ac:dyDescent="0.2">
      <c r="C888" s="80"/>
      <c r="G888" s="43"/>
    </row>
    <row r="889" spans="3:7" x14ac:dyDescent="0.2">
      <c r="C889" s="80"/>
      <c r="G889" s="43"/>
    </row>
    <row r="890" spans="3:7" x14ac:dyDescent="0.2">
      <c r="C890" s="80"/>
      <c r="G890" s="43"/>
    </row>
    <row r="891" spans="3:7" x14ac:dyDescent="0.2">
      <c r="C891" s="80"/>
      <c r="G891" s="43"/>
    </row>
    <row r="892" spans="3:7" x14ac:dyDescent="0.2">
      <c r="C892" s="80"/>
      <c r="G892" s="43"/>
    </row>
    <row r="893" spans="3:7" x14ac:dyDescent="0.2">
      <c r="C893" s="80"/>
      <c r="G893" s="43"/>
    </row>
    <row r="894" spans="3:7" x14ac:dyDescent="0.2">
      <c r="C894" s="80"/>
      <c r="G894" s="43"/>
    </row>
    <row r="895" spans="3:7" x14ac:dyDescent="0.2">
      <c r="C895" s="80"/>
      <c r="G895" s="43"/>
    </row>
    <row r="896" spans="3:7" x14ac:dyDescent="0.2">
      <c r="C896" s="80"/>
      <c r="G896" s="43"/>
    </row>
    <row r="897" spans="3:7" x14ac:dyDescent="0.2">
      <c r="C897" s="80"/>
      <c r="G897" s="43"/>
    </row>
    <row r="898" spans="3:7" x14ac:dyDescent="0.2">
      <c r="C898" s="80"/>
      <c r="G898" s="43"/>
    </row>
    <row r="899" spans="3:7" x14ac:dyDescent="0.2">
      <c r="C899" s="80"/>
      <c r="G899" s="43"/>
    </row>
    <row r="900" spans="3:7" x14ac:dyDescent="0.2">
      <c r="C900" s="80"/>
      <c r="G900" s="43"/>
    </row>
    <row r="901" spans="3:7" x14ac:dyDescent="0.2">
      <c r="C901" s="80"/>
      <c r="G901" s="43"/>
    </row>
    <row r="902" spans="3:7" x14ac:dyDescent="0.2">
      <c r="C902" s="80"/>
      <c r="G902" s="43"/>
    </row>
    <row r="903" spans="3:7" x14ac:dyDescent="0.2">
      <c r="C903" s="80"/>
      <c r="G903" s="43"/>
    </row>
    <row r="904" spans="3:7" x14ac:dyDescent="0.2">
      <c r="C904" s="80"/>
      <c r="G904" s="43"/>
    </row>
    <row r="905" spans="3:7" x14ac:dyDescent="0.2">
      <c r="C905" s="80"/>
      <c r="G905" s="43"/>
    </row>
    <row r="906" spans="3:7" x14ac:dyDescent="0.2">
      <c r="C906" s="80"/>
      <c r="G906" s="43"/>
    </row>
    <row r="907" spans="3:7" x14ac:dyDescent="0.2">
      <c r="C907" s="80"/>
      <c r="G907" s="43"/>
    </row>
    <row r="908" spans="3:7" x14ac:dyDescent="0.2">
      <c r="C908" s="80"/>
      <c r="G908" s="43"/>
    </row>
    <row r="909" spans="3:7" x14ac:dyDescent="0.2">
      <c r="C909" s="80"/>
      <c r="G909" s="43"/>
    </row>
    <row r="910" spans="3:7" x14ac:dyDescent="0.2">
      <c r="C910" s="80"/>
      <c r="G910" s="43"/>
    </row>
    <row r="911" spans="3:7" x14ac:dyDescent="0.2">
      <c r="C911" s="80"/>
      <c r="G911" s="43"/>
    </row>
    <row r="912" spans="3:7" x14ac:dyDescent="0.2">
      <c r="C912" s="80"/>
      <c r="G912" s="43"/>
    </row>
    <row r="913" spans="3:7" x14ac:dyDescent="0.2">
      <c r="C913" s="80"/>
      <c r="G913" s="43"/>
    </row>
    <row r="914" spans="3:7" x14ac:dyDescent="0.2">
      <c r="C914" s="80"/>
      <c r="G914" s="43"/>
    </row>
    <row r="915" spans="3:7" x14ac:dyDescent="0.2">
      <c r="C915" s="80"/>
      <c r="G915" s="43"/>
    </row>
    <row r="916" spans="3:7" x14ac:dyDescent="0.2">
      <c r="C916" s="80"/>
      <c r="G916" s="43"/>
    </row>
    <row r="917" spans="3:7" x14ac:dyDescent="0.2">
      <c r="C917" s="80"/>
      <c r="G917" s="43"/>
    </row>
    <row r="918" spans="3:7" x14ac:dyDescent="0.2">
      <c r="C918" s="80"/>
      <c r="G918" s="43"/>
    </row>
    <row r="919" spans="3:7" x14ac:dyDescent="0.2">
      <c r="C919" s="80"/>
      <c r="G919" s="43"/>
    </row>
    <row r="920" spans="3:7" x14ac:dyDescent="0.2">
      <c r="C920" s="80"/>
      <c r="G920" s="43"/>
    </row>
    <row r="921" spans="3:7" x14ac:dyDescent="0.2">
      <c r="C921" s="80"/>
      <c r="G921" s="43"/>
    </row>
    <row r="922" spans="3:7" x14ac:dyDescent="0.2">
      <c r="C922" s="80"/>
      <c r="G922" s="43"/>
    </row>
    <row r="923" spans="3:7" x14ac:dyDescent="0.2">
      <c r="C923" s="80"/>
      <c r="G923" s="43"/>
    </row>
    <row r="924" spans="3:7" x14ac:dyDescent="0.2">
      <c r="C924" s="80"/>
      <c r="G924" s="43"/>
    </row>
    <row r="925" spans="3:7" x14ac:dyDescent="0.2">
      <c r="C925" s="80"/>
      <c r="G925" s="43"/>
    </row>
    <row r="926" spans="3:7" x14ac:dyDescent="0.2">
      <c r="C926" s="80"/>
      <c r="G926" s="43"/>
    </row>
    <row r="927" spans="3:7" x14ac:dyDescent="0.2">
      <c r="C927" s="80"/>
      <c r="G927" s="43"/>
    </row>
    <row r="928" spans="3:7" x14ac:dyDescent="0.2">
      <c r="C928" s="80"/>
      <c r="G928" s="43"/>
    </row>
    <row r="929" spans="3:7" x14ac:dyDescent="0.2">
      <c r="C929" s="80"/>
      <c r="G929" s="43"/>
    </row>
    <row r="930" spans="3:7" x14ac:dyDescent="0.2">
      <c r="C930" s="80"/>
      <c r="G930" s="43"/>
    </row>
    <row r="931" spans="3:7" x14ac:dyDescent="0.2">
      <c r="C931" s="80"/>
      <c r="G931" s="43"/>
    </row>
    <row r="932" spans="3:7" x14ac:dyDescent="0.2">
      <c r="C932" s="80"/>
      <c r="G932" s="43"/>
    </row>
    <row r="933" spans="3:7" x14ac:dyDescent="0.2">
      <c r="C933" s="80"/>
      <c r="G933" s="43"/>
    </row>
    <row r="934" spans="3:7" x14ac:dyDescent="0.2">
      <c r="C934" s="80"/>
      <c r="G934" s="43"/>
    </row>
    <row r="935" spans="3:7" x14ac:dyDescent="0.2">
      <c r="C935" s="80"/>
      <c r="G935" s="43"/>
    </row>
    <row r="936" spans="3:7" x14ac:dyDescent="0.2">
      <c r="C936" s="80"/>
      <c r="G936" s="43"/>
    </row>
    <row r="937" spans="3:7" x14ac:dyDescent="0.2">
      <c r="C937" s="80"/>
      <c r="G937" s="43"/>
    </row>
    <row r="938" spans="3:7" x14ac:dyDescent="0.2">
      <c r="C938" s="80"/>
      <c r="G938" s="43"/>
    </row>
    <row r="939" spans="3:7" x14ac:dyDescent="0.2">
      <c r="C939" s="80"/>
      <c r="G939" s="43"/>
    </row>
    <row r="940" spans="3:7" x14ac:dyDescent="0.2">
      <c r="C940" s="80"/>
      <c r="G940" s="43"/>
    </row>
    <row r="941" spans="3:7" x14ac:dyDescent="0.2">
      <c r="C941" s="80"/>
      <c r="G941" s="43"/>
    </row>
    <row r="942" spans="3:7" x14ac:dyDescent="0.2">
      <c r="C942" s="80"/>
      <c r="G942" s="43"/>
    </row>
    <row r="943" spans="3:7" x14ac:dyDescent="0.2">
      <c r="C943" s="80"/>
      <c r="G943" s="43"/>
    </row>
    <row r="944" spans="3:7" x14ac:dyDescent="0.2">
      <c r="C944" s="80"/>
      <c r="G944" s="43"/>
    </row>
    <row r="945" spans="3:7" x14ac:dyDescent="0.2">
      <c r="C945" s="80"/>
      <c r="G945" s="43"/>
    </row>
    <row r="946" spans="3:7" x14ac:dyDescent="0.2">
      <c r="C946" s="80"/>
      <c r="G946" s="43"/>
    </row>
    <row r="947" spans="3:7" x14ac:dyDescent="0.2">
      <c r="C947" s="80"/>
      <c r="G947" s="43"/>
    </row>
    <row r="948" spans="3:7" x14ac:dyDescent="0.2">
      <c r="C948" s="80"/>
      <c r="G948" s="43"/>
    </row>
    <row r="949" spans="3:7" x14ac:dyDescent="0.2">
      <c r="C949" s="80"/>
      <c r="G949" s="43"/>
    </row>
    <row r="950" spans="3:7" x14ac:dyDescent="0.2">
      <c r="C950" s="80"/>
      <c r="G950" s="43"/>
    </row>
    <row r="951" spans="3:7" x14ac:dyDescent="0.2">
      <c r="C951" s="80"/>
      <c r="G951" s="43"/>
    </row>
    <row r="952" spans="3:7" x14ac:dyDescent="0.2">
      <c r="C952" s="80"/>
      <c r="G952" s="43"/>
    </row>
    <row r="953" spans="3:7" x14ac:dyDescent="0.2">
      <c r="C953" s="80"/>
      <c r="G953" s="43"/>
    </row>
    <row r="954" spans="3:7" x14ac:dyDescent="0.2">
      <c r="C954" s="80"/>
      <c r="G954" s="43"/>
    </row>
    <row r="955" spans="3:7" x14ac:dyDescent="0.2">
      <c r="C955" s="80"/>
      <c r="G955" s="43"/>
    </row>
    <row r="956" spans="3:7" x14ac:dyDescent="0.2">
      <c r="C956" s="80"/>
      <c r="G956" s="43"/>
    </row>
    <row r="957" spans="3:7" x14ac:dyDescent="0.2">
      <c r="C957" s="80"/>
      <c r="G957" s="43"/>
    </row>
    <row r="958" spans="3:7" x14ac:dyDescent="0.2">
      <c r="C958" s="80"/>
      <c r="G958" s="43"/>
    </row>
    <row r="959" spans="3:7" x14ac:dyDescent="0.2">
      <c r="C959" s="80"/>
      <c r="G959" s="43"/>
    </row>
    <row r="960" spans="3:7" x14ac:dyDescent="0.2">
      <c r="C960" s="80"/>
    </row>
    <row r="961" spans="3:7" x14ac:dyDescent="0.2">
      <c r="C961" s="80"/>
      <c r="G961" s="43"/>
    </row>
    <row r="962" spans="3:7" x14ac:dyDescent="0.2">
      <c r="C962" s="80"/>
      <c r="G962" s="43"/>
    </row>
    <row r="963" spans="3:7" x14ac:dyDescent="0.2">
      <c r="C963" s="80"/>
      <c r="G963" s="43"/>
    </row>
    <row r="964" spans="3:7" x14ac:dyDescent="0.2">
      <c r="C964" s="80"/>
      <c r="G964" s="43"/>
    </row>
    <row r="965" spans="3:7" x14ac:dyDescent="0.2">
      <c r="C965" s="80"/>
      <c r="G965" s="43"/>
    </row>
    <row r="966" spans="3:7" x14ac:dyDescent="0.2">
      <c r="C966" s="80"/>
      <c r="G966" s="43"/>
    </row>
    <row r="967" spans="3:7" x14ac:dyDescent="0.2">
      <c r="C967" s="80"/>
      <c r="G967" s="43"/>
    </row>
    <row r="968" spans="3:7" x14ac:dyDescent="0.2">
      <c r="C968" s="80"/>
      <c r="G968" s="43"/>
    </row>
    <row r="969" spans="3:7" x14ac:dyDescent="0.2">
      <c r="C969" s="80"/>
    </row>
    <row r="970" spans="3:7" x14ac:dyDescent="0.2">
      <c r="C970" s="80"/>
    </row>
    <row r="971" spans="3:7" x14ac:dyDescent="0.2">
      <c r="C971" s="80"/>
      <c r="G971" s="43"/>
    </row>
    <row r="972" spans="3:7" x14ac:dyDescent="0.2">
      <c r="C972" s="80"/>
      <c r="G972" s="43"/>
    </row>
    <row r="973" spans="3:7" x14ac:dyDescent="0.2">
      <c r="C973" s="80"/>
      <c r="G973" s="43"/>
    </row>
    <row r="974" spans="3:7" x14ac:dyDescent="0.2">
      <c r="C974" s="80"/>
      <c r="G974" s="43"/>
    </row>
    <row r="975" spans="3:7" x14ac:dyDescent="0.2">
      <c r="C975" s="80"/>
      <c r="G975" s="43"/>
    </row>
    <row r="976" spans="3:7" x14ac:dyDescent="0.2">
      <c r="C976" s="80"/>
      <c r="G976" s="43"/>
    </row>
    <row r="977" spans="3:7" x14ac:dyDescent="0.2">
      <c r="C977" s="80"/>
      <c r="G977" s="43"/>
    </row>
    <row r="978" spans="3:7" x14ac:dyDescent="0.2">
      <c r="C978" s="80"/>
      <c r="G978" s="43"/>
    </row>
    <row r="979" spans="3:7" x14ac:dyDescent="0.2">
      <c r="C979" s="80"/>
      <c r="G979" s="43"/>
    </row>
    <row r="980" spans="3:7" x14ac:dyDescent="0.2">
      <c r="C980" s="80"/>
      <c r="G980" s="43"/>
    </row>
    <row r="981" spans="3:7" x14ac:dyDescent="0.2">
      <c r="C981" s="80"/>
      <c r="G981" s="43"/>
    </row>
    <row r="982" spans="3:7" x14ac:dyDescent="0.2">
      <c r="C982" s="80"/>
      <c r="G982" s="43"/>
    </row>
    <row r="983" spans="3:7" x14ac:dyDescent="0.2">
      <c r="C983" s="80"/>
      <c r="G983" s="43"/>
    </row>
    <row r="984" spans="3:7" x14ac:dyDescent="0.2">
      <c r="C984" s="80"/>
    </row>
    <row r="985" spans="3:7" x14ac:dyDescent="0.2">
      <c r="C985" s="80"/>
      <c r="G985" s="43"/>
    </row>
    <row r="986" spans="3:7" x14ac:dyDescent="0.2">
      <c r="C986" s="80"/>
    </row>
    <row r="987" spans="3:7" x14ac:dyDescent="0.2">
      <c r="C987" s="80"/>
      <c r="G987" s="43"/>
    </row>
    <row r="988" spans="3:7" x14ac:dyDescent="0.2">
      <c r="C988" s="80"/>
      <c r="G988" s="43"/>
    </row>
    <row r="989" spans="3:7" x14ac:dyDescent="0.2">
      <c r="C989" s="80"/>
      <c r="G989" s="43"/>
    </row>
    <row r="990" spans="3:7" x14ac:dyDescent="0.2">
      <c r="C990" s="80"/>
      <c r="G990" s="43"/>
    </row>
    <row r="991" spans="3:7" x14ac:dyDescent="0.2">
      <c r="C991" s="80"/>
      <c r="G991" s="43"/>
    </row>
    <row r="992" spans="3:7" x14ac:dyDescent="0.2">
      <c r="C992" s="80"/>
      <c r="G992" s="43"/>
    </row>
    <row r="993" spans="3:7" x14ac:dyDescent="0.2">
      <c r="C993" s="80"/>
      <c r="G993" s="43"/>
    </row>
    <row r="994" spans="3:7" x14ac:dyDescent="0.2">
      <c r="C994" s="80"/>
      <c r="G994" s="43"/>
    </row>
    <row r="995" spans="3:7" x14ac:dyDescent="0.2">
      <c r="C995" s="80"/>
      <c r="G995" s="43"/>
    </row>
    <row r="996" spans="3:7" x14ac:dyDescent="0.2">
      <c r="C996" s="80"/>
      <c r="G996" s="43"/>
    </row>
    <row r="997" spans="3:7" x14ac:dyDescent="0.2">
      <c r="C997" s="80"/>
      <c r="G997" s="43"/>
    </row>
    <row r="998" spans="3:7" x14ac:dyDescent="0.2">
      <c r="C998" s="80"/>
    </row>
    <row r="999" spans="3:7" x14ac:dyDescent="0.2">
      <c r="C999" s="80"/>
      <c r="G999" s="43"/>
    </row>
    <row r="1000" spans="3:7" x14ac:dyDescent="0.2">
      <c r="C1000" s="80"/>
      <c r="G1000" s="43"/>
    </row>
    <row r="1001" spans="3:7" x14ac:dyDescent="0.2">
      <c r="C1001" s="80"/>
      <c r="G1001" s="43"/>
    </row>
    <row r="1002" spans="3:7" x14ac:dyDescent="0.2">
      <c r="C1002" s="80"/>
      <c r="G1002" s="43"/>
    </row>
    <row r="1003" spans="3:7" x14ac:dyDescent="0.2">
      <c r="C1003" s="80"/>
      <c r="G1003" s="43"/>
    </row>
    <row r="1004" spans="3:7" x14ac:dyDescent="0.2">
      <c r="C1004" s="80"/>
      <c r="G1004" s="43"/>
    </row>
    <row r="1005" spans="3:7" x14ac:dyDescent="0.2">
      <c r="C1005" s="80"/>
      <c r="G1005" s="43"/>
    </row>
    <row r="1006" spans="3:7" x14ac:dyDescent="0.2">
      <c r="C1006" s="80"/>
      <c r="G1006" s="43"/>
    </row>
    <row r="1007" spans="3:7" x14ac:dyDescent="0.2">
      <c r="C1007" s="80"/>
      <c r="G1007" s="43"/>
    </row>
    <row r="1008" spans="3:7" x14ac:dyDescent="0.2">
      <c r="C1008" s="80"/>
      <c r="G1008" s="43"/>
    </row>
    <row r="1009" spans="3:7" x14ac:dyDescent="0.2">
      <c r="C1009" s="80"/>
      <c r="G1009" s="43"/>
    </row>
    <row r="1010" spans="3:7" x14ac:dyDescent="0.2">
      <c r="C1010" s="80"/>
      <c r="G1010" s="43"/>
    </row>
    <row r="1011" spans="3:7" x14ac:dyDescent="0.2">
      <c r="C1011" s="80"/>
    </row>
    <row r="1012" spans="3:7" x14ac:dyDescent="0.2">
      <c r="C1012" s="80"/>
      <c r="G1012" s="43"/>
    </row>
    <row r="1013" spans="3:7" x14ac:dyDescent="0.2">
      <c r="C1013" s="80"/>
      <c r="G1013" s="43"/>
    </row>
    <row r="1014" spans="3:7" x14ac:dyDescent="0.2">
      <c r="C1014" s="80"/>
      <c r="G1014" s="43"/>
    </row>
    <row r="1015" spans="3:7" x14ac:dyDescent="0.2">
      <c r="C1015" s="80"/>
      <c r="G1015" s="43"/>
    </row>
    <row r="1016" spans="3:7" x14ac:dyDescent="0.2">
      <c r="C1016" s="80"/>
      <c r="G1016" s="43"/>
    </row>
    <row r="1017" spans="3:7" x14ac:dyDescent="0.2">
      <c r="C1017" s="80"/>
    </row>
    <row r="1018" spans="3:7" x14ac:dyDescent="0.2">
      <c r="C1018" s="80"/>
    </row>
    <row r="1019" spans="3:7" x14ac:dyDescent="0.2">
      <c r="C1019" s="80"/>
    </row>
    <row r="1020" spans="3:7" x14ac:dyDescent="0.2">
      <c r="C1020" s="80"/>
    </row>
    <row r="1021" spans="3:7" x14ac:dyDescent="0.2">
      <c r="C1021" s="80"/>
    </row>
    <row r="1022" spans="3:7" x14ac:dyDescent="0.2">
      <c r="C1022" s="80"/>
      <c r="G1022" s="43"/>
    </row>
    <row r="1023" spans="3:7" x14ac:dyDescent="0.2">
      <c r="C1023" s="80"/>
      <c r="G1023" s="43"/>
    </row>
    <row r="1024" spans="3:7" x14ac:dyDescent="0.2">
      <c r="C1024" s="80"/>
    </row>
    <row r="1025" spans="3:7" x14ac:dyDescent="0.2">
      <c r="C1025" s="80"/>
    </row>
    <row r="1026" spans="3:7" x14ac:dyDescent="0.2">
      <c r="C1026" s="80"/>
      <c r="G1026" s="43"/>
    </row>
    <row r="1027" spans="3:7" x14ac:dyDescent="0.2">
      <c r="C1027" s="80"/>
    </row>
    <row r="1028" spans="3:7" x14ac:dyDescent="0.2">
      <c r="C1028" s="80"/>
    </row>
    <row r="1029" spans="3:7" x14ac:dyDescent="0.2">
      <c r="C1029" s="80"/>
    </row>
    <row r="1030" spans="3:7" x14ac:dyDescent="0.2">
      <c r="C1030" s="80"/>
    </row>
    <row r="1031" spans="3:7" x14ac:dyDescent="0.2">
      <c r="C1031" s="80"/>
    </row>
    <row r="1032" spans="3:7" x14ac:dyDescent="0.2">
      <c r="C1032" s="80"/>
    </row>
    <row r="1033" spans="3:7" x14ac:dyDescent="0.2">
      <c r="C1033" s="80"/>
    </row>
    <row r="1034" spans="3:7" x14ac:dyDescent="0.2">
      <c r="C1034" s="80"/>
    </row>
    <row r="1035" spans="3:7" x14ac:dyDescent="0.2">
      <c r="C1035" s="80"/>
    </row>
    <row r="1036" spans="3:7" x14ac:dyDescent="0.2">
      <c r="C1036" s="80"/>
    </row>
    <row r="1037" spans="3:7" x14ac:dyDescent="0.2">
      <c r="C1037" s="80"/>
    </row>
    <row r="1038" spans="3:7" x14ac:dyDescent="0.2">
      <c r="C1038" s="80"/>
    </row>
    <row r="1039" spans="3:7" x14ac:dyDescent="0.2">
      <c r="C1039" s="80"/>
    </row>
    <row r="1040" spans="3:7" x14ac:dyDescent="0.2">
      <c r="C1040" s="80"/>
    </row>
    <row r="1041" spans="3:3" x14ac:dyDescent="0.2">
      <c r="C1041" s="80"/>
    </row>
    <row r="1042" spans="3:3" x14ac:dyDescent="0.2">
      <c r="C1042" s="80"/>
    </row>
    <row r="1043" spans="3:3" x14ac:dyDescent="0.2">
      <c r="C1043" s="80"/>
    </row>
    <row r="1044" spans="3:3" x14ac:dyDescent="0.2">
      <c r="C1044" s="80"/>
    </row>
    <row r="1045" spans="3:3" x14ac:dyDescent="0.2">
      <c r="C1045" s="80"/>
    </row>
    <row r="1046" spans="3:3" x14ac:dyDescent="0.2">
      <c r="C1046" s="80"/>
    </row>
    <row r="1047" spans="3:3" x14ac:dyDescent="0.2">
      <c r="C1047" s="80"/>
    </row>
    <row r="1048" spans="3:3" x14ac:dyDescent="0.2">
      <c r="C1048" s="80"/>
    </row>
    <row r="1049" spans="3:3" x14ac:dyDescent="0.2">
      <c r="C1049" s="80"/>
    </row>
    <row r="1050" spans="3:3" x14ac:dyDescent="0.2">
      <c r="C1050" s="80"/>
    </row>
    <row r="1051" spans="3:3" x14ac:dyDescent="0.2">
      <c r="C1051" s="80"/>
    </row>
    <row r="1052" spans="3:3" x14ac:dyDescent="0.2">
      <c r="C1052" s="80"/>
    </row>
    <row r="1053" spans="3:3" x14ac:dyDescent="0.2">
      <c r="C1053" s="80"/>
    </row>
    <row r="1054" spans="3:3" x14ac:dyDescent="0.2">
      <c r="C1054" s="80"/>
    </row>
    <row r="1055" spans="3:3" x14ac:dyDescent="0.2">
      <c r="C1055" s="80"/>
    </row>
    <row r="1056" spans="3:3" x14ac:dyDescent="0.2">
      <c r="C1056" s="80"/>
    </row>
    <row r="1057" spans="3:3" x14ac:dyDescent="0.2">
      <c r="C1057" s="80"/>
    </row>
    <row r="1058" spans="3:3" x14ac:dyDescent="0.2">
      <c r="C1058" s="80"/>
    </row>
    <row r="1059" spans="3:3" x14ac:dyDescent="0.2">
      <c r="C1059" s="80"/>
    </row>
    <row r="1060" spans="3:3" x14ac:dyDescent="0.2">
      <c r="C1060" s="80"/>
    </row>
    <row r="1061" spans="3:3" x14ac:dyDescent="0.2">
      <c r="C1061" s="80"/>
    </row>
    <row r="1062" spans="3:3" x14ac:dyDescent="0.2">
      <c r="C1062" s="80"/>
    </row>
    <row r="1063" spans="3:3" x14ac:dyDescent="0.2">
      <c r="C1063" s="80"/>
    </row>
    <row r="1064" spans="3:3" x14ac:dyDescent="0.2">
      <c r="C1064" s="80"/>
    </row>
    <row r="1065" spans="3:3" x14ac:dyDescent="0.2">
      <c r="C1065" s="80"/>
    </row>
    <row r="1066" spans="3:3" x14ac:dyDescent="0.2">
      <c r="C1066" s="80"/>
    </row>
    <row r="1067" spans="3:3" x14ac:dyDescent="0.2">
      <c r="C1067" s="80"/>
    </row>
    <row r="1068" spans="3:3" x14ac:dyDescent="0.2">
      <c r="C1068" s="80"/>
    </row>
    <row r="1069" spans="3:3" x14ac:dyDescent="0.2">
      <c r="C1069" s="80"/>
    </row>
    <row r="1070" spans="3:3" x14ac:dyDescent="0.2">
      <c r="C1070" s="80"/>
    </row>
    <row r="1071" spans="3:3" x14ac:dyDescent="0.2">
      <c r="C1071" s="80"/>
    </row>
    <row r="1072" spans="3:3" x14ac:dyDescent="0.2">
      <c r="C1072" s="80"/>
    </row>
    <row r="1073" spans="3:3" x14ac:dyDescent="0.2">
      <c r="C1073" s="80"/>
    </row>
    <row r="1074" spans="3:3" x14ac:dyDescent="0.2">
      <c r="C1074" s="80"/>
    </row>
    <row r="1075" spans="3:3" x14ac:dyDescent="0.2">
      <c r="C1075" s="80"/>
    </row>
    <row r="1076" spans="3:3" x14ac:dyDescent="0.2">
      <c r="C1076" s="80"/>
    </row>
    <row r="1077" spans="3:3" x14ac:dyDescent="0.2">
      <c r="C1077" s="80"/>
    </row>
    <row r="1078" spans="3:3" x14ac:dyDescent="0.2">
      <c r="C1078" s="80"/>
    </row>
    <row r="1079" spans="3:3" x14ac:dyDescent="0.2">
      <c r="C1079" s="80"/>
    </row>
    <row r="1080" spans="3:3" x14ac:dyDescent="0.2">
      <c r="C1080" s="80"/>
    </row>
    <row r="1081" spans="3:3" x14ac:dyDescent="0.2">
      <c r="C1081" s="80"/>
    </row>
    <row r="1082" spans="3:3" x14ac:dyDescent="0.2">
      <c r="C1082" s="80"/>
    </row>
    <row r="1083" spans="3:3" x14ac:dyDescent="0.2">
      <c r="C1083" s="80"/>
    </row>
    <row r="1084" spans="3:3" x14ac:dyDescent="0.2">
      <c r="C1084" s="80"/>
    </row>
    <row r="1085" spans="3:3" x14ac:dyDescent="0.2">
      <c r="C1085" s="80"/>
    </row>
    <row r="1086" spans="3:3" x14ac:dyDescent="0.2">
      <c r="C1086" s="80"/>
    </row>
    <row r="1087" spans="3:3" x14ac:dyDescent="0.2">
      <c r="C1087" s="80"/>
    </row>
    <row r="1088" spans="3:3" x14ac:dyDescent="0.2">
      <c r="C1088" s="80"/>
    </row>
    <row r="1089" spans="3:3" x14ac:dyDescent="0.2">
      <c r="C1089" s="80"/>
    </row>
    <row r="1090" spans="3:3" x14ac:dyDescent="0.2">
      <c r="C1090" s="80"/>
    </row>
    <row r="1091" spans="3:3" x14ac:dyDescent="0.2">
      <c r="C1091" s="80"/>
    </row>
    <row r="1092" spans="3:3" x14ac:dyDescent="0.2">
      <c r="C1092" s="80"/>
    </row>
    <row r="1093" spans="3:3" x14ac:dyDescent="0.2">
      <c r="C1093" s="80"/>
    </row>
    <row r="1094" spans="3:3" x14ac:dyDescent="0.2">
      <c r="C1094" s="80"/>
    </row>
    <row r="1095" spans="3:3" x14ac:dyDescent="0.2">
      <c r="C1095" s="80"/>
    </row>
    <row r="1096" spans="3:3" x14ac:dyDescent="0.2">
      <c r="C1096" s="80"/>
    </row>
    <row r="1097" spans="3:3" x14ac:dyDescent="0.2">
      <c r="C1097" s="80"/>
    </row>
    <row r="1098" spans="3:3" x14ac:dyDescent="0.2">
      <c r="C1098" s="80"/>
    </row>
    <row r="1099" spans="3:3" x14ac:dyDescent="0.2">
      <c r="C1099" s="80"/>
    </row>
    <row r="1100" spans="3:3" x14ac:dyDescent="0.2">
      <c r="C1100" s="80"/>
    </row>
    <row r="1101" spans="3:3" x14ac:dyDescent="0.2">
      <c r="C1101" s="80"/>
    </row>
    <row r="1102" spans="3:3" x14ac:dyDescent="0.2">
      <c r="C1102" s="80"/>
    </row>
    <row r="1103" spans="3:3" x14ac:dyDescent="0.2">
      <c r="C1103" s="80"/>
    </row>
    <row r="1104" spans="3:3" x14ac:dyDescent="0.2">
      <c r="C1104" s="80"/>
    </row>
    <row r="1105" spans="3:3" x14ac:dyDescent="0.2">
      <c r="C1105" s="80"/>
    </row>
    <row r="1106" spans="3:3" x14ac:dyDescent="0.2">
      <c r="C1106" s="80"/>
    </row>
    <row r="1107" spans="3:3" x14ac:dyDescent="0.2">
      <c r="C1107" s="80"/>
    </row>
    <row r="1108" spans="3:3" x14ac:dyDescent="0.2">
      <c r="C1108" s="80"/>
    </row>
    <row r="1109" spans="3:3" x14ac:dyDescent="0.2">
      <c r="C1109" s="80"/>
    </row>
    <row r="1110" spans="3:3" x14ac:dyDescent="0.2">
      <c r="C1110" s="80"/>
    </row>
    <row r="1111" spans="3:3" x14ac:dyDescent="0.2">
      <c r="C1111" s="80"/>
    </row>
    <row r="1112" spans="3:3" x14ac:dyDescent="0.2">
      <c r="C1112" s="80"/>
    </row>
    <row r="1113" spans="3:3" x14ac:dyDescent="0.2">
      <c r="C1113" s="80"/>
    </row>
    <row r="1114" spans="3:3" x14ac:dyDescent="0.2">
      <c r="C1114" s="80"/>
    </row>
    <row r="1115" spans="3:3" x14ac:dyDescent="0.2">
      <c r="C1115" s="80"/>
    </row>
    <row r="1116" spans="3:3" x14ac:dyDescent="0.2">
      <c r="C1116" s="80"/>
    </row>
    <row r="1117" spans="3:3" x14ac:dyDescent="0.2">
      <c r="C1117" s="80"/>
    </row>
    <row r="1118" spans="3:3" x14ac:dyDescent="0.2">
      <c r="C1118" s="80"/>
    </row>
    <row r="1119" spans="3:3" x14ac:dyDescent="0.2">
      <c r="C1119" s="80"/>
    </row>
    <row r="1120" spans="3:3" x14ac:dyDescent="0.2">
      <c r="C1120" s="80"/>
    </row>
    <row r="1121" spans="3:3" x14ac:dyDescent="0.2">
      <c r="C1121" s="80"/>
    </row>
    <row r="1122" spans="3:3" x14ac:dyDescent="0.2">
      <c r="C1122" s="80"/>
    </row>
    <row r="1123" spans="3:3" x14ac:dyDescent="0.2">
      <c r="C1123" s="80"/>
    </row>
    <row r="1124" spans="3:3" x14ac:dyDescent="0.2">
      <c r="C1124" s="80"/>
    </row>
    <row r="1125" spans="3:3" x14ac:dyDescent="0.2">
      <c r="C1125" s="80"/>
    </row>
    <row r="1126" spans="3:3" x14ac:dyDescent="0.2">
      <c r="C1126" s="80"/>
    </row>
    <row r="1127" spans="3:3" x14ac:dyDescent="0.2">
      <c r="C1127" s="80"/>
    </row>
    <row r="1128" spans="3:3" x14ac:dyDescent="0.2">
      <c r="C1128" s="80"/>
    </row>
    <row r="1129" spans="3:3" x14ac:dyDescent="0.2">
      <c r="C1129" s="80"/>
    </row>
    <row r="1130" spans="3:3" x14ac:dyDescent="0.2">
      <c r="C1130" s="80"/>
    </row>
    <row r="1131" spans="3:3" x14ac:dyDescent="0.2">
      <c r="C1131" s="80"/>
    </row>
    <row r="1132" spans="3:3" x14ac:dyDescent="0.2">
      <c r="C1132" s="80"/>
    </row>
    <row r="1133" spans="3:3" x14ac:dyDescent="0.2">
      <c r="C1133" s="80"/>
    </row>
    <row r="1134" spans="3:3" x14ac:dyDescent="0.2">
      <c r="C1134" s="80"/>
    </row>
    <row r="1135" spans="3:3" x14ac:dyDescent="0.2">
      <c r="C1135" s="80"/>
    </row>
    <row r="1136" spans="3:3" x14ac:dyDescent="0.2">
      <c r="C1136" s="80"/>
    </row>
    <row r="1137" spans="3:3" x14ac:dyDescent="0.2">
      <c r="C1137" s="80"/>
    </row>
    <row r="1138" spans="3:3" x14ac:dyDescent="0.2">
      <c r="C1138" s="80"/>
    </row>
    <row r="1139" spans="3:3" x14ac:dyDescent="0.2">
      <c r="C1139" s="80"/>
    </row>
    <row r="1140" spans="3:3" x14ac:dyDescent="0.2">
      <c r="C1140" s="80"/>
    </row>
    <row r="1141" spans="3:3" x14ac:dyDescent="0.2">
      <c r="C1141" s="80"/>
    </row>
    <row r="1142" spans="3:3" x14ac:dyDescent="0.2">
      <c r="C1142" s="80"/>
    </row>
    <row r="1143" spans="3:3" x14ac:dyDescent="0.2">
      <c r="C1143" s="80"/>
    </row>
    <row r="1144" spans="3:3" x14ac:dyDescent="0.2">
      <c r="C1144" s="80"/>
    </row>
    <row r="1145" spans="3:3" x14ac:dyDescent="0.2">
      <c r="C1145" s="80"/>
    </row>
    <row r="1146" spans="3:3" x14ac:dyDescent="0.2">
      <c r="C1146" s="80"/>
    </row>
    <row r="1147" spans="3:3" x14ac:dyDescent="0.2">
      <c r="C1147" s="80"/>
    </row>
    <row r="1148" spans="3:3" x14ac:dyDescent="0.2">
      <c r="C1148" s="80"/>
    </row>
    <row r="1149" spans="3:3" x14ac:dyDescent="0.2">
      <c r="C1149" s="80"/>
    </row>
    <row r="1150" spans="3:3" x14ac:dyDescent="0.2">
      <c r="C1150" s="80"/>
    </row>
    <row r="1151" spans="3:3" x14ac:dyDescent="0.2">
      <c r="C1151" s="80"/>
    </row>
    <row r="1152" spans="3:3" x14ac:dyDescent="0.2">
      <c r="C1152" s="80"/>
    </row>
    <row r="1153" spans="3:3" x14ac:dyDescent="0.2">
      <c r="C1153" s="80"/>
    </row>
    <row r="1154" spans="3:3" x14ac:dyDescent="0.2">
      <c r="C1154" s="80"/>
    </row>
    <row r="1155" spans="3:3" x14ac:dyDescent="0.2">
      <c r="C1155" s="80"/>
    </row>
    <row r="1156" spans="3:3" x14ac:dyDescent="0.2">
      <c r="C1156" s="80"/>
    </row>
    <row r="1157" spans="3:3" x14ac:dyDescent="0.2">
      <c r="C1157" s="80"/>
    </row>
    <row r="1158" spans="3:3" x14ac:dyDescent="0.2">
      <c r="C1158" s="80"/>
    </row>
    <row r="1159" spans="3:3" x14ac:dyDescent="0.2">
      <c r="C1159" s="80"/>
    </row>
    <row r="1160" spans="3:3" x14ac:dyDescent="0.2">
      <c r="C1160" s="80"/>
    </row>
    <row r="1161" spans="3:3" x14ac:dyDescent="0.2">
      <c r="C1161" s="80"/>
    </row>
    <row r="1162" spans="3:3" x14ac:dyDescent="0.2">
      <c r="C1162" s="80"/>
    </row>
    <row r="1163" spans="3:3" x14ac:dyDescent="0.2">
      <c r="C1163" s="80"/>
    </row>
    <row r="1164" spans="3:3" x14ac:dyDescent="0.2">
      <c r="C1164" s="80"/>
    </row>
    <row r="1165" spans="3:3" x14ac:dyDescent="0.2">
      <c r="C1165" s="80"/>
    </row>
    <row r="1166" spans="3:3" x14ac:dyDescent="0.2">
      <c r="C1166" s="80"/>
    </row>
    <row r="1167" spans="3:3" x14ac:dyDescent="0.2">
      <c r="C1167" s="80"/>
    </row>
    <row r="1168" spans="3:3" x14ac:dyDescent="0.2">
      <c r="C1168" s="80"/>
    </row>
    <row r="1169" spans="3:3" x14ac:dyDescent="0.2">
      <c r="C1169" s="80"/>
    </row>
    <row r="1170" spans="3:3" x14ac:dyDescent="0.2">
      <c r="C1170" s="80"/>
    </row>
    <row r="1171" spans="3:3" x14ac:dyDescent="0.2">
      <c r="C1171" s="80"/>
    </row>
    <row r="1172" spans="3:3" x14ac:dyDescent="0.2">
      <c r="C1172" s="80"/>
    </row>
    <row r="1173" spans="3:3" x14ac:dyDescent="0.2">
      <c r="C1173" s="80"/>
    </row>
    <row r="1174" spans="3:3" x14ac:dyDescent="0.2">
      <c r="C1174" s="80"/>
    </row>
    <row r="1175" spans="3:3" x14ac:dyDescent="0.2">
      <c r="C1175" s="80"/>
    </row>
    <row r="1176" spans="3:3" x14ac:dyDescent="0.2">
      <c r="C1176" s="80"/>
    </row>
    <row r="1177" spans="3:3" x14ac:dyDescent="0.2">
      <c r="C1177" s="80"/>
    </row>
    <row r="1178" spans="3:3" x14ac:dyDescent="0.2">
      <c r="C1178" s="80"/>
    </row>
    <row r="1179" spans="3:3" x14ac:dyDescent="0.2">
      <c r="C1179" s="80"/>
    </row>
    <row r="1180" spans="3:3" x14ac:dyDescent="0.2">
      <c r="C1180" s="80"/>
    </row>
    <row r="1181" spans="3:3" x14ac:dyDescent="0.2">
      <c r="C1181" s="80"/>
    </row>
    <row r="1182" spans="3:3" x14ac:dyDescent="0.2">
      <c r="C1182" s="80"/>
    </row>
    <row r="1183" spans="3:3" x14ac:dyDescent="0.2">
      <c r="C1183" s="80"/>
    </row>
    <row r="1184" spans="3:3" x14ac:dyDescent="0.2">
      <c r="C1184" s="80"/>
    </row>
    <row r="1185" spans="3:3" x14ac:dyDescent="0.2">
      <c r="C1185" s="80"/>
    </row>
    <row r="1186" spans="3:3" x14ac:dyDescent="0.2">
      <c r="C1186" s="80"/>
    </row>
    <row r="1187" spans="3:3" x14ac:dyDescent="0.2">
      <c r="C1187" s="80"/>
    </row>
    <row r="1188" spans="3:3" x14ac:dyDescent="0.2">
      <c r="C1188" s="80"/>
    </row>
    <row r="1189" spans="3:3" x14ac:dyDescent="0.2">
      <c r="C1189" s="80"/>
    </row>
    <row r="1190" spans="3:3" x14ac:dyDescent="0.2">
      <c r="C1190" s="80"/>
    </row>
    <row r="1191" spans="3:3" x14ac:dyDescent="0.2">
      <c r="C1191" s="80"/>
    </row>
    <row r="1192" spans="3:3" x14ac:dyDescent="0.2">
      <c r="C1192" s="80"/>
    </row>
    <row r="1193" spans="3:3" x14ac:dyDescent="0.2">
      <c r="C1193" s="80"/>
    </row>
    <row r="1194" spans="3:3" x14ac:dyDescent="0.2">
      <c r="C1194" s="80"/>
    </row>
    <row r="1195" spans="3:3" x14ac:dyDescent="0.2">
      <c r="C1195" s="80"/>
    </row>
    <row r="1196" spans="3:3" x14ac:dyDescent="0.2">
      <c r="C1196" s="80"/>
    </row>
    <row r="1197" spans="3:3" x14ac:dyDescent="0.2">
      <c r="C1197" s="80"/>
    </row>
    <row r="1198" spans="3:3" x14ac:dyDescent="0.2">
      <c r="C1198" s="80"/>
    </row>
    <row r="1199" spans="3:3" x14ac:dyDescent="0.2">
      <c r="C1199" s="80"/>
    </row>
    <row r="1200" spans="3:3" x14ac:dyDescent="0.2">
      <c r="C1200" s="80"/>
    </row>
    <row r="1201" spans="3:3" x14ac:dyDescent="0.2">
      <c r="C1201" s="80"/>
    </row>
    <row r="1202" spans="3:3" x14ac:dyDescent="0.2">
      <c r="C1202" s="80"/>
    </row>
    <row r="1203" spans="3:3" x14ac:dyDescent="0.2">
      <c r="C1203" s="80"/>
    </row>
    <row r="1204" spans="3:3" x14ac:dyDescent="0.2">
      <c r="C1204" s="80"/>
    </row>
    <row r="1205" spans="3:3" x14ac:dyDescent="0.2">
      <c r="C1205" s="80"/>
    </row>
    <row r="1206" spans="3:3" x14ac:dyDescent="0.2">
      <c r="C1206" s="80"/>
    </row>
    <row r="1207" spans="3:3" x14ac:dyDescent="0.2">
      <c r="C1207" s="80"/>
    </row>
    <row r="1208" spans="3:3" x14ac:dyDescent="0.2">
      <c r="C1208" s="80"/>
    </row>
    <row r="1209" spans="3:3" x14ac:dyDescent="0.2">
      <c r="C1209" s="80"/>
    </row>
    <row r="1210" spans="3:3" x14ac:dyDescent="0.2">
      <c r="C1210" s="80"/>
    </row>
    <row r="1211" spans="3:3" x14ac:dyDescent="0.2">
      <c r="C1211" s="80"/>
    </row>
    <row r="1212" spans="3:3" x14ac:dyDescent="0.2">
      <c r="C1212" s="80"/>
    </row>
    <row r="1213" spans="3:3" x14ac:dyDescent="0.2">
      <c r="C1213" s="80"/>
    </row>
    <row r="1214" spans="3:3" x14ac:dyDescent="0.2">
      <c r="C1214" s="80"/>
    </row>
    <row r="1215" spans="3:3" x14ac:dyDescent="0.2">
      <c r="C1215" s="80"/>
    </row>
    <row r="1216" spans="3:3" x14ac:dyDescent="0.2">
      <c r="C1216" s="80"/>
    </row>
    <row r="1217" spans="3:3" x14ac:dyDescent="0.2">
      <c r="C1217" s="80"/>
    </row>
    <row r="1218" spans="3:3" x14ac:dyDescent="0.2">
      <c r="C1218" s="80"/>
    </row>
    <row r="1219" spans="3:3" x14ac:dyDescent="0.2">
      <c r="C1219" s="80"/>
    </row>
    <row r="1220" spans="3:3" x14ac:dyDescent="0.2">
      <c r="C1220" s="80"/>
    </row>
    <row r="1221" spans="3:3" x14ac:dyDescent="0.2">
      <c r="C1221" s="80"/>
    </row>
    <row r="1222" spans="3:3" x14ac:dyDescent="0.2">
      <c r="C1222" s="80"/>
    </row>
    <row r="1223" spans="3:3" x14ac:dyDescent="0.2">
      <c r="C1223" s="80"/>
    </row>
    <row r="1224" spans="3:3" x14ac:dyDescent="0.2">
      <c r="C1224" s="80"/>
    </row>
    <row r="1225" spans="3:3" x14ac:dyDescent="0.2">
      <c r="C1225" s="80"/>
    </row>
    <row r="1226" spans="3:3" x14ac:dyDescent="0.2">
      <c r="C1226" s="80"/>
    </row>
    <row r="1227" spans="3:3" x14ac:dyDescent="0.2">
      <c r="C1227" s="80"/>
    </row>
    <row r="1228" spans="3:3" x14ac:dyDescent="0.2">
      <c r="C1228" s="80"/>
    </row>
    <row r="1229" spans="3:3" x14ac:dyDescent="0.2">
      <c r="C1229" s="80"/>
    </row>
    <row r="1230" spans="3:3" x14ac:dyDescent="0.2">
      <c r="C1230" s="80"/>
    </row>
    <row r="1231" spans="3:3" x14ac:dyDescent="0.2">
      <c r="C1231" s="80"/>
    </row>
    <row r="1232" spans="3:3" x14ac:dyDescent="0.2">
      <c r="C1232" s="80"/>
    </row>
    <row r="1233" spans="3:3" x14ac:dyDescent="0.2">
      <c r="C1233" s="80"/>
    </row>
    <row r="1234" spans="3:3" x14ac:dyDescent="0.2">
      <c r="C1234" s="80"/>
    </row>
    <row r="1235" spans="3:3" x14ac:dyDescent="0.2">
      <c r="C1235" s="80"/>
    </row>
    <row r="1236" spans="3:3" x14ac:dyDescent="0.2">
      <c r="C1236" s="80"/>
    </row>
    <row r="1237" spans="3:3" x14ac:dyDescent="0.2">
      <c r="C1237" s="80"/>
    </row>
    <row r="1238" spans="3:3" x14ac:dyDescent="0.2">
      <c r="C1238" s="80"/>
    </row>
    <row r="1239" spans="3:3" x14ac:dyDescent="0.2">
      <c r="C1239" s="80"/>
    </row>
    <row r="1240" spans="3:3" x14ac:dyDescent="0.2">
      <c r="C1240" s="80"/>
    </row>
    <row r="1241" spans="3:3" x14ac:dyDescent="0.2">
      <c r="C1241" s="80"/>
    </row>
    <row r="1242" spans="3:3" x14ac:dyDescent="0.2">
      <c r="C1242" s="80"/>
    </row>
    <row r="1243" spans="3:3" x14ac:dyDescent="0.2">
      <c r="C1243" s="80"/>
    </row>
    <row r="1244" spans="3:3" x14ac:dyDescent="0.2">
      <c r="C1244" s="80"/>
    </row>
    <row r="1245" spans="3:3" x14ac:dyDescent="0.2">
      <c r="C1245" s="80"/>
    </row>
    <row r="1246" spans="3:3" x14ac:dyDescent="0.2">
      <c r="C1246" s="80"/>
    </row>
    <row r="1247" spans="3:3" x14ac:dyDescent="0.2">
      <c r="C1247" s="80"/>
    </row>
    <row r="1248" spans="3:3" x14ac:dyDescent="0.2">
      <c r="C1248" s="80"/>
    </row>
    <row r="1249" spans="3:3" x14ac:dyDescent="0.2">
      <c r="C1249" s="80"/>
    </row>
    <row r="1250" spans="3:3" x14ac:dyDescent="0.2">
      <c r="C1250" s="80"/>
    </row>
    <row r="1251" spans="3:3" x14ac:dyDescent="0.2">
      <c r="C1251" s="80"/>
    </row>
    <row r="1252" spans="3:3" x14ac:dyDescent="0.2">
      <c r="C1252" s="80"/>
    </row>
    <row r="1253" spans="3:3" x14ac:dyDescent="0.2">
      <c r="C1253" s="80"/>
    </row>
    <row r="1254" spans="3:3" x14ac:dyDescent="0.2">
      <c r="C1254" s="80"/>
    </row>
    <row r="1255" spans="3:3" x14ac:dyDescent="0.2">
      <c r="C1255" s="80"/>
    </row>
    <row r="1256" spans="3:3" x14ac:dyDescent="0.2">
      <c r="C1256" s="80"/>
    </row>
    <row r="1257" spans="3:3" x14ac:dyDescent="0.2">
      <c r="C1257" s="80"/>
    </row>
    <row r="1258" spans="3:3" x14ac:dyDescent="0.2">
      <c r="C1258" s="80"/>
    </row>
    <row r="1259" spans="3:3" x14ac:dyDescent="0.2">
      <c r="C1259" s="80"/>
    </row>
    <row r="1260" spans="3:3" x14ac:dyDescent="0.2">
      <c r="C1260" s="80"/>
    </row>
    <row r="1261" spans="3:3" x14ac:dyDescent="0.2">
      <c r="C1261" s="80"/>
    </row>
    <row r="1262" spans="3:3" x14ac:dyDescent="0.2">
      <c r="C1262" s="80"/>
    </row>
    <row r="1263" spans="3:3" x14ac:dyDescent="0.2">
      <c r="C1263" s="80"/>
    </row>
    <row r="1264" spans="3:3" x14ac:dyDescent="0.2">
      <c r="C1264" s="80"/>
    </row>
    <row r="1265" spans="3:3" x14ac:dyDescent="0.2">
      <c r="C1265" s="80"/>
    </row>
    <row r="1266" spans="3:3" x14ac:dyDescent="0.2">
      <c r="C1266" s="80"/>
    </row>
    <row r="1267" spans="3:3" x14ac:dyDescent="0.2">
      <c r="C1267" s="80"/>
    </row>
    <row r="1268" spans="3:3" x14ac:dyDescent="0.2">
      <c r="C1268" s="80"/>
    </row>
    <row r="1269" spans="3:3" x14ac:dyDescent="0.2">
      <c r="C1269" s="80"/>
    </row>
    <row r="1270" spans="3:3" x14ac:dyDescent="0.2">
      <c r="C1270" s="80"/>
    </row>
    <row r="1271" spans="3:3" x14ac:dyDescent="0.2">
      <c r="C1271" s="80"/>
    </row>
    <row r="1272" spans="3:3" x14ac:dyDescent="0.2">
      <c r="C1272" s="80"/>
    </row>
    <row r="1273" spans="3:3" x14ac:dyDescent="0.2">
      <c r="C1273" s="80"/>
    </row>
    <row r="1274" spans="3:3" x14ac:dyDescent="0.2">
      <c r="C1274" s="80"/>
    </row>
    <row r="1275" spans="3:3" x14ac:dyDescent="0.2">
      <c r="C1275" s="80"/>
    </row>
    <row r="1276" spans="3:3" x14ac:dyDescent="0.2">
      <c r="C1276" s="80"/>
    </row>
    <row r="1277" spans="3:3" x14ac:dyDescent="0.2">
      <c r="C1277" s="80"/>
    </row>
    <row r="1278" spans="3:3" x14ac:dyDescent="0.2">
      <c r="C1278" s="80"/>
    </row>
    <row r="1279" spans="3:3" x14ac:dyDescent="0.2">
      <c r="C1279" s="80"/>
    </row>
    <row r="1280" spans="3:3" x14ac:dyDescent="0.2">
      <c r="C1280" s="80"/>
    </row>
    <row r="1281" spans="3:3" x14ac:dyDescent="0.2">
      <c r="C1281" s="80"/>
    </row>
    <row r="1282" spans="3:3" x14ac:dyDescent="0.2">
      <c r="C1282" s="80"/>
    </row>
    <row r="1283" spans="3:3" x14ac:dyDescent="0.2">
      <c r="C1283" s="80"/>
    </row>
    <row r="1284" spans="3:3" x14ac:dyDescent="0.2">
      <c r="C1284" s="80"/>
    </row>
    <row r="1285" spans="3:3" x14ac:dyDescent="0.2">
      <c r="C1285" s="80"/>
    </row>
    <row r="1286" spans="3:3" x14ac:dyDescent="0.2">
      <c r="C1286" s="80"/>
    </row>
    <row r="1287" spans="3:3" x14ac:dyDescent="0.2">
      <c r="C1287" s="80"/>
    </row>
    <row r="1288" spans="3:3" x14ac:dyDescent="0.2">
      <c r="C1288" s="80"/>
    </row>
    <row r="1289" spans="3:3" x14ac:dyDescent="0.2">
      <c r="C1289" s="80"/>
    </row>
    <row r="1290" spans="3:3" x14ac:dyDescent="0.2">
      <c r="C1290" s="80"/>
    </row>
    <row r="1291" spans="3:3" x14ac:dyDescent="0.2">
      <c r="C1291" s="80"/>
    </row>
    <row r="1292" spans="3:3" x14ac:dyDescent="0.2">
      <c r="C1292" s="80"/>
    </row>
    <row r="1293" spans="3:3" x14ac:dyDescent="0.2">
      <c r="C1293" s="80"/>
    </row>
    <row r="1294" spans="3:3" x14ac:dyDescent="0.2">
      <c r="C1294" s="80"/>
    </row>
    <row r="1295" spans="3:3" x14ac:dyDescent="0.2">
      <c r="C1295" s="80"/>
    </row>
    <row r="1296" spans="3:3" x14ac:dyDescent="0.2">
      <c r="C1296" s="80"/>
    </row>
    <row r="1297" spans="3:3" x14ac:dyDescent="0.2">
      <c r="C1297" s="80"/>
    </row>
    <row r="1298" spans="3:3" x14ac:dyDescent="0.2">
      <c r="C1298" s="80"/>
    </row>
    <row r="1299" spans="3:3" x14ac:dyDescent="0.2">
      <c r="C1299" s="80"/>
    </row>
    <row r="1300" spans="3:3" x14ac:dyDescent="0.2">
      <c r="C1300" s="80"/>
    </row>
    <row r="1301" spans="3:3" x14ac:dyDescent="0.2">
      <c r="C1301" s="80"/>
    </row>
    <row r="1302" spans="3:3" x14ac:dyDescent="0.2">
      <c r="C1302" s="80"/>
    </row>
    <row r="1303" spans="3:3" x14ac:dyDescent="0.2">
      <c r="C1303" s="80"/>
    </row>
    <row r="1304" spans="3:3" x14ac:dyDescent="0.2">
      <c r="C1304" s="80"/>
    </row>
    <row r="1305" spans="3:3" x14ac:dyDescent="0.2">
      <c r="C1305" s="80"/>
    </row>
    <row r="1306" spans="3:3" x14ac:dyDescent="0.2">
      <c r="C1306" s="80"/>
    </row>
    <row r="1307" spans="3:3" x14ac:dyDescent="0.2">
      <c r="C1307" s="80"/>
    </row>
    <row r="1308" spans="3:3" x14ac:dyDescent="0.2">
      <c r="C1308" s="80"/>
    </row>
    <row r="1309" spans="3:3" x14ac:dyDescent="0.2">
      <c r="C1309" s="80"/>
    </row>
    <row r="1310" spans="3:3" x14ac:dyDescent="0.2">
      <c r="C1310" s="80"/>
    </row>
    <row r="1311" spans="3:3" x14ac:dyDescent="0.2">
      <c r="C1311" s="80"/>
    </row>
    <row r="1312" spans="3:3" x14ac:dyDescent="0.2">
      <c r="C1312" s="80"/>
    </row>
    <row r="1313" spans="3:3" x14ac:dyDescent="0.2">
      <c r="C1313" s="80"/>
    </row>
    <row r="1314" spans="3:3" x14ac:dyDescent="0.2">
      <c r="C1314" s="80"/>
    </row>
    <row r="1315" spans="3:3" x14ac:dyDescent="0.2">
      <c r="C1315" s="80"/>
    </row>
    <row r="1316" spans="3:3" x14ac:dyDescent="0.2">
      <c r="C1316" s="80"/>
    </row>
    <row r="1317" spans="3:3" x14ac:dyDescent="0.2">
      <c r="C1317" s="80"/>
    </row>
    <row r="1318" spans="3:3" x14ac:dyDescent="0.2">
      <c r="C1318" s="80"/>
    </row>
    <row r="1319" spans="3:3" x14ac:dyDescent="0.2">
      <c r="C1319" s="80"/>
    </row>
    <row r="1320" spans="3:3" x14ac:dyDescent="0.2">
      <c r="C1320" s="80"/>
    </row>
    <row r="1321" spans="3:3" x14ac:dyDescent="0.2">
      <c r="C1321" s="80"/>
    </row>
    <row r="1322" spans="3:3" x14ac:dyDescent="0.2">
      <c r="C1322" s="80"/>
    </row>
    <row r="1323" spans="3:3" x14ac:dyDescent="0.2">
      <c r="C1323" s="80"/>
    </row>
    <row r="1324" spans="3:3" x14ac:dyDescent="0.2">
      <c r="C1324" s="80"/>
    </row>
    <row r="1325" spans="3:3" x14ac:dyDescent="0.2">
      <c r="C1325" s="80"/>
    </row>
    <row r="1326" spans="3:3" x14ac:dyDescent="0.2">
      <c r="C1326" s="80"/>
    </row>
    <row r="1327" spans="3:3" x14ac:dyDescent="0.2">
      <c r="C1327" s="80"/>
    </row>
    <row r="1328" spans="3:3" x14ac:dyDescent="0.2">
      <c r="C1328" s="80"/>
    </row>
    <row r="1329" spans="3:3" x14ac:dyDescent="0.2">
      <c r="C1329" s="80"/>
    </row>
    <row r="1330" spans="3:3" x14ac:dyDescent="0.2">
      <c r="C1330" s="80"/>
    </row>
    <row r="1331" spans="3:3" x14ac:dyDescent="0.2">
      <c r="C1331" s="80"/>
    </row>
    <row r="1332" spans="3:3" x14ac:dyDescent="0.2">
      <c r="C1332" s="80"/>
    </row>
    <row r="1333" spans="3:3" x14ac:dyDescent="0.2">
      <c r="C1333" s="80"/>
    </row>
    <row r="1334" spans="3:3" x14ac:dyDescent="0.2">
      <c r="C1334" s="80"/>
    </row>
    <row r="1335" spans="3:3" x14ac:dyDescent="0.2">
      <c r="C1335" s="80"/>
    </row>
    <row r="1336" spans="3:3" x14ac:dyDescent="0.2">
      <c r="C1336" s="80"/>
    </row>
    <row r="1337" spans="3:3" x14ac:dyDescent="0.2">
      <c r="C1337" s="80"/>
    </row>
    <row r="1338" spans="3:3" x14ac:dyDescent="0.2">
      <c r="C1338" s="80"/>
    </row>
    <row r="1339" spans="3:3" x14ac:dyDescent="0.2">
      <c r="C1339" s="80"/>
    </row>
    <row r="1340" spans="3:3" x14ac:dyDescent="0.2">
      <c r="C1340" s="80"/>
    </row>
    <row r="1341" spans="3:3" x14ac:dyDescent="0.2">
      <c r="C1341" s="80"/>
    </row>
    <row r="1342" spans="3:3" x14ac:dyDescent="0.2">
      <c r="C1342" s="80"/>
    </row>
    <row r="1343" spans="3:3" x14ac:dyDescent="0.2">
      <c r="C1343" s="80"/>
    </row>
    <row r="1344" spans="3:3" x14ac:dyDescent="0.2">
      <c r="C1344" s="80"/>
    </row>
    <row r="1345" spans="3:3" x14ac:dyDescent="0.2">
      <c r="C1345" s="80"/>
    </row>
    <row r="1346" spans="3:3" x14ac:dyDescent="0.2">
      <c r="C1346" s="80"/>
    </row>
    <row r="1347" spans="3:3" x14ac:dyDescent="0.2">
      <c r="C1347" s="80"/>
    </row>
    <row r="1348" spans="3:3" x14ac:dyDescent="0.2">
      <c r="C1348" s="80"/>
    </row>
    <row r="1349" spans="3:3" x14ac:dyDescent="0.2">
      <c r="C1349" s="80"/>
    </row>
    <row r="1350" spans="3:3" x14ac:dyDescent="0.2">
      <c r="C1350" s="80"/>
    </row>
    <row r="1351" spans="3:3" x14ac:dyDescent="0.2">
      <c r="C1351" s="80"/>
    </row>
    <row r="1352" spans="3:3" x14ac:dyDescent="0.2">
      <c r="C1352" s="80"/>
    </row>
    <row r="1353" spans="3:3" x14ac:dyDescent="0.2">
      <c r="C1353" s="80"/>
    </row>
    <row r="1354" spans="3:3" x14ac:dyDescent="0.2">
      <c r="C1354" s="80"/>
    </row>
    <row r="1355" spans="3:3" x14ac:dyDescent="0.2">
      <c r="C1355" s="80"/>
    </row>
    <row r="1356" spans="3:3" x14ac:dyDescent="0.2">
      <c r="C1356" s="80"/>
    </row>
    <row r="1357" spans="3:3" x14ac:dyDescent="0.2">
      <c r="C1357" s="80"/>
    </row>
    <row r="1358" spans="3:3" x14ac:dyDescent="0.2">
      <c r="C1358" s="80"/>
    </row>
    <row r="1359" spans="3:3" x14ac:dyDescent="0.2">
      <c r="C1359" s="80"/>
    </row>
    <row r="1360" spans="3:3" x14ac:dyDescent="0.2">
      <c r="C1360" s="80"/>
    </row>
    <row r="1361" spans="3:3" x14ac:dyDescent="0.2">
      <c r="C1361" s="80"/>
    </row>
    <row r="1362" spans="3:3" x14ac:dyDescent="0.2">
      <c r="C1362" s="80"/>
    </row>
    <row r="1363" spans="3:3" x14ac:dyDescent="0.2">
      <c r="C1363" s="80"/>
    </row>
    <row r="1364" spans="3:3" x14ac:dyDescent="0.2">
      <c r="C1364" s="80"/>
    </row>
    <row r="1365" spans="3:3" x14ac:dyDescent="0.2">
      <c r="C1365" s="80"/>
    </row>
    <row r="1366" spans="3:3" x14ac:dyDescent="0.2">
      <c r="C1366" s="80"/>
    </row>
    <row r="1367" spans="3:3" x14ac:dyDescent="0.2">
      <c r="C1367" s="80"/>
    </row>
    <row r="1368" spans="3:3" x14ac:dyDescent="0.2">
      <c r="C1368" s="80"/>
    </row>
    <row r="1369" spans="3:3" x14ac:dyDescent="0.2">
      <c r="C1369" s="80"/>
    </row>
    <row r="1370" spans="3:3" x14ac:dyDescent="0.2">
      <c r="C1370" s="80"/>
    </row>
    <row r="1371" spans="3:3" x14ac:dyDescent="0.2">
      <c r="C1371" s="80"/>
    </row>
    <row r="1372" spans="3:3" x14ac:dyDescent="0.2">
      <c r="C1372" s="80"/>
    </row>
    <row r="1373" spans="3:3" x14ac:dyDescent="0.2">
      <c r="C1373" s="80"/>
    </row>
    <row r="1374" spans="3:3" x14ac:dyDescent="0.2">
      <c r="C1374" s="80"/>
    </row>
    <row r="1375" spans="3:3" x14ac:dyDescent="0.2">
      <c r="C1375" s="80"/>
    </row>
    <row r="1376" spans="3:3" x14ac:dyDescent="0.2">
      <c r="C1376" s="80"/>
    </row>
    <row r="1377" spans="3:3" x14ac:dyDescent="0.2">
      <c r="C1377" s="80"/>
    </row>
    <row r="1378" spans="3:3" x14ac:dyDescent="0.2">
      <c r="C1378" s="80"/>
    </row>
    <row r="1379" spans="3:3" x14ac:dyDescent="0.2">
      <c r="C1379" s="80"/>
    </row>
    <row r="1380" spans="3:3" x14ac:dyDescent="0.2">
      <c r="C1380" s="80"/>
    </row>
    <row r="1381" spans="3:3" x14ac:dyDescent="0.2">
      <c r="C1381" s="80"/>
    </row>
    <row r="1382" spans="3:3" x14ac:dyDescent="0.2">
      <c r="C1382" s="80"/>
    </row>
    <row r="1383" spans="3:3" x14ac:dyDescent="0.2">
      <c r="C1383" s="80"/>
    </row>
    <row r="1384" spans="3:3" x14ac:dyDescent="0.2">
      <c r="C1384" s="80"/>
    </row>
    <row r="1385" spans="3:3" x14ac:dyDescent="0.2">
      <c r="C1385" s="80"/>
    </row>
    <row r="1386" spans="3:3" x14ac:dyDescent="0.2">
      <c r="C1386" s="80"/>
    </row>
    <row r="1387" spans="3:3" x14ac:dyDescent="0.2">
      <c r="C1387" s="80"/>
    </row>
    <row r="1388" spans="3:3" x14ac:dyDescent="0.2">
      <c r="C1388" s="80"/>
    </row>
    <row r="1389" spans="3:3" x14ac:dyDescent="0.2">
      <c r="C1389" s="80"/>
    </row>
    <row r="1390" spans="3:3" x14ac:dyDescent="0.2">
      <c r="C1390" s="80"/>
    </row>
    <row r="1391" spans="3:3" x14ac:dyDescent="0.2">
      <c r="C1391" s="80"/>
    </row>
    <row r="1392" spans="3:3" x14ac:dyDescent="0.2">
      <c r="C1392" s="80"/>
    </row>
    <row r="1393" spans="3:3" x14ac:dyDescent="0.2">
      <c r="C1393" s="80"/>
    </row>
    <row r="1394" spans="3:3" x14ac:dyDescent="0.2">
      <c r="C1394" s="80"/>
    </row>
    <row r="1395" spans="3:3" x14ac:dyDescent="0.2">
      <c r="C1395" s="80"/>
    </row>
    <row r="1396" spans="3:3" x14ac:dyDescent="0.2">
      <c r="C1396" s="80"/>
    </row>
    <row r="1397" spans="3:3" x14ac:dyDescent="0.2">
      <c r="C1397" s="80"/>
    </row>
    <row r="1398" spans="3:3" x14ac:dyDescent="0.2">
      <c r="C1398" s="80"/>
    </row>
    <row r="1399" spans="3:3" x14ac:dyDescent="0.2">
      <c r="C1399" s="80"/>
    </row>
    <row r="1400" spans="3:3" x14ac:dyDescent="0.2">
      <c r="C1400" s="80"/>
    </row>
    <row r="1401" spans="3:3" x14ac:dyDescent="0.2">
      <c r="C1401" s="80"/>
    </row>
    <row r="1402" spans="3:3" x14ac:dyDescent="0.2">
      <c r="C1402" s="80"/>
    </row>
    <row r="1403" spans="3:3" x14ac:dyDescent="0.2">
      <c r="C1403" s="80"/>
    </row>
    <row r="1404" spans="3:3" x14ac:dyDescent="0.2">
      <c r="C1404" s="80"/>
    </row>
    <row r="1405" spans="3:3" x14ac:dyDescent="0.2">
      <c r="C1405" s="80"/>
    </row>
    <row r="1406" spans="3:3" x14ac:dyDescent="0.2">
      <c r="C1406" s="80"/>
    </row>
    <row r="1407" spans="3:3" x14ac:dyDescent="0.2">
      <c r="C1407" s="80"/>
    </row>
    <row r="1408" spans="3:3" x14ac:dyDescent="0.2">
      <c r="C1408" s="80"/>
    </row>
    <row r="1409" spans="3:3" x14ac:dyDescent="0.2">
      <c r="C1409" s="80"/>
    </row>
    <row r="1410" spans="3:3" x14ac:dyDescent="0.2">
      <c r="C1410" s="80"/>
    </row>
    <row r="1411" spans="3:3" x14ac:dyDescent="0.2">
      <c r="C1411" s="80"/>
    </row>
    <row r="1412" spans="3:3" x14ac:dyDescent="0.2">
      <c r="C1412" s="80"/>
    </row>
    <row r="1413" spans="3:3" x14ac:dyDescent="0.2">
      <c r="C1413" s="80"/>
    </row>
    <row r="1414" spans="3:3" x14ac:dyDescent="0.2">
      <c r="C1414" s="80"/>
    </row>
    <row r="1415" spans="3:3" x14ac:dyDescent="0.2">
      <c r="C1415" s="80"/>
    </row>
    <row r="1416" spans="3:3" x14ac:dyDescent="0.2">
      <c r="C1416" s="80"/>
    </row>
    <row r="1417" spans="3:3" x14ac:dyDescent="0.2">
      <c r="C1417" s="80"/>
    </row>
    <row r="1418" spans="3:3" x14ac:dyDescent="0.2">
      <c r="C1418" s="80"/>
    </row>
    <row r="1419" spans="3:3" x14ac:dyDescent="0.2">
      <c r="C1419" s="80"/>
    </row>
    <row r="1420" spans="3:3" x14ac:dyDescent="0.2">
      <c r="C1420" s="80"/>
    </row>
    <row r="1421" spans="3:3" x14ac:dyDescent="0.2">
      <c r="C1421" s="80"/>
    </row>
    <row r="1422" spans="3:3" x14ac:dyDescent="0.2">
      <c r="C1422" s="80"/>
    </row>
    <row r="1423" spans="3:3" x14ac:dyDescent="0.2">
      <c r="C1423" s="80"/>
    </row>
    <row r="1424" spans="3:3" x14ac:dyDescent="0.2">
      <c r="C1424" s="80"/>
    </row>
    <row r="1425" spans="3:3" x14ac:dyDescent="0.2">
      <c r="C1425" s="80"/>
    </row>
    <row r="1426" spans="3:3" x14ac:dyDescent="0.2">
      <c r="C1426" s="80"/>
    </row>
    <row r="1427" spans="3:3" x14ac:dyDescent="0.2">
      <c r="C1427" s="80"/>
    </row>
    <row r="1428" spans="3:3" x14ac:dyDescent="0.2">
      <c r="C1428" s="80"/>
    </row>
    <row r="1429" spans="3:3" x14ac:dyDescent="0.2">
      <c r="C1429" s="80"/>
    </row>
    <row r="1430" spans="3:3" x14ac:dyDescent="0.2">
      <c r="C1430" s="80"/>
    </row>
    <row r="1431" spans="3:3" x14ac:dyDescent="0.2">
      <c r="C1431" s="80"/>
    </row>
    <row r="1432" spans="3:3" x14ac:dyDescent="0.2">
      <c r="C1432" s="80"/>
    </row>
    <row r="1433" spans="3:3" x14ac:dyDescent="0.2">
      <c r="C1433" s="80"/>
    </row>
    <row r="1434" spans="3:3" x14ac:dyDescent="0.2">
      <c r="C1434" s="80"/>
    </row>
    <row r="1435" spans="3:3" x14ac:dyDescent="0.2">
      <c r="C1435" s="80"/>
    </row>
    <row r="1436" spans="3:3" x14ac:dyDescent="0.2">
      <c r="C1436" s="80"/>
    </row>
    <row r="1437" spans="3:3" x14ac:dyDescent="0.2">
      <c r="C1437" s="80"/>
    </row>
    <row r="1438" spans="3:3" x14ac:dyDescent="0.2">
      <c r="C1438" s="80"/>
    </row>
    <row r="1439" spans="3:3" x14ac:dyDescent="0.2">
      <c r="C1439" s="80"/>
    </row>
    <row r="1440" spans="3:3" x14ac:dyDescent="0.2">
      <c r="C1440" s="80"/>
    </row>
    <row r="1441" spans="3:3" x14ac:dyDescent="0.2">
      <c r="C1441" s="80"/>
    </row>
    <row r="1442" spans="3:3" x14ac:dyDescent="0.2">
      <c r="C1442" s="80"/>
    </row>
    <row r="1443" spans="3:3" x14ac:dyDescent="0.2">
      <c r="C1443" s="80"/>
    </row>
    <row r="1444" spans="3:3" x14ac:dyDescent="0.2">
      <c r="C1444" s="80"/>
    </row>
    <row r="1445" spans="3:3" x14ac:dyDescent="0.2">
      <c r="C1445" s="80"/>
    </row>
    <row r="1446" spans="3:3" x14ac:dyDescent="0.2">
      <c r="C1446" s="80"/>
    </row>
    <row r="1447" spans="3:3" x14ac:dyDescent="0.2">
      <c r="C1447" s="80"/>
    </row>
    <row r="1448" spans="3:3" x14ac:dyDescent="0.2">
      <c r="C1448" s="80"/>
    </row>
    <row r="1449" spans="3:3" x14ac:dyDescent="0.2">
      <c r="C1449" s="80"/>
    </row>
    <row r="1450" spans="3:3" x14ac:dyDescent="0.2">
      <c r="C1450" s="80"/>
    </row>
    <row r="1451" spans="3:3" x14ac:dyDescent="0.2">
      <c r="C1451" s="80"/>
    </row>
    <row r="1452" spans="3:3" x14ac:dyDescent="0.2">
      <c r="C1452" s="80"/>
    </row>
    <row r="1453" spans="3:3" x14ac:dyDescent="0.2">
      <c r="C1453" s="80"/>
    </row>
    <row r="1454" spans="3:3" x14ac:dyDescent="0.2">
      <c r="C1454" s="80"/>
    </row>
    <row r="1455" spans="3:3" x14ac:dyDescent="0.2">
      <c r="C1455" s="80"/>
    </row>
    <row r="1456" spans="3:3" x14ac:dyDescent="0.2">
      <c r="C1456" s="80"/>
    </row>
    <row r="1457" spans="3:3" x14ac:dyDescent="0.2">
      <c r="C1457" s="80"/>
    </row>
    <row r="1458" spans="3:3" x14ac:dyDescent="0.2">
      <c r="C1458" s="80"/>
    </row>
    <row r="1459" spans="3:3" x14ac:dyDescent="0.2">
      <c r="C1459" s="80"/>
    </row>
    <row r="1460" spans="3:3" x14ac:dyDescent="0.2">
      <c r="C1460" s="80"/>
    </row>
    <row r="1461" spans="3:3" x14ac:dyDescent="0.2">
      <c r="C1461" s="80"/>
    </row>
    <row r="1462" spans="3:3" x14ac:dyDescent="0.2">
      <c r="C1462" s="80"/>
    </row>
    <row r="1463" spans="3:3" x14ac:dyDescent="0.2">
      <c r="C1463" s="80"/>
    </row>
    <row r="1464" spans="3:3" x14ac:dyDescent="0.2">
      <c r="C1464" s="80"/>
    </row>
    <row r="1465" spans="3:3" x14ac:dyDescent="0.2">
      <c r="C1465" s="80"/>
    </row>
    <row r="1466" spans="3:3" x14ac:dyDescent="0.2">
      <c r="C1466" s="80"/>
    </row>
    <row r="1467" spans="3:3" x14ac:dyDescent="0.2">
      <c r="C1467" s="80"/>
    </row>
    <row r="1468" spans="3:3" x14ac:dyDescent="0.2">
      <c r="C1468" s="80"/>
    </row>
    <row r="1469" spans="3:3" x14ac:dyDescent="0.2">
      <c r="C1469" s="80"/>
    </row>
    <row r="1470" spans="3:3" x14ac:dyDescent="0.2">
      <c r="C1470" s="80"/>
    </row>
    <row r="1471" spans="3:3" x14ac:dyDescent="0.2">
      <c r="C1471" s="80"/>
    </row>
    <row r="1472" spans="3:3" x14ac:dyDescent="0.2">
      <c r="C1472" s="80"/>
    </row>
    <row r="1473" spans="3:3" x14ac:dyDescent="0.2">
      <c r="C1473" s="80"/>
    </row>
    <row r="1474" spans="3:3" x14ac:dyDescent="0.2">
      <c r="C1474" s="80"/>
    </row>
    <row r="1475" spans="3:3" x14ac:dyDescent="0.2">
      <c r="C1475" s="80"/>
    </row>
    <row r="1476" spans="3:3" x14ac:dyDescent="0.2">
      <c r="C1476" s="80"/>
    </row>
    <row r="1477" spans="3:3" x14ac:dyDescent="0.2">
      <c r="C1477" s="80"/>
    </row>
    <row r="1478" spans="3:3" x14ac:dyDescent="0.2">
      <c r="C1478" s="80"/>
    </row>
    <row r="1479" spans="3:3" x14ac:dyDescent="0.2">
      <c r="C1479" s="80"/>
    </row>
    <row r="1480" spans="3:3" x14ac:dyDescent="0.2">
      <c r="C1480" s="80"/>
    </row>
    <row r="1481" spans="3:3" x14ac:dyDescent="0.2">
      <c r="C1481" s="80"/>
    </row>
    <row r="1482" spans="3:3" x14ac:dyDescent="0.2">
      <c r="C1482" s="80"/>
    </row>
    <row r="1483" spans="3:3" x14ac:dyDescent="0.2">
      <c r="C1483" s="80"/>
    </row>
    <row r="1484" spans="3:3" x14ac:dyDescent="0.2">
      <c r="C1484" s="80"/>
    </row>
    <row r="1485" spans="3:3" x14ac:dyDescent="0.2">
      <c r="C1485" s="80"/>
    </row>
    <row r="1486" spans="3:3" x14ac:dyDescent="0.2">
      <c r="C1486" s="80"/>
    </row>
    <row r="1487" spans="3:3" x14ac:dyDescent="0.2">
      <c r="C1487" s="80"/>
    </row>
    <row r="1488" spans="3:3" x14ac:dyDescent="0.2">
      <c r="C1488" s="80"/>
    </row>
    <row r="1489" spans="3:3" x14ac:dyDescent="0.2">
      <c r="C1489" s="80"/>
    </row>
    <row r="1490" spans="3:3" x14ac:dyDescent="0.2">
      <c r="C1490" s="80"/>
    </row>
    <row r="1491" spans="3:3" x14ac:dyDescent="0.2">
      <c r="C1491" s="80"/>
    </row>
    <row r="1492" spans="3:3" x14ac:dyDescent="0.2">
      <c r="C1492" s="80"/>
    </row>
    <row r="1493" spans="3:3" x14ac:dyDescent="0.2">
      <c r="C1493" s="80"/>
    </row>
    <row r="1494" spans="3:3" x14ac:dyDescent="0.2">
      <c r="C1494" s="80"/>
    </row>
    <row r="1495" spans="3:3" x14ac:dyDescent="0.2">
      <c r="C1495" s="80"/>
    </row>
    <row r="1496" spans="3:3" x14ac:dyDescent="0.2">
      <c r="C1496" s="80"/>
    </row>
    <row r="1497" spans="3:3" x14ac:dyDescent="0.2">
      <c r="C1497" s="80"/>
    </row>
    <row r="1498" spans="3:3" x14ac:dyDescent="0.2">
      <c r="C1498" s="80"/>
    </row>
    <row r="1499" spans="3:3" x14ac:dyDescent="0.2">
      <c r="C1499" s="80"/>
    </row>
    <row r="1500" spans="3:3" x14ac:dyDescent="0.2">
      <c r="C1500" s="80"/>
    </row>
    <row r="1501" spans="3:3" x14ac:dyDescent="0.2">
      <c r="C1501" s="80"/>
    </row>
    <row r="1502" spans="3:3" x14ac:dyDescent="0.2">
      <c r="C1502" s="80"/>
    </row>
    <row r="1503" spans="3:3" x14ac:dyDescent="0.2">
      <c r="C1503" s="80"/>
    </row>
    <row r="1504" spans="3:3" x14ac:dyDescent="0.2">
      <c r="C1504" s="80"/>
    </row>
    <row r="1505" spans="3:3" x14ac:dyDescent="0.2">
      <c r="C1505" s="80"/>
    </row>
    <row r="1506" spans="3:3" x14ac:dyDescent="0.2">
      <c r="C1506" s="80"/>
    </row>
    <row r="1507" spans="3:3" x14ac:dyDescent="0.2">
      <c r="C1507" s="80"/>
    </row>
    <row r="1508" spans="3:3" x14ac:dyDescent="0.2">
      <c r="C1508" s="80"/>
    </row>
    <row r="1509" spans="3:3" x14ac:dyDescent="0.2">
      <c r="C1509" s="80"/>
    </row>
    <row r="1510" spans="3:3" x14ac:dyDescent="0.2">
      <c r="C1510" s="80"/>
    </row>
    <row r="1511" spans="3:3" x14ac:dyDescent="0.2">
      <c r="C1511" s="80"/>
    </row>
    <row r="1512" spans="3:3" x14ac:dyDescent="0.2">
      <c r="C1512" s="80"/>
    </row>
    <row r="1513" spans="3:3" x14ac:dyDescent="0.2">
      <c r="C1513" s="80"/>
    </row>
    <row r="1514" spans="3:3" x14ac:dyDescent="0.2">
      <c r="C1514" s="80"/>
    </row>
    <row r="1515" spans="3:3" x14ac:dyDescent="0.2">
      <c r="C1515" s="80"/>
    </row>
    <row r="1516" spans="3:3" x14ac:dyDescent="0.2">
      <c r="C1516" s="80"/>
    </row>
    <row r="1517" spans="3:3" x14ac:dyDescent="0.2">
      <c r="C1517" s="80"/>
    </row>
    <row r="1518" spans="3:3" x14ac:dyDescent="0.2">
      <c r="C1518" s="80"/>
    </row>
    <row r="1519" spans="3:3" x14ac:dyDescent="0.2">
      <c r="C1519" s="80"/>
    </row>
    <row r="1520" spans="3:3" x14ac:dyDescent="0.2">
      <c r="C1520" s="80"/>
    </row>
    <row r="1521" spans="3:3" x14ac:dyDescent="0.2">
      <c r="C1521" s="80"/>
    </row>
    <row r="1522" spans="3:3" x14ac:dyDescent="0.2">
      <c r="C1522" s="80"/>
    </row>
    <row r="1523" spans="3:3" x14ac:dyDescent="0.2">
      <c r="C1523" s="80"/>
    </row>
    <row r="1524" spans="3:3" x14ac:dyDescent="0.2">
      <c r="C1524" s="80"/>
    </row>
    <row r="1525" spans="3:3" x14ac:dyDescent="0.2">
      <c r="C1525" s="80"/>
    </row>
    <row r="1526" spans="3:3" x14ac:dyDescent="0.2">
      <c r="C1526" s="80"/>
    </row>
    <row r="1527" spans="3:3" x14ac:dyDescent="0.2">
      <c r="C1527" s="80"/>
    </row>
    <row r="1528" spans="3:3" x14ac:dyDescent="0.2">
      <c r="C1528" s="80"/>
    </row>
    <row r="1529" spans="3:3" x14ac:dyDescent="0.2">
      <c r="C1529" s="80"/>
    </row>
    <row r="1530" spans="3:3" x14ac:dyDescent="0.2">
      <c r="C1530" s="80"/>
    </row>
    <row r="1531" spans="3:3" x14ac:dyDescent="0.2">
      <c r="C1531" s="80"/>
    </row>
    <row r="1532" spans="3:3" x14ac:dyDescent="0.2">
      <c r="C1532" s="80"/>
    </row>
    <row r="1533" spans="3:3" x14ac:dyDescent="0.2">
      <c r="C1533" s="80"/>
    </row>
    <row r="1534" spans="3:3" x14ac:dyDescent="0.2">
      <c r="C1534" s="80"/>
    </row>
    <row r="1535" spans="3:3" x14ac:dyDescent="0.2">
      <c r="C1535" s="80"/>
    </row>
    <row r="1536" spans="3:3" x14ac:dyDescent="0.2">
      <c r="C1536" s="80"/>
    </row>
    <row r="1537" spans="3:3" x14ac:dyDescent="0.2">
      <c r="C1537" s="80"/>
    </row>
    <row r="1538" spans="3:3" x14ac:dyDescent="0.2">
      <c r="C1538" s="80"/>
    </row>
    <row r="1539" spans="3:3" x14ac:dyDescent="0.2">
      <c r="C1539" s="80"/>
    </row>
    <row r="1540" spans="3:3" x14ac:dyDescent="0.2">
      <c r="C1540" s="80"/>
    </row>
    <row r="1541" spans="3:3" x14ac:dyDescent="0.2">
      <c r="C1541" s="80"/>
    </row>
    <row r="1542" spans="3:3" x14ac:dyDescent="0.2">
      <c r="C1542" s="80"/>
    </row>
    <row r="1543" spans="3:3" x14ac:dyDescent="0.2">
      <c r="C1543" s="80"/>
    </row>
    <row r="1544" spans="3:3" x14ac:dyDescent="0.2">
      <c r="C1544" s="80"/>
    </row>
    <row r="1545" spans="3:3" x14ac:dyDescent="0.2">
      <c r="C1545" s="80"/>
    </row>
    <row r="1546" spans="3:3" x14ac:dyDescent="0.2">
      <c r="C1546" s="80"/>
    </row>
    <row r="1547" spans="3:3" x14ac:dyDescent="0.2">
      <c r="C1547" s="80"/>
    </row>
    <row r="1548" spans="3:3" x14ac:dyDescent="0.2">
      <c r="C1548" s="80"/>
    </row>
    <row r="1549" spans="3:3" x14ac:dyDescent="0.2">
      <c r="C1549" s="80"/>
    </row>
    <row r="1550" spans="3:3" x14ac:dyDescent="0.2">
      <c r="C1550" s="80"/>
    </row>
    <row r="1551" spans="3:3" x14ac:dyDescent="0.2">
      <c r="C1551" s="80"/>
    </row>
    <row r="1552" spans="3:3" x14ac:dyDescent="0.2">
      <c r="C1552" s="80"/>
    </row>
    <row r="1553" spans="3:3" x14ac:dyDescent="0.2">
      <c r="C1553" s="80"/>
    </row>
    <row r="1554" spans="3:3" x14ac:dyDescent="0.2">
      <c r="C1554" s="80"/>
    </row>
    <row r="1555" spans="3:3" x14ac:dyDescent="0.2">
      <c r="C1555" s="80"/>
    </row>
    <row r="1556" spans="3:3" x14ac:dyDescent="0.2">
      <c r="C1556" s="80"/>
    </row>
    <row r="1557" spans="3:3" x14ac:dyDescent="0.2">
      <c r="C1557" s="80"/>
    </row>
    <row r="1558" spans="3:3" x14ac:dyDescent="0.2">
      <c r="C1558" s="80"/>
    </row>
    <row r="1559" spans="3:3" x14ac:dyDescent="0.2">
      <c r="C1559" s="80"/>
    </row>
    <row r="1560" spans="3:3" x14ac:dyDescent="0.2">
      <c r="C1560" s="80"/>
    </row>
    <row r="1561" spans="3:3" x14ac:dyDescent="0.2">
      <c r="C1561" s="80"/>
    </row>
    <row r="1562" spans="3:3" x14ac:dyDescent="0.2">
      <c r="C1562" s="80"/>
    </row>
    <row r="1563" spans="3:3" x14ac:dyDescent="0.2">
      <c r="C1563" s="80"/>
    </row>
    <row r="1564" spans="3:3" x14ac:dyDescent="0.2">
      <c r="C1564" s="80"/>
    </row>
    <row r="1565" spans="3:3" x14ac:dyDescent="0.2">
      <c r="C1565" s="80"/>
    </row>
    <row r="1566" spans="3:3" x14ac:dyDescent="0.2">
      <c r="C1566" s="80"/>
    </row>
    <row r="1567" spans="3:3" x14ac:dyDescent="0.2">
      <c r="C1567" s="80"/>
    </row>
    <row r="1568" spans="3:3" x14ac:dyDescent="0.2">
      <c r="C1568" s="80"/>
    </row>
    <row r="1569" spans="3:3" x14ac:dyDescent="0.2">
      <c r="C1569" s="80"/>
    </row>
    <row r="1570" spans="3:3" x14ac:dyDescent="0.2">
      <c r="C1570" s="80"/>
    </row>
    <row r="1571" spans="3:3" x14ac:dyDescent="0.2">
      <c r="C1571" s="80"/>
    </row>
    <row r="1572" spans="3:3" x14ac:dyDescent="0.2">
      <c r="C1572" s="80"/>
    </row>
    <row r="1573" spans="3:3" x14ac:dyDescent="0.2">
      <c r="C1573" s="80"/>
    </row>
    <row r="1574" spans="3:3" x14ac:dyDescent="0.2">
      <c r="C1574" s="80"/>
    </row>
    <row r="1575" spans="3:3" x14ac:dyDescent="0.2">
      <c r="C1575" s="80"/>
    </row>
    <row r="1576" spans="3:3" x14ac:dyDescent="0.2">
      <c r="C1576" s="80"/>
    </row>
    <row r="1577" spans="3:3" x14ac:dyDescent="0.2">
      <c r="C1577" s="80"/>
    </row>
    <row r="1578" spans="3:3" x14ac:dyDescent="0.2">
      <c r="C1578" s="80"/>
    </row>
    <row r="1579" spans="3:3" x14ac:dyDescent="0.2">
      <c r="C1579" s="80"/>
    </row>
    <row r="1580" spans="3:3" x14ac:dyDescent="0.2">
      <c r="C1580" s="80"/>
    </row>
    <row r="1581" spans="3:3" x14ac:dyDescent="0.2">
      <c r="C1581" s="80"/>
    </row>
    <row r="1582" spans="3:3" x14ac:dyDescent="0.2">
      <c r="C1582" s="80"/>
    </row>
    <row r="1583" spans="3:3" x14ac:dyDescent="0.2">
      <c r="C1583" s="80"/>
    </row>
    <row r="1584" spans="3:3" x14ac:dyDescent="0.2">
      <c r="C1584" s="80"/>
    </row>
    <row r="1585" spans="3:3" x14ac:dyDescent="0.2">
      <c r="C1585" s="80"/>
    </row>
    <row r="1586" spans="3:3" x14ac:dyDescent="0.2">
      <c r="C1586" s="80"/>
    </row>
    <row r="1587" spans="3:3" x14ac:dyDescent="0.2">
      <c r="C1587" s="80"/>
    </row>
    <row r="1588" spans="3:3" x14ac:dyDescent="0.2">
      <c r="C1588" s="80"/>
    </row>
    <row r="1589" spans="3:3" x14ac:dyDescent="0.2">
      <c r="C1589" s="80"/>
    </row>
    <row r="1590" spans="3:3" x14ac:dyDescent="0.2">
      <c r="C1590" s="80"/>
    </row>
    <row r="1591" spans="3:3" x14ac:dyDescent="0.2">
      <c r="C1591" s="80"/>
    </row>
    <row r="1592" spans="3:3" x14ac:dyDescent="0.2">
      <c r="C1592" s="80"/>
    </row>
    <row r="1593" spans="3:3" x14ac:dyDescent="0.2">
      <c r="C1593" s="80"/>
    </row>
    <row r="1594" spans="3:3" x14ac:dyDescent="0.2">
      <c r="C1594" s="80"/>
    </row>
    <row r="1595" spans="3:3" x14ac:dyDescent="0.2">
      <c r="C1595" s="80"/>
    </row>
    <row r="1596" spans="3:3" x14ac:dyDescent="0.2">
      <c r="C1596" s="80"/>
    </row>
    <row r="1597" spans="3:3" x14ac:dyDescent="0.2">
      <c r="C1597" s="80"/>
    </row>
    <row r="1598" spans="3:3" x14ac:dyDescent="0.2">
      <c r="C1598" s="80"/>
    </row>
    <row r="1599" spans="3:3" x14ac:dyDescent="0.2">
      <c r="C1599" s="80"/>
    </row>
    <row r="1600" spans="3:3" x14ac:dyDescent="0.2">
      <c r="C1600" s="80"/>
    </row>
    <row r="1601" spans="3:3" x14ac:dyDescent="0.2">
      <c r="C1601" s="80"/>
    </row>
    <row r="1602" spans="3:3" x14ac:dyDescent="0.2">
      <c r="C1602" s="80"/>
    </row>
    <row r="1603" spans="3:3" x14ac:dyDescent="0.2">
      <c r="C1603" s="80"/>
    </row>
    <row r="1604" spans="3:3" x14ac:dyDescent="0.2">
      <c r="C1604" s="80"/>
    </row>
    <row r="1605" spans="3:3" x14ac:dyDescent="0.2">
      <c r="C1605" s="80"/>
    </row>
    <row r="1606" spans="3:3" x14ac:dyDescent="0.2">
      <c r="C1606" s="80"/>
    </row>
    <row r="1607" spans="3:3" x14ac:dyDescent="0.2">
      <c r="C1607" s="80"/>
    </row>
    <row r="1608" spans="3:3" x14ac:dyDescent="0.2">
      <c r="C1608" s="80"/>
    </row>
    <row r="1609" spans="3:3" x14ac:dyDescent="0.2">
      <c r="C1609" s="80"/>
    </row>
    <row r="1610" spans="3:3" x14ac:dyDescent="0.2">
      <c r="C1610" s="80"/>
    </row>
    <row r="1611" spans="3:3" x14ac:dyDescent="0.2">
      <c r="C1611" s="80"/>
    </row>
    <row r="1612" spans="3:3" x14ac:dyDescent="0.2">
      <c r="C1612" s="80"/>
    </row>
    <row r="1613" spans="3:3" x14ac:dyDescent="0.2">
      <c r="C1613" s="80"/>
    </row>
    <row r="1614" spans="3:3" x14ac:dyDescent="0.2">
      <c r="C1614" s="80"/>
    </row>
    <row r="1615" spans="3:3" x14ac:dyDescent="0.2">
      <c r="C1615" s="80"/>
    </row>
    <row r="1616" spans="3:3" x14ac:dyDescent="0.2">
      <c r="C1616" s="80"/>
    </row>
    <row r="1617" spans="3:3" x14ac:dyDescent="0.2">
      <c r="C1617" s="80"/>
    </row>
    <row r="1618" spans="3:3" x14ac:dyDescent="0.2">
      <c r="C1618" s="80"/>
    </row>
    <row r="1619" spans="3:3" x14ac:dyDescent="0.2">
      <c r="C1619" s="80"/>
    </row>
    <row r="1620" spans="3:3" x14ac:dyDescent="0.2">
      <c r="C1620" s="80"/>
    </row>
    <row r="1621" spans="3:3" x14ac:dyDescent="0.2">
      <c r="C1621" s="80"/>
    </row>
    <row r="1622" spans="3:3" x14ac:dyDescent="0.2">
      <c r="C1622" s="80"/>
    </row>
    <row r="1623" spans="3:3" x14ac:dyDescent="0.2">
      <c r="C1623" s="80"/>
    </row>
    <row r="1624" spans="3:3" x14ac:dyDescent="0.2">
      <c r="C1624" s="80"/>
    </row>
    <row r="1625" spans="3:3" x14ac:dyDescent="0.2">
      <c r="C1625" s="80"/>
    </row>
    <row r="1626" spans="3:3" x14ac:dyDescent="0.2">
      <c r="C1626" s="80"/>
    </row>
    <row r="1627" spans="3:3" x14ac:dyDescent="0.2">
      <c r="C1627" s="80"/>
    </row>
    <row r="1628" spans="3:3" x14ac:dyDescent="0.2">
      <c r="C1628" s="80"/>
    </row>
    <row r="1629" spans="3:3" x14ac:dyDescent="0.2">
      <c r="C1629" s="80"/>
    </row>
    <row r="1630" spans="3:3" x14ac:dyDescent="0.2">
      <c r="C1630" s="80"/>
    </row>
    <row r="1631" spans="3:3" x14ac:dyDescent="0.2">
      <c r="C1631" s="80"/>
    </row>
    <row r="1632" spans="3:3" x14ac:dyDescent="0.2">
      <c r="C1632" s="80"/>
    </row>
    <row r="1633" spans="3:3" x14ac:dyDescent="0.2">
      <c r="C1633" s="80"/>
    </row>
    <row r="1634" spans="3:3" x14ac:dyDescent="0.2">
      <c r="C1634" s="80"/>
    </row>
    <row r="1635" spans="3:3" x14ac:dyDescent="0.2">
      <c r="C1635" s="80"/>
    </row>
    <row r="1636" spans="3:3" x14ac:dyDescent="0.2">
      <c r="C1636" s="80"/>
    </row>
    <row r="1637" spans="3:3" x14ac:dyDescent="0.2">
      <c r="C1637" s="80"/>
    </row>
    <row r="1638" spans="3:3" x14ac:dyDescent="0.2">
      <c r="C1638" s="80"/>
    </row>
    <row r="1639" spans="3:3" x14ac:dyDescent="0.2">
      <c r="C1639" s="80"/>
    </row>
    <row r="1640" spans="3:3" x14ac:dyDescent="0.2">
      <c r="C1640" s="80"/>
    </row>
    <row r="1641" spans="3:3" x14ac:dyDescent="0.2">
      <c r="C1641" s="80"/>
    </row>
    <row r="1642" spans="3:3" x14ac:dyDescent="0.2">
      <c r="C1642" s="80"/>
    </row>
    <row r="1643" spans="3:3" x14ac:dyDescent="0.2">
      <c r="C1643" s="80"/>
    </row>
    <row r="1644" spans="3:3" x14ac:dyDescent="0.2">
      <c r="C1644" s="80"/>
    </row>
    <row r="1645" spans="3:3" x14ac:dyDescent="0.2">
      <c r="C1645" s="80"/>
    </row>
    <row r="1646" spans="3:3" x14ac:dyDescent="0.2">
      <c r="C1646" s="80"/>
    </row>
    <row r="1647" spans="3:3" x14ac:dyDescent="0.2">
      <c r="C1647" s="80"/>
    </row>
    <row r="1648" spans="3:3" x14ac:dyDescent="0.2">
      <c r="C1648" s="80"/>
    </row>
    <row r="1649" spans="3:3" x14ac:dyDescent="0.2">
      <c r="C1649" s="80"/>
    </row>
    <row r="1650" spans="3:3" x14ac:dyDescent="0.2">
      <c r="C1650" s="80"/>
    </row>
    <row r="1651" spans="3:3" x14ac:dyDescent="0.2">
      <c r="C1651" s="80"/>
    </row>
    <row r="1652" spans="3:3" x14ac:dyDescent="0.2">
      <c r="C1652" s="80"/>
    </row>
    <row r="1653" spans="3:3" x14ac:dyDescent="0.2">
      <c r="C1653" s="80"/>
    </row>
    <row r="1654" spans="3:3" x14ac:dyDescent="0.2">
      <c r="C1654" s="80"/>
    </row>
    <row r="1655" spans="3:3" x14ac:dyDescent="0.2">
      <c r="C1655" s="80"/>
    </row>
    <row r="1656" spans="3:3" x14ac:dyDescent="0.2">
      <c r="C1656" s="80"/>
    </row>
    <row r="1657" spans="3:3" x14ac:dyDescent="0.2">
      <c r="C1657" s="80"/>
    </row>
    <row r="1658" spans="3:3" x14ac:dyDescent="0.2">
      <c r="C1658" s="80"/>
    </row>
    <row r="1659" spans="3:3" x14ac:dyDescent="0.2">
      <c r="C1659" s="80"/>
    </row>
    <row r="1660" spans="3:3" x14ac:dyDescent="0.2">
      <c r="C1660" s="80"/>
    </row>
    <row r="1661" spans="3:3" x14ac:dyDescent="0.2">
      <c r="C1661" s="80"/>
    </row>
    <row r="1662" spans="3:3" x14ac:dyDescent="0.2">
      <c r="C1662" s="80"/>
    </row>
    <row r="1663" spans="3:3" x14ac:dyDescent="0.2">
      <c r="C1663" s="80"/>
    </row>
    <row r="1664" spans="3:3" x14ac:dyDescent="0.2">
      <c r="C1664" s="80"/>
    </row>
    <row r="1665" spans="3:3" x14ac:dyDescent="0.2">
      <c r="C1665" s="80"/>
    </row>
    <row r="1666" spans="3:3" x14ac:dyDescent="0.2">
      <c r="C1666" s="80"/>
    </row>
    <row r="1667" spans="3:3" x14ac:dyDescent="0.2">
      <c r="C1667" s="80"/>
    </row>
    <row r="1668" spans="3:3" x14ac:dyDescent="0.2">
      <c r="C1668" s="80"/>
    </row>
    <row r="1669" spans="3:3" x14ac:dyDescent="0.2">
      <c r="C1669" s="80"/>
    </row>
    <row r="1670" spans="3:3" x14ac:dyDescent="0.2">
      <c r="C1670" s="80"/>
    </row>
    <row r="1671" spans="3:3" x14ac:dyDescent="0.2">
      <c r="C1671" s="80"/>
    </row>
    <row r="1672" spans="3:3" x14ac:dyDescent="0.2">
      <c r="C1672" s="80"/>
    </row>
    <row r="1673" spans="3:3" x14ac:dyDescent="0.2">
      <c r="C1673" s="80"/>
    </row>
    <row r="1674" spans="3:3" x14ac:dyDescent="0.2">
      <c r="C1674" s="80"/>
    </row>
    <row r="1675" spans="3:3" x14ac:dyDescent="0.2">
      <c r="C1675" s="80"/>
    </row>
    <row r="1676" spans="3:3" x14ac:dyDescent="0.2">
      <c r="C1676" s="80"/>
    </row>
    <row r="1677" spans="3:3" x14ac:dyDescent="0.2">
      <c r="C1677" s="80"/>
    </row>
    <row r="1678" spans="3:3" x14ac:dyDescent="0.2">
      <c r="C1678" s="80"/>
    </row>
    <row r="1679" spans="3:3" x14ac:dyDescent="0.2">
      <c r="C1679" s="80"/>
    </row>
    <row r="1680" spans="3:3" x14ac:dyDescent="0.2">
      <c r="C1680" s="80"/>
    </row>
    <row r="1681" spans="3:3" x14ac:dyDescent="0.2">
      <c r="C1681" s="80"/>
    </row>
    <row r="1682" spans="3:3" x14ac:dyDescent="0.2">
      <c r="C1682" s="80"/>
    </row>
    <row r="1683" spans="3:3" x14ac:dyDescent="0.2">
      <c r="C1683" s="80"/>
    </row>
    <row r="1684" spans="3:3" x14ac:dyDescent="0.2">
      <c r="C1684" s="80"/>
    </row>
    <row r="1685" spans="3:3" x14ac:dyDescent="0.2">
      <c r="C1685" s="80"/>
    </row>
    <row r="1686" spans="3:3" x14ac:dyDescent="0.2">
      <c r="C1686" s="80"/>
    </row>
    <row r="1687" spans="3:3" x14ac:dyDescent="0.2">
      <c r="C1687" s="80"/>
    </row>
    <row r="1688" spans="3:3" x14ac:dyDescent="0.2">
      <c r="C1688" s="80"/>
    </row>
    <row r="1689" spans="3:3" x14ac:dyDescent="0.2">
      <c r="C1689" s="80"/>
    </row>
    <row r="1690" spans="3:3" x14ac:dyDescent="0.2">
      <c r="C1690" s="80"/>
    </row>
    <row r="1691" spans="3:3" x14ac:dyDescent="0.2">
      <c r="C1691" s="80"/>
    </row>
    <row r="1692" spans="3:3" x14ac:dyDescent="0.2">
      <c r="C1692" s="80"/>
    </row>
    <row r="1693" spans="3:3" x14ac:dyDescent="0.2">
      <c r="C1693" s="80"/>
    </row>
    <row r="1694" spans="3:3" x14ac:dyDescent="0.2">
      <c r="C1694" s="80"/>
    </row>
    <row r="1695" spans="3:3" x14ac:dyDescent="0.2">
      <c r="C1695" s="80"/>
    </row>
    <row r="1696" spans="3:3" x14ac:dyDescent="0.2">
      <c r="C1696" s="80"/>
    </row>
    <row r="1697" spans="3:3" x14ac:dyDescent="0.2">
      <c r="C1697" s="80"/>
    </row>
    <row r="1698" spans="3:3" x14ac:dyDescent="0.2">
      <c r="C1698" s="80"/>
    </row>
    <row r="1699" spans="3:3" x14ac:dyDescent="0.2">
      <c r="C1699" s="80"/>
    </row>
    <row r="1700" spans="3:3" x14ac:dyDescent="0.2">
      <c r="C1700" s="80"/>
    </row>
    <row r="1701" spans="3:3" x14ac:dyDescent="0.2">
      <c r="C1701" s="80"/>
    </row>
    <row r="1702" spans="3:3" x14ac:dyDescent="0.2">
      <c r="C1702" s="80"/>
    </row>
    <row r="1703" spans="3:3" x14ac:dyDescent="0.2">
      <c r="C1703" s="80"/>
    </row>
    <row r="1704" spans="3:3" x14ac:dyDescent="0.2">
      <c r="C1704" s="80"/>
    </row>
    <row r="1705" spans="3:3" x14ac:dyDescent="0.2">
      <c r="C1705" s="80"/>
    </row>
  </sheetData>
  <sheetProtection password="91E6" sheet="1" objects="1" scenarios="1" autoFilter="0" pivotTables="0"/>
  <autoFilter ref="A9:V672"/>
  <mergeCells count="6">
    <mergeCell ref="T4:U4"/>
    <mergeCell ref="J4:M4"/>
    <mergeCell ref="F4:I4"/>
    <mergeCell ref="P4:Q4"/>
    <mergeCell ref="R4:S4"/>
    <mergeCell ref="N4:O4"/>
  </mergeCells>
  <phoneticPr fontId="2" type="noConversion"/>
  <conditionalFormatting sqref="G11:G1000">
    <cfRule type="iconSet" priority="10">
      <iconSet>
        <cfvo type="percent" val="0"/>
        <cfvo type="percentile" val="33"/>
        <cfvo type="percentile" val="67"/>
      </iconSet>
    </cfRule>
  </conditionalFormatting>
  <conditionalFormatting sqref="H11:H1000">
    <cfRule type="iconSet" priority="9">
      <iconSet>
        <cfvo type="percent" val="0"/>
        <cfvo type="percentile" val="50"/>
        <cfvo type="percentile" val="75"/>
      </iconSet>
    </cfRule>
  </conditionalFormatting>
  <conditionalFormatting sqref="K11:K1000">
    <cfRule type="iconSet" priority="8">
      <iconSet>
        <cfvo type="percent" val="0"/>
        <cfvo type="percentile" val="33"/>
        <cfvo type="percentile" val="67"/>
      </iconSet>
    </cfRule>
  </conditionalFormatting>
  <conditionalFormatting sqref="P11:P1000">
    <cfRule type="iconSet" priority="7">
      <iconSet reverse="1">
        <cfvo type="percent" val="0"/>
        <cfvo type="percentile" val="33"/>
        <cfvo type="percentile" val="67"/>
      </iconSet>
    </cfRule>
  </conditionalFormatting>
  <conditionalFormatting sqref="R11:R1000">
    <cfRule type="iconSet" priority="6">
      <iconSet>
        <cfvo type="percent" val="0"/>
        <cfvo type="percentile" val="33"/>
        <cfvo type="percentile" val="67"/>
      </iconSet>
    </cfRule>
  </conditionalFormatting>
  <conditionalFormatting sqref="T11:T1000">
    <cfRule type="iconSet" priority="5">
      <iconSet>
        <cfvo type="percent" val="0"/>
        <cfvo type="percentile" val="33"/>
        <cfvo type="percentile" val="67"/>
      </iconSet>
    </cfRule>
  </conditionalFormatting>
  <conditionalFormatting sqref="K1:L3">
    <cfRule type="iconSet" priority="4">
      <iconSet>
        <cfvo type="percent" val="0"/>
        <cfvo type="percent" val="33"/>
        <cfvo type="percent" val="67"/>
      </iconSet>
    </cfRule>
  </conditionalFormatting>
  <conditionalFormatting sqref="N11:N1000">
    <cfRule type="iconSet" priority="3">
      <iconSet reverse="1">
        <cfvo type="percent" val="0"/>
        <cfvo type="percentile" val="33"/>
        <cfvo type="percentile" val="67"/>
      </iconSet>
    </cfRule>
  </conditionalFormatting>
  <conditionalFormatting sqref="L11:L1000">
    <cfRule type="iconSet" priority="2">
      <iconSet>
        <cfvo type="percent" val="0"/>
        <cfvo type="percent" val="33"/>
        <cfvo type="percent" val="67"/>
      </iconSet>
    </cfRule>
  </conditionalFormatting>
  <conditionalFormatting sqref="M11:M1000">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2</vt:i4>
      </vt:variant>
    </vt:vector>
  </HeadingPairs>
  <TitlesOfParts>
    <vt:vector size="5" baseType="lpstr">
      <vt:lpstr>Leer</vt:lpstr>
      <vt:lpstr>tabhatos</vt:lpstr>
      <vt:lpstr>datos</vt:lpstr>
      <vt:lpstr>GráfHatos</vt:lpstr>
      <vt:lpstr>KGxDA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2015-03-16T17:16:25Z</dcterms:modified>
</cp:coreProperties>
</file>