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datos!$A$9:$V$672</definedName>
  </definedNames>
  <calcPr calcId="145621"/>
  <pivotCaches>
    <pivotCache cacheId="10" r:id="rId6"/>
  </pivotCaches>
</workbook>
</file>

<file path=xl/calcChain.xml><?xml version="1.0" encoding="utf-8"?>
<calcChain xmlns="http://schemas.openxmlformats.org/spreadsheetml/2006/main">
  <c r="L8" i="1" l="1"/>
  <c r="L7" i="1"/>
  <c r="L6" i="1"/>
  <c r="L5" i="1"/>
  <c r="O8" i="1"/>
  <c r="O7" i="1"/>
  <c r="O6" i="1"/>
  <c r="O5" i="1"/>
  <c r="N8" i="1"/>
  <c r="N7" i="1"/>
  <c r="N6" i="1"/>
  <c r="N5" i="1"/>
  <c r="U6" i="1"/>
  <c r="T6" i="1"/>
  <c r="S6" i="1"/>
  <c r="R6" i="1"/>
  <c r="Q6" i="1"/>
  <c r="P6" i="1"/>
  <c r="M6" i="1"/>
  <c r="K6" i="1"/>
  <c r="J6" i="1"/>
  <c r="I6" i="1"/>
  <c r="H6" i="1"/>
  <c r="G6" i="1"/>
  <c r="F6" i="1"/>
  <c r="E6" i="1"/>
  <c r="U8" i="1"/>
  <c r="T8" i="1"/>
  <c r="U7" i="1"/>
  <c r="T7" i="1"/>
  <c r="U5" i="1"/>
  <c r="T5" i="1"/>
  <c r="E5" i="1"/>
  <c r="P5" i="1"/>
  <c r="Q5" i="1"/>
  <c r="R5" i="1"/>
  <c r="S5" i="1"/>
  <c r="P7" i="1"/>
  <c r="Q7" i="1"/>
  <c r="R7" i="1"/>
  <c r="S7" i="1"/>
  <c r="P8" i="1"/>
  <c r="Q8" i="1"/>
  <c r="R8" i="1"/>
  <c r="S8" i="1"/>
  <c r="M8" i="1"/>
  <c r="K8" i="1"/>
  <c r="J8" i="1"/>
  <c r="I8" i="1"/>
  <c r="H8" i="1"/>
  <c r="G8" i="1"/>
  <c r="F8" i="1"/>
  <c r="E8" i="1"/>
  <c r="M7" i="1"/>
  <c r="K7" i="1"/>
  <c r="J7" i="1"/>
  <c r="I7" i="1"/>
  <c r="H7" i="1"/>
  <c r="G7" i="1"/>
  <c r="F7" i="1"/>
  <c r="E7" i="1"/>
  <c r="M5" i="1"/>
  <c r="K5" i="1"/>
  <c r="J5" i="1"/>
  <c r="I5" i="1"/>
  <c r="H5" i="1"/>
  <c r="G5" i="1"/>
  <c r="F5" i="1"/>
</calcChain>
</file>

<file path=xl/comments1.xml><?xml version="1.0" encoding="utf-8"?>
<comments xmlns="http://schemas.openxmlformats.org/spreadsheetml/2006/main">
  <authors>
    <author xml:space="preserve"> Bernardo Vargas</author>
  </authors>
  <commentList>
    <comment ref="D5" authorId="0">
      <text>
        <r>
          <rPr>
            <sz val="8"/>
            <color indexed="81"/>
            <rFont val="Tahoma"/>
            <family val="2"/>
          </rPr>
          <t xml:space="preserve">PROMEDIO DEL GRUPO SELECCIONADO ABAJO SEGUN LOS CRITERIOS DEFINIDOS
</t>
        </r>
      </text>
    </comment>
    <comment ref="D7" authorId="0">
      <text>
        <r>
          <rPr>
            <sz val="8"/>
            <color indexed="81"/>
            <rFont val="Tahoma"/>
            <family val="2"/>
          </rPr>
          <t xml:space="preserve">VALOR MINIMO ENTRE EL  GRUPO SELECCIONADO ABAJO SEGUN LOS CRITERIOS DEFINIDOS
</t>
        </r>
      </text>
    </comment>
    <comment ref="D8" authorId="0">
      <text>
        <r>
          <rPr>
            <sz val="8"/>
            <color indexed="81"/>
            <rFont val="Tahoma"/>
            <family val="2"/>
          </rPr>
          <t xml:space="preserve">VALOR MAXIMO ENTRE EL  GRUPO SELECCIONADO ABAJO SEGUN LOS CRITERIOS DEFINIDOS
</t>
        </r>
      </text>
    </comment>
    <comment ref="B9" authorId="0">
      <text>
        <r>
          <rPr>
            <b/>
            <sz val="8"/>
            <color indexed="81"/>
            <rFont val="Tahoma"/>
            <family val="2"/>
          </rPr>
          <t xml:space="preserve"> Zona de Vida  en que se ubica la finca </t>
        </r>
      </text>
    </comment>
    <comment ref="C9" authorId="0">
      <text>
        <r>
          <rPr>
            <b/>
            <sz val="8"/>
            <color indexed="81"/>
            <rFont val="Tahoma"/>
            <family val="2"/>
          </rPr>
          <t xml:space="preserve"> Código de la finca</t>
        </r>
      </text>
    </comment>
    <comment ref="D9" authorId="0">
      <text>
        <r>
          <rPr>
            <b/>
            <sz val="8"/>
            <color indexed="81"/>
            <rFont val="Tahoma"/>
            <family val="2"/>
          </rPr>
          <t xml:space="preserve"> Fecha de actualización de la finca en VAMPP</t>
        </r>
      </text>
    </comment>
    <comment ref="E9" authorId="0">
      <text>
        <r>
          <rPr>
            <b/>
            <sz val="8"/>
            <color indexed="81"/>
            <rFont val="Tahoma"/>
            <family val="2"/>
          </rPr>
          <t xml:space="preserve"> % de consanguinidad promedio de la finca</t>
        </r>
      </text>
    </comment>
    <comment ref="F9" authorId="0">
      <text>
        <r>
          <rPr>
            <b/>
            <sz val="8"/>
            <color indexed="10"/>
            <rFont val="Tahoma"/>
            <family val="2"/>
          </rPr>
          <t xml:space="preserve"> Número de vacas sobre las que se calculó el promedio de PC305</t>
        </r>
      </text>
    </comment>
    <comment ref="G9"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9"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9"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9" authorId="0">
      <text>
        <r>
          <rPr>
            <b/>
            <sz val="8"/>
            <color indexed="10"/>
            <rFont val="Tahoma"/>
            <family val="2"/>
          </rPr>
          <t xml:space="preserve"> Número de vacas sobre las cuales se calculó el promedio de GRASA
</t>
        </r>
      </text>
    </comment>
    <comment ref="K9"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9"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9"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9" authorId="0">
      <text>
        <r>
          <rPr>
            <b/>
            <sz val="8"/>
            <color indexed="10"/>
            <rFont val="Tahoma"/>
            <family val="2"/>
          </rPr>
          <t xml:space="preserve">SCCS: </t>
        </r>
        <r>
          <rPr>
            <sz val="8"/>
            <color indexed="81"/>
            <rFont val="Tahoma"/>
            <family val="2"/>
          </rPr>
          <t xml:space="preserve">Score de células somáticas. Se calcula como SCCS= log(CCS/1000) 
Equivalencias:
SCCS   CCS (cel/ml)
5          32000
6          64000
7         128000
8         256000
9         512000
10       1024000
</t>
        </r>
      </text>
    </comment>
    <comment ref="O9"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9"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9"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9"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9"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9"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9"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<sst xmlns="http://schemas.openxmlformats.org/spreadsheetml/2006/main" count="1436" uniqueCount="80">
  <si>
    <t>Raza</t>
  </si>
  <si>
    <t>Finca</t>
  </si>
  <si>
    <t>Actual</t>
  </si>
  <si>
    <t>►</t>
  </si>
  <si>
    <t>J8</t>
  </si>
  <si>
    <t>min==&gt;</t>
  </si>
  <si>
    <t>max==&gt;</t>
  </si>
  <si>
    <t>%Cons</t>
  </si>
  <si>
    <t>H8</t>
  </si>
  <si>
    <t>bp-mb</t>
  </si>
  <si>
    <t>bmh-mb</t>
  </si>
  <si>
    <t>bh-p</t>
  </si>
  <si>
    <t>bmh-t</t>
  </si>
  <si>
    <t>bmh-p</t>
  </si>
  <si>
    <t>bh-mb</t>
  </si>
  <si>
    <t>bh-t</t>
  </si>
  <si>
    <t>bmh-m</t>
  </si>
  <si>
    <t>bs-t</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</si>
  <si>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</si>
  <si>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</si>
  <si>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</si>
  <si>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</si>
  <si>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</si>
  <si>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</si>
  <si>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</si>
  <si>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</si>
  <si>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</si>
  <si>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</si>
  <si>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</si>
  <si>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</si>
  <si>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</si>
  <si>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</si>
  <si>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</si>
  <si>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</si>
  <si>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</si>
  <si>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</si>
  <si>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</si>
  <si>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</si>
  <si>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</si>
  <si>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</si>
  <si>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</si>
  <si>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</si>
  <si>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</si>
  <si>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</si>
  <si>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</si>
  <si>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HXJ</t>
  </si>
  <si>
    <t>HXPS</t>
  </si>
  <si>
    <t>PS8</t>
  </si>
  <si>
    <t>JXPS</t>
  </si>
  <si>
    <t>G8</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</si>
  <si>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</si>
  <si>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</si>
  <si>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</si>
  <si>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</si>
  <si>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</si>
  <si>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</si>
  <si>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</si>
  <si>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</si>
  <si>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</si>
  <si>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</si>
  <si>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%_Consanguinidad_Promedio</t>
  </si>
  <si>
    <t>Kg_Producción de Leche Corregida_305d</t>
  </si>
  <si>
    <t>Valor de Cría_Leche_305K</t>
  </si>
  <si>
    <t>Margen de Error para Valor de Cría Leche</t>
  </si>
  <si>
    <t>Kg_Producción de Grasa_305d</t>
  </si>
  <si>
    <t>Kg_Producción de Proteína_305d</t>
  </si>
  <si>
    <t>Kg_Producción de Sólidos_305d</t>
  </si>
  <si>
    <t>Score de Células Somáticas</t>
  </si>
  <si>
    <t>Margen de Error para Score Células Somáticas</t>
  </si>
  <si>
    <t>Días Abiertos</t>
  </si>
  <si>
    <t>Margen de Error para Días Abiertos</t>
  </si>
  <si>
    <t>Vida Productiva</t>
  </si>
  <si>
    <t>Margen de Error para Vida Productiva</t>
  </si>
  <si>
    <t>$Mérito Económico Relativo</t>
  </si>
  <si>
    <t>Margen de Error para Mérito Económico Relativo</t>
  </si>
  <si>
    <t>Total bmh-p</t>
  </si>
  <si>
    <t>Promedio de Kg_Producción de Leche Corregida_305d</t>
  </si>
  <si>
    <t>Cantidad de Vacas con datos de componentes</t>
  </si>
  <si>
    <t>Cantidad_de_vacas con datos de producción</t>
  </si>
  <si>
    <t>Hato debe tener información actualizada al menos durante los últimos 18 meses previos a la evaluación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</si>
</sst>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2"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b/>
      <sz val="10"/>
      <color indexed="9"/>
      <name val="Calibri"/>
      <family val="2"/>
    </font>
    <font>
      <i/>
      <sz val="10"/>
      <color indexed="12"/>
      <name val="Calibri"/>
      <family val="2"/>
    </font>
    <font>
      <b/>
      <u/>
      <sz val="10"/>
      <name val="Calibri"/>
      <family val="2"/>
    </font>
    <font>
      <u/>
      <sz val="10"/>
      <name val="Calibri"/>
      <family val="2"/>
    </font>
    <font>
      <b/>
      <sz val="10"/>
      <name val="Calibri"/>
      <family val="2"/>
    </font>
    <font>
      <b/>
      <i/>
      <sz val="10"/>
      <name val="Calibri"/>
      <family val="2"/>
    </font>
    <font>
      <b/>
      <sz val="9"/>
      <color indexed="12"/>
      <name val="Calibri"/>
      <family val="2"/>
    </font>
    <font>
      <b/>
      <sz val="9"/>
      <color indexed="9"/>
      <name val="Calibri"/>
      <family val="2"/>
    </font>
    <font>
      <sz val="10"/>
      <color indexed="10"/>
      <name val="Arial"/>
      <family val="2"/>
    </font>
    <font>
      <sz val="10"/>
      <color theme="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49"/>
        <bgColor indexed="64"/>
      </patternFill>
    </fill>
    <fill>
      <patternFill patternType="solid">
        <fgColor rgb="FFFFC000"/>
        <bgColor indexed="64"/>
      </patternFill>
    </fill>
    <fill>
      <patternFill patternType="solid">
        <fgColor rgb="FFFF00FF"/>
        <bgColor indexed="64"/>
      </patternFill>
    </fill>
    <fill>
      <patternFill patternType="solid">
        <fgColor theme="0"/>
        <bgColor indexed="64"/>
      </patternFill>
    </fill>
    <fill>
      <patternFill patternType="solid">
        <fgColor rgb="FFFFFF99"/>
        <bgColor indexed="64"/>
      </patternFill>
    </fill>
  </fills>
  <borders count="22">
    <border>
      <left/>
      <right/>
      <top/>
      <bottom/>
      <diagonal/>
    </border>
    <border>
      <left style="double">
        <color indexed="64"/>
      </left>
      <right/>
      <top/>
      <bottom/>
      <diagonal/>
    </border>
    <border>
      <left/>
      <right style="double">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double">
        <color indexed="64"/>
      </left>
      <right style="double">
        <color indexed="64"/>
      </right>
      <top/>
      <bottom/>
      <diagonal/>
    </border>
  </borders>
  <cellStyleXfs count="1">
    <xf numFmtId="0" fontId="0" fillId="0" borderId="0"/>
  </cellStyleXfs>
  <cellXfs count="125">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10" fillId="2" borderId="0" xfId="0" applyFont="1" applyFill="1" applyBorder="1" applyAlignment="1"/>
    <xf numFmtId="0" fontId="10" fillId="2" borderId="0" xfId="0" applyFont="1" applyFill="1" applyBorder="1" applyAlignment="1">
      <alignment horizontal="left"/>
    </xf>
    <xf numFmtId="0" fontId="11" fillId="2" borderId="0" xfId="0" applyFont="1" applyFill="1" applyBorder="1" applyAlignment="1">
      <alignment horizontal="right"/>
    </xf>
    <xf numFmtId="17" fontId="10" fillId="2" borderId="0" xfId="0" applyNumberFormat="1" applyFont="1" applyFill="1" applyBorder="1" applyAlignment="1">
      <alignment horizontal="right"/>
    </xf>
    <xf numFmtId="164" fontId="12" fillId="2" borderId="0" xfId="0" applyNumberFormat="1" applyFont="1" applyFill="1" applyBorder="1" applyAlignment="1">
      <alignment horizontal="right"/>
    </xf>
    <xf numFmtId="164" fontId="11" fillId="2" borderId="0" xfId="0" applyNumberFormat="1" applyFont="1" applyFill="1" applyBorder="1" applyAlignment="1">
      <alignment horizontal="right"/>
    </xf>
    <xf numFmtId="0" fontId="11" fillId="2" borderId="0" xfId="0" applyFont="1" applyFill="1" applyBorder="1" applyAlignment="1"/>
    <xf numFmtId="0" fontId="13" fillId="2" borderId="0" xfId="0" applyFont="1" applyFill="1" applyAlignment="1"/>
    <xf numFmtId="0" fontId="13" fillId="2" borderId="0" xfId="0" applyFont="1" applyFill="1" applyAlignment="1">
      <alignment horizontal="left"/>
    </xf>
    <xf numFmtId="0" fontId="11" fillId="2" borderId="0" xfId="0" applyFont="1" applyFill="1" applyAlignment="1">
      <alignment horizontal="right"/>
    </xf>
    <xf numFmtId="17" fontId="11" fillId="2" borderId="0" xfId="0" applyNumberFormat="1" applyFont="1" applyFill="1" applyAlignment="1">
      <alignment horizontal="right"/>
    </xf>
    <xf numFmtId="0" fontId="11" fillId="2" borderId="1" xfId="0" applyFont="1" applyFill="1" applyBorder="1" applyAlignment="1">
      <alignment horizontal="right"/>
    </xf>
    <xf numFmtId="0" fontId="13" fillId="3" borderId="0" xfId="0" applyFont="1" applyFill="1" applyAlignment="1"/>
    <xf numFmtId="0" fontId="13" fillId="3" borderId="0" xfId="0" applyFont="1" applyFill="1" applyAlignment="1">
      <alignment horizontal="left"/>
    </xf>
    <xf numFmtId="0" fontId="11" fillId="3" borderId="0" xfId="0" applyFont="1" applyFill="1" applyAlignment="1"/>
    <xf numFmtId="17" fontId="17" fillId="3" borderId="0" xfId="0" applyNumberFormat="1" applyFont="1" applyFill="1" applyBorder="1" applyAlignment="1">
      <alignment horizontal="right"/>
    </xf>
    <xf numFmtId="164" fontId="17" fillId="3" borderId="1" xfId="0" applyNumberFormat="1" applyFont="1" applyFill="1" applyBorder="1" applyAlignment="1"/>
    <xf numFmtId="1" fontId="17" fillId="3" borderId="0" xfId="0" applyNumberFormat="1" applyFont="1" applyFill="1" applyBorder="1" applyAlignment="1"/>
    <xf numFmtId="164" fontId="17" fillId="3" borderId="0" xfId="0" applyNumberFormat="1" applyFont="1" applyFill="1" applyBorder="1" applyAlignment="1"/>
    <xf numFmtId="164" fontId="17" fillId="3" borderId="2" xfId="0" applyNumberFormat="1" applyFont="1" applyFill="1" applyBorder="1" applyAlignment="1"/>
    <xf numFmtId="0" fontId="17" fillId="3" borderId="1" xfId="0" applyFont="1" applyFill="1" applyBorder="1" applyAlignment="1"/>
    <xf numFmtId="0" fontId="18" fillId="4" borderId="0" xfId="0" applyFont="1" applyFill="1" applyAlignment="1"/>
    <xf numFmtId="0" fontId="18" fillId="4" borderId="0" xfId="0" applyFont="1" applyFill="1" applyAlignment="1">
      <alignment horizontal="left"/>
    </xf>
    <xf numFmtId="17" fontId="18" fillId="4" borderId="0" xfId="0" applyNumberFormat="1" applyFont="1" applyFill="1" applyAlignment="1">
      <alignment horizontal="center"/>
    </xf>
    <xf numFmtId="0" fontId="18" fillId="2" borderId="1" xfId="0" applyFont="1" applyFill="1" applyBorder="1" applyAlignment="1">
      <alignment horizontal="center"/>
    </xf>
    <xf numFmtId="0" fontId="18" fillId="2" borderId="0" xfId="0" applyFont="1" applyFill="1" applyBorder="1" applyAlignment="1">
      <alignment horizontal="center"/>
    </xf>
    <xf numFmtId="164" fontId="19" fillId="5" borderId="0" xfId="0" applyNumberFormat="1" applyFont="1" applyFill="1" applyBorder="1" applyAlignment="1">
      <alignment horizontal="center"/>
    </xf>
    <xf numFmtId="164" fontId="18" fillId="2" borderId="0" xfId="0" applyNumberFormat="1" applyFont="1" applyFill="1" applyAlignment="1">
      <alignment horizontal="left"/>
    </xf>
    <xf numFmtId="0" fontId="18" fillId="6" borderId="1" xfId="0" applyFont="1" applyFill="1" applyBorder="1" applyAlignment="1">
      <alignment horizontal="center"/>
    </xf>
    <xf numFmtId="164" fontId="18" fillId="6" borderId="0" xfId="0" applyNumberFormat="1" applyFont="1" applyFill="1" applyBorder="1" applyAlignment="1">
      <alignment horizontal="center"/>
    </xf>
    <xf numFmtId="164" fontId="18" fillId="7" borderId="0" xfId="0" applyNumberFormat="1" applyFont="1" applyFill="1" applyAlignment="1">
      <alignment horizontal="center"/>
    </xf>
    <xf numFmtId="164" fontId="18" fillId="8" borderId="0" xfId="0" applyNumberFormat="1" applyFont="1" applyFill="1" applyAlignment="1">
      <alignment horizontal="center"/>
    </xf>
    <xf numFmtId="0" fontId="18" fillId="2" borderId="0" xfId="0" applyFont="1" applyFill="1" applyAlignment="1">
      <alignment horizontal="center"/>
    </xf>
    <xf numFmtId="0" fontId="11" fillId="4" borderId="0" xfId="0" applyFont="1" applyFill="1" applyAlignment="1"/>
    <xf numFmtId="49" fontId="11" fillId="4" borderId="0" xfId="0" applyNumberFormat="1" applyFont="1" applyFill="1" applyAlignment="1">
      <alignment horizontal="left"/>
    </xf>
    <xf numFmtId="17" fontId="11" fillId="4" borderId="0" xfId="0" applyNumberFormat="1" applyFont="1" applyFill="1" applyAlignment="1">
      <alignment horizontal="right"/>
    </xf>
    <xf numFmtId="1" fontId="11" fillId="2" borderId="0" xfId="0" applyNumberFormat="1" applyFont="1" applyFill="1" applyAlignment="1">
      <alignment horizontal="right"/>
    </xf>
    <xf numFmtId="164" fontId="12" fillId="5" borderId="0" xfId="0" applyNumberFormat="1" applyFont="1" applyFill="1" applyAlignment="1">
      <alignment horizontal="right"/>
    </xf>
    <xf numFmtId="164" fontId="11" fillId="2" borderId="0" xfId="0" applyNumberFormat="1" applyFont="1" applyFill="1" applyAlignment="1">
      <alignment horizontal="right"/>
    </xf>
    <xf numFmtId="0" fontId="11" fillId="6" borderId="1" xfId="0" applyFont="1" applyFill="1" applyBorder="1" applyAlignment="1">
      <alignment horizontal="right"/>
    </xf>
    <xf numFmtId="164" fontId="11" fillId="6" borderId="0" xfId="0" applyNumberFormat="1" applyFont="1" applyFill="1" applyAlignment="1">
      <alignment horizontal="right"/>
    </xf>
    <xf numFmtId="164" fontId="11" fillId="6" borderId="2" xfId="0" applyNumberFormat="1" applyFont="1" applyFill="1" applyBorder="1" applyAlignment="1">
      <alignment horizontal="right"/>
    </xf>
    <xf numFmtId="164" fontId="11" fillId="7" borderId="2" xfId="0" applyNumberFormat="1" applyFont="1" applyFill="1" applyBorder="1" applyAlignment="1">
      <alignment horizontal="right"/>
    </xf>
    <xf numFmtId="164" fontId="11" fillId="8" borderId="0" xfId="0" applyNumberFormat="1" applyFont="1" applyFill="1"/>
    <xf numFmtId="164" fontId="11" fillId="8" borderId="2" xfId="0" applyNumberFormat="1" applyFont="1" applyFill="1" applyBorder="1"/>
    <xf numFmtId="0" fontId="11" fillId="4" borderId="0" xfId="0" applyFont="1" applyFill="1" applyAlignment="1">
      <alignment horizontal="left"/>
    </xf>
    <xf numFmtId="164" fontId="11" fillId="8" borderId="0" xfId="0" applyNumberFormat="1" applyFont="1" applyFill="1" applyAlignment="1">
      <alignment horizontal="right"/>
    </xf>
    <xf numFmtId="164" fontId="18" fillId="6" borderId="0" xfId="0" applyNumberFormat="1" applyFont="1" applyFill="1" applyBorder="1" applyAlignment="1">
      <alignment horizontal="left"/>
    </xf>
    <xf numFmtId="164" fontId="18" fillId="6" borderId="2" xfId="0" applyNumberFormat="1" applyFont="1" applyFill="1" applyBorder="1" applyAlignment="1">
      <alignment horizontal="right"/>
    </xf>
    <xf numFmtId="164" fontId="11" fillId="7" borderId="0" xfId="0" applyNumberFormat="1" applyFont="1" applyFill="1" applyAlignment="1">
      <alignment horizontal="right"/>
    </xf>
    <xf numFmtId="164" fontId="11" fillId="2" borderId="2" xfId="0" applyNumberFormat="1" applyFont="1" applyFill="1" applyBorder="1" applyAlignment="1">
      <alignment horizontal="right"/>
    </xf>
    <xf numFmtId="164" fontId="18" fillId="4" borderId="0" xfId="0" applyNumberFormat="1" applyFont="1" applyFill="1" applyAlignment="1">
      <alignment horizontal="center"/>
    </xf>
    <xf numFmtId="164" fontId="11" fillId="4" borderId="0" xfId="0" applyNumberFormat="1" applyFont="1" applyFill="1" applyAlignment="1">
      <alignment horizontal="right"/>
    </xf>
    <xf numFmtId="1" fontId="17" fillId="3" borderId="1" xfId="0" applyNumberFormat="1" applyFont="1" applyFill="1" applyBorder="1" applyAlignment="1"/>
    <xf numFmtId="1" fontId="17" fillId="3" borderId="2" xfId="0" applyNumberFormat="1" applyFont="1" applyFill="1" applyBorder="1" applyAlignment="1"/>
    <xf numFmtId="166" fontId="11" fillId="2" borderId="0" xfId="0" applyNumberFormat="1" applyFont="1" applyFill="1" applyBorder="1" applyAlignment="1">
      <alignment horizontal="right"/>
    </xf>
    <xf numFmtId="166" fontId="11" fillId="2" borderId="0" xfId="0" applyNumberFormat="1" applyFont="1" applyFill="1" applyAlignment="1">
      <alignment horizontal="right"/>
    </xf>
    <xf numFmtId="166" fontId="11" fillId="3" borderId="0" xfId="0" applyNumberFormat="1" applyFont="1" applyFill="1" applyAlignment="1"/>
    <xf numFmtId="166" fontId="18" fillId="4" borderId="0" xfId="0" applyNumberFormat="1" applyFont="1" applyFill="1" applyAlignment="1">
      <alignment horizontal="center"/>
    </xf>
    <xf numFmtId="166" fontId="11" fillId="4" borderId="0" xfId="0" applyNumberFormat="1" applyFont="1" applyFill="1" applyAlignment="1">
      <alignment horizontal="right"/>
    </xf>
    <xf numFmtId="0" fontId="9" fillId="6" borderId="3" xfId="0" applyFont="1" applyFill="1" applyBorder="1"/>
    <xf numFmtId="0" fontId="8" fillId="6" borderId="3" xfId="0" applyFont="1" applyFill="1" applyBorder="1"/>
    <xf numFmtId="0" fontId="9" fillId="6" borderId="4" xfId="0" applyFont="1" applyFill="1" applyBorder="1"/>
    <xf numFmtId="0" fontId="9" fillId="6" borderId="5" xfId="0" applyFont="1" applyFill="1" applyBorder="1" applyAlignment="1">
      <alignment horizontal="left" indent="1"/>
    </xf>
    <xf numFmtId="0" fontId="9" fillId="6" borderId="0" xfId="0" applyFont="1" applyFill="1" applyBorder="1"/>
    <xf numFmtId="0" fontId="9" fillId="6" borderId="6" xfId="0" applyFont="1" applyFill="1" applyBorder="1"/>
    <xf numFmtId="0" fontId="9" fillId="6" borderId="5" xfId="0" applyFont="1" applyFill="1" applyBorder="1"/>
    <xf numFmtId="0" fontId="7" fillId="6" borderId="5" xfId="0" applyFont="1" applyFill="1" applyBorder="1" applyAlignment="1">
      <alignment horizontal="right"/>
    </xf>
    <xf numFmtId="0" fontId="9" fillId="6" borderId="0" xfId="0" applyFont="1" applyFill="1" applyBorder="1" applyAlignment="1">
      <alignment horizontal="left" indent="1"/>
    </xf>
    <xf numFmtId="0" fontId="9" fillId="6" borderId="7" xfId="0" applyFont="1" applyFill="1" applyBorder="1"/>
    <xf numFmtId="0" fontId="9" fillId="6" borderId="8" xfId="0" applyFont="1" applyFill="1" applyBorder="1"/>
    <xf numFmtId="0" fontId="9" fillId="6" borderId="9" xfId="0" applyFont="1" applyFill="1" applyBorder="1"/>
    <xf numFmtId="0" fontId="20" fillId="6" borderId="0" xfId="0" applyFont="1" applyFill="1" applyBorder="1" applyAlignment="1">
      <alignment horizontal="left" indent="1"/>
    </xf>
    <xf numFmtId="0" fontId="20" fillId="6" borderId="0" xfId="0" applyFont="1" applyFill="1" applyBorder="1"/>
    <xf numFmtId="0" fontId="20" fillId="6" borderId="6" xfId="0" applyFont="1" applyFill="1" applyBorder="1"/>
    <xf numFmtId="165" fontId="11" fillId="4" borderId="0" xfId="0" applyNumberFormat="1" applyFont="1" applyFill="1" applyAlignment="1">
      <alignment horizontal="right"/>
    </xf>
    <xf numFmtId="0" fontId="11" fillId="2" borderId="0" xfId="0" applyFont="1" applyFill="1" applyBorder="1" applyAlignment="1">
      <alignment horizontal="left"/>
    </xf>
    <xf numFmtId="0" fontId="11" fillId="2" borderId="0" xfId="0" applyFont="1" applyFill="1" applyAlignment="1">
      <alignment horizontal="left"/>
    </xf>
    <xf numFmtId="0" fontId="21" fillId="2" borderId="0" xfId="0" applyFont="1" applyFill="1" applyBorder="1" applyAlignment="1"/>
    <xf numFmtId="0" fontId="21" fillId="2" borderId="0" xfId="0" applyFont="1" applyFill="1" applyAlignment="1"/>
    <xf numFmtId="167" fontId="10" fillId="2" borderId="0" xfId="0" applyNumberFormat="1" applyFont="1" applyFill="1" applyBorder="1" applyAlignment="1">
      <alignment horizontal="left"/>
    </xf>
    <xf numFmtId="164" fontId="18" fillId="9" borderId="0" xfId="0" applyNumberFormat="1" applyFont="1" applyFill="1" applyBorder="1" applyAlignment="1">
      <alignment horizontal="center"/>
    </xf>
    <xf numFmtId="164" fontId="18" fillId="9" borderId="2" xfId="0" applyNumberFormat="1" applyFont="1" applyFill="1" applyBorder="1" applyAlignment="1">
      <alignment horizontal="center"/>
    </xf>
    <xf numFmtId="164" fontId="11" fillId="9" borderId="0" xfId="0" applyNumberFormat="1" applyFont="1" applyFill="1" applyBorder="1" applyAlignment="1">
      <alignment horizontal="right"/>
    </xf>
    <xf numFmtId="164" fontId="11" fillId="9" borderId="2" xfId="0" applyNumberFormat="1" applyFont="1" applyFill="1" applyBorder="1" applyAlignment="1">
      <alignment horizontal="right"/>
    </xf>
    <xf numFmtId="164" fontId="17" fillId="10" borderId="0" xfId="0" applyNumberFormat="1" applyFont="1" applyFill="1" applyBorder="1" applyAlignment="1"/>
    <xf numFmtId="164" fontId="17" fillId="10" borderId="2" xfId="0" applyNumberFormat="1" applyFont="1" applyFill="1" applyBorder="1" applyAlignment="1"/>
    <xf numFmtId="1" fontId="17" fillId="10" borderId="0" xfId="0" applyNumberFormat="1" applyFont="1" applyFill="1" applyBorder="1" applyAlignment="1"/>
    <xf numFmtId="1" fontId="17" fillId="10" borderId="2" xfId="0" applyNumberFormat="1" applyFont="1" applyFill="1" applyBorder="1" applyAlignment="1"/>
    <xf numFmtId="0" fontId="11" fillId="11" borderId="0" xfId="0" applyFont="1" applyFill="1" applyBorder="1" applyAlignment="1">
      <alignment horizontal="left"/>
    </xf>
    <xf numFmtId="0" fontId="11" fillId="11" borderId="0" xfId="0" applyFont="1" applyFill="1" applyAlignment="1">
      <alignment horizontal="left"/>
    </xf>
    <xf numFmtId="2" fontId="11" fillId="9" borderId="2" xfId="0" applyNumberFormat="1" applyFont="1" applyFill="1" applyBorder="1" applyAlignment="1">
      <alignment horizontal="right"/>
    </xf>
    <xf numFmtId="168" fontId="6" fillId="6" borderId="10" xfId="0" applyNumberFormat="1" applyFont="1" applyFill="1" applyBorder="1" applyAlignment="1">
      <alignment horizontal="right"/>
    </xf>
    <xf numFmtId="0" fontId="0" fillId="0" borderId="11" xfId="0" applyBorder="1"/>
    <xf numFmtId="0" fontId="0" fillId="0" borderId="12" xfId="0" applyBorder="1"/>
    <xf numFmtId="0" fontId="0" fillId="0" borderId="13" xfId="0" applyBorder="1"/>
    <xf numFmtId="0" fontId="0" fillId="0" borderId="14" xfId="0" applyBorder="1"/>
    <xf numFmtId="0" fontId="0" fillId="0" borderId="11" xfId="0" pivotButton="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NumberFormat="1" applyBorder="1"/>
    <xf numFmtId="0" fontId="0" fillId="0" borderId="18" xfId="0" applyNumberFormat="1" applyBorder="1"/>
    <xf numFmtId="0" fontId="0" fillId="0" borderId="15" xfId="0" applyNumberFormat="1" applyBorder="1"/>
    <xf numFmtId="0" fontId="0" fillId="0" borderId="19" xfId="0" applyNumberFormat="1" applyBorder="1"/>
    <xf numFmtId="0" fontId="0" fillId="0" borderId="16" xfId="0" applyNumberFormat="1" applyBorder="1"/>
    <xf numFmtId="0" fontId="0" fillId="0" borderId="20" xfId="0" applyNumberFormat="1" applyBorder="1"/>
    <xf numFmtId="164" fontId="16" fillId="12" borderId="1" xfId="0" applyNumberFormat="1" applyFont="1" applyFill="1" applyBorder="1" applyAlignment="1">
      <alignment horizontal="center"/>
    </xf>
    <xf numFmtId="164" fontId="16" fillId="12" borderId="0" xfId="0" applyNumberFormat="1" applyFont="1" applyFill="1" applyAlignment="1">
      <alignment horizontal="center"/>
    </xf>
    <xf numFmtId="0" fontId="14" fillId="12" borderId="2" xfId="0" applyFont="1" applyFill="1" applyBorder="1" applyAlignment="1">
      <alignment horizontal="center"/>
    </xf>
    <xf numFmtId="0" fontId="14" fillId="12" borderId="21" xfId="0" applyFont="1" applyFill="1" applyBorder="1" applyAlignment="1">
      <alignment horizontal="center"/>
    </xf>
    <xf numFmtId="0" fontId="14" fillId="2" borderId="2" xfId="0" applyFont="1" applyFill="1" applyBorder="1" applyAlignment="1">
      <alignment horizontal="center"/>
    </xf>
    <xf numFmtId="0" fontId="15" fillId="2" borderId="21" xfId="0" applyFont="1" applyFill="1" applyBorder="1" applyAlignment="1"/>
    <xf numFmtId="164" fontId="15" fillId="2" borderId="21" xfId="0" applyNumberFormat="1" applyFont="1" applyFill="1" applyBorder="1" applyAlignment="1"/>
    <xf numFmtId="164" fontId="14" fillId="7" borderId="0" xfId="0" applyNumberFormat="1" applyFont="1" applyFill="1" applyBorder="1" applyAlignment="1">
      <alignment horizontal="center"/>
    </xf>
    <xf numFmtId="164" fontId="14" fillId="8" borderId="1" xfId="0" applyNumberFormat="1" applyFont="1" applyFill="1" applyBorder="1" applyAlignment="1">
      <alignment horizontal="center"/>
    </xf>
    <xf numFmtId="164" fontId="14" fillId="8" borderId="2" xfId="0" applyNumberFormat="1" applyFont="1" applyFill="1" applyBorder="1" applyAlignment="1">
      <alignment horizontal="center"/>
    </xf>
    <xf numFmtId="0" fontId="14" fillId="9" borderId="1" xfId="0" applyFont="1" applyFill="1" applyBorder="1" applyAlignment="1">
      <alignment horizontal="center"/>
    </xf>
    <xf numFmtId="0" fontId="0" fillId="9" borderId="2"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[hatos1509.xlsx]tabhatos!Tabla dinámica1</c:name>
    <c:fmtId val="0"/>
  </c:pivotSource>
  <c:chart>
    <c:title>
      <c:layout/>
      <c:overlay val="0"/>
    </c:title>
    <c:autoTitleDeleted val="0"/>
    <c:pivotFmts>
      <c:pivotFmt>
        <c:idx val="0"/>
        <c:marker>
          <c:symbol val="none"/>
        </c:marker>
      </c:pivotFmt>
      <c:pivotFmt>
        <c:idx val="1"/>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tabhatos!$A$3:$B$55</c:f>
              <c:multiLvlStrCache>
                <c:ptCount val="51"/>
                <c:lvl>
                  <c:pt idx="0">
                    <c:v>130001</c:v>
                  </c:pt>
                  <c:pt idx="1">
                    <c:v>260106</c:v>
                  </c:pt>
                  <c:pt idx="2">
                    <c:v>440001</c:v>
                  </c:pt>
                  <c:pt idx="3">
                    <c:v>650001</c:v>
                  </c:pt>
                  <c:pt idx="4">
                    <c:v>760001</c:v>
                  </c:pt>
                  <c:pt idx="5">
                    <c:v>820001</c:v>
                  </c:pt>
                  <c:pt idx="6">
                    <c:v>1130001</c:v>
                  </c:pt>
                  <c:pt idx="7">
                    <c:v>1150001</c:v>
                  </c:pt>
                  <c:pt idx="8">
                    <c:v>1170028</c:v>
                  </c:pt>
                  <c:pt idx="9">
                    <c:v>1200001</c:v>
                  </c:pt>
                  <c:pt idx="10">
                    <c:v>1530001</c:v>
                  </c:pt>
                  <c:pt idx="11">
                    <c:v>1850001</c:v>
                  </c:pt>
                  <c:pt idx="12">
                    <c:v>1910015</c:v>
                  </c:pt>
                  <c:pt idx="13">
                    <c:v>1960002</c:v>
                  </c:pt>
                  <c:pt idx="14">
                    <c:v>1960022</c:v>
                  </c:pt>
                  <c:pt idx="15">
                    <c:v>1960026</c:v>
                  </c:pt>
                  <c:pt idx="16">
                    <c:v>1960035</c:v>
                  </c:pt>
                  <c:pt idx="17">
                    <c:v>1960107</c:v>
                  </c:pt>
                  <c:pt idx="18">
                    <c:v>1960110</c:v>
                  </c:pt>
                  <c:pt idx="19">
                    <c:v>1964390</c:v>
                  </c:pt>
                  <c:pt idx="20">
                    <c:v>2080001</c:v>
                  </c:pt>
                  <c:pt idx="21">
                    <c:v>2090001</c:v>
                  </c:pt>
                  <c:pt idx="22">
                    <c:v>2250001</c:v>
                  </c:pt>
                  <c:pt idx="23">
                    <c:v>2300002</c:v>
                  </c:pt>
                  <c:pt idx="24">
                    <c:v>2640001</c:v>
                  </c:pt>
                  <c:pt idx="25">
                    <c:v>2750001</c:v>
                  </c:pt>
                  <c:pt idx="26">
                    <c:v>2760001</c:v>
                  </c:pt>
                  <c:pt idx="27">
                    <c:v>2820005</c:v>
                  </c:pt>
                  <c:pt idx="28">
                    <c:v>2840001</c:v>
                  </c:pt>
                  <c:pt idx="29">
                    <c:v>2890001</c:v>
                  </c:pt>
                  <c:pt idx="30">
                    <c:v>2970007</c:v>
                  </c:pt>
                  <c:pt idx="31">
                    <c:v>3010001</c:v>
                  </c:pt>
                  <c:pt idx="32">
                    <c:v>3590001</c:v>
                  </c:pt>
                  <c:pt idx="33">
                    <c:v>3600001</c:v>
                  </c:pt>
                  <c:pt idx="34">
                    <c:v>100390001</c:v>
                  </c:pt>
                  <c:pt idx="35">
                    <c:v>100990003</c:v>
                  </c:pt>
                  <c:pt idx="36">
                    <c:v>102100001</c:v>
                  </c:pt>
                  <c:pt idx="37">
                    <c:v>102450001</c:v>
                  </c:pt>
                  <c:pt idx="38">
                    <c:v>102610002</c:v>
                  </c:pt>
                  <c:pt idx="39">
                    <c:v>102870001</c:v>
                  </c:pt>
                  <c:pt idx="40">
                    <c:v>102900001</c:v>
                  </c:pt>
                  <c:pt idx="41">
                    <c:v>103540002</c:v>
                  </c:pt>
                  <c:pt idx="42">
                    <c:v>104710001</c:v>
                  </c:pt>
                  <c:pt idx="43">
                    <c:v>109270001</c:v>
                  </c:pt>
                  <c:pt idx="44">
                    <c:v>109330001</c:v>
                  </c:pt>
                  <c:pt idx="45">
                    <c:v>1080001</c:v>
                  </c:pt>
                  <c:pt idx="46">
                    <c:v>1810027</c:v>
                  </c:pt>
                  <c:pt idx="47">
                    <c:v>109190001</c:v>
                  </c:pt>
                  <c:pt idx="48">
                    <c:v>106720002</c:v>
                  </c:pt>
                  <c:pt idx="49">
                    <c:v>3370004</c:v>
                  </c:pt>
                  <c:pt idx="50">
                    <c:v>1740104</c:v>
                  </c:pt>
                </c:lvl>
                <c:lvl>
                  <c:pt idx="0">
                    <c:v>bmh-p</c:v>
                  </c:pt>
                </c:lvl>
              </c:multiLvlStrCache>
            </c:multiLvlStrRef>
          </c:cat>
          <c:val>
            <c:numRef>
              <c:f>tabhatos!$C$3:$C$55</c:f>
              <c:numCache>
                <c:formatCode>General</c:formatCode>
                <c:ptCount val="51"/>
                <c:pt idx="0">
                  <c:v>6671.677686</c:v>
                </c:pt>
                <c:pt idx="1">
                  <c:v>7480.9913042999997</c:v>
                </c:pt>
                <c:pt idx="2">
                  <c:v>6338.2906403999996</c:v>
                </c:pt>
                <c:pt idx="3">
                  <c:v>9382.9652174000003</c:v>
                </c:pt>
                <c:pt idx="4">
                  <c:v>10158.81388</c:v>
                </c:pt>
                <c:pt idx="5">
                  <c:v>6393.75</c:v>
                </c:pt>
                <c:pt idx="6">
                  <c:v>8555.5277778</c:v>
                </c:pt>
                <c:pt idx="7">
                  <c:v>3907.6296296</c:v>
                </c:pt>
                <c:pt idx="8">
                  <c:v>4206.1063830000003</c:v>
                </c:pt>
                <c:pt idx="9">
                  <c:v>7935.7641921000004</c:v>
                </c:pt>
                <c:pt idx="10">
                  <c:v>5817.4933135000001</c:v>
                </c:pt>
                <c:pt idx="11">
                  <c:v>4606.8333333</c:v>
                </c:pt>
                <c:pt idx="12">
                  <c:v>6883.6545454999996</c:v>
                </c:pt>
                <c:pt idx="13">
                  <c:v>6608.6190476000002</c:v>
                </c:pt>
                <c:pt idx="14">
                  <c:v>7468.8048779999999</c:v>
                </c:pt>
                <c:pt idx="15">
                  <c:v>7477.9303797000002</c:v>
                </c:pt>
                <c:pt idx="16">
                  <c:v>7780.6648352000002</c:v>
                </c:pt>
                <c:pt idx="17">
                  <c:v>7513.4330708999996</c:v>
                </c:pt>
                <c:pt idx="18">
                  <c:v>6471.3421053000002</c:v>
                </c:pt>
                <c:pt idx="19">
                  <c:v>5432.9</c:v>
                </c:pt>
                <c:pt idx="20">
                  <c:v>5953.9740259999999</c:v>
                </c:pt>
                <c:pt idx="21">
                  <c:v>6994.6503497000003</c:v>
                </c:pt>
                <c:pt idx="22">
                  <c:v>8456.3195020999992</c:v>
                </c:pt>
                <c:pt idx="23">
                  <c:v>4210.5</c:v>
                </c:pt>
                <c:pt idx="24">
                  <c:v>6096.4087301999998</c:v>
                </c:pt>
                <c:pt idx="25">
                  <c:v>7321.7255155000003</c:v>
                </c:pt>
                <c:pt idx="26">
                  <c:v>6846.6164875000004</c:v>
                </c:pt>
                <c:pt idx="27">
                  <c:v>7363.4545454999998</c:v>
                </c:pt>
                <c:pt idx="28">
                  <c:v>7761.8026315999996</c:v>
                </c:pt>
                <c:pt idx="29">
                  <c:v>6987.0735293999996</c:v>
                </c:pt>
                <c:pt idx="30">
                  <c:v>8035.0647571999998</c:v>
                </c:pt>
                <c:pt idx="31">
                  <c:v>8506.1666667000009</c:v>
                </c:pt>
                <c:pt idx="32">
                  <c:v>5278.8297872000003</c:v>
                </c:pt>
                <c:pt idx="33">
                  <c:v>7339.2845745000004</c:v>
                </c:pt>
                <c:pt idx="34">
                  <c:v>5533.6666667</c:v>
                </c:pt>
                <c:pt idx="35">
                  <c:v>4789.125</c:v>
                </c:pt>
                <c:pt idx="36">
                  <c:v>6594.7837837999996</c:v>
                </c:pt>
                <c:pt idx="37">
                  <c:v>5186.6865672000004</c:v>
                </c:pt>
                <c:pt idx="38">
                  <c:v>5385.9801324999999</c:v>
                </c:pt>
                <c:pt idx="39">
                  <c:v>7079.9354838999998</c:v>
                </c:pt>
                <c:pt idx="40">
                  <c:v>7308.0168067000004</c:v>
                </c:pt>
                <c:pt idx="41">
                  <c:v>6600.2473117999998</c:v>
                </c:pt>
                <c:pt idx="42">
                  <c:v>6345.1384614999997</c:v>
                </c:pt>
                <c:pt idx="43">
                  <c:v>11394.803571</c:v>
                </c:pt>
                <c:pt idx="44">
                  <c:v>6533.8235293999996</c:v>
                </c:pt>
                <c:pt idx="45">
                  <c:v>5993.3614458000002</c:v>
                </c:pt>
                <c:pt idx="46">
                  <c:v>4941.5</c:v>
                </c:pt>
                <c:pt idx="47">
                  <c:v>8815.2027027000004</c:v>
                </c:pt>
                <c:pt idx="48">
                  <c:v>9184.6226415000001</c:v>
                </c:pt>
                <c:pt idx="49">
                  <c:v>8837.0681817999994</c:v>
                </c:pt>
                <c:pt idx="50">
                  <c:v>4238.84375</c:v>
                </c:pt>
              </c:numCache>
            </c:numRef>
          </c:val>
        </c:ser>
        <c:dLbls>
          <c:showLegendKey val="0"/>
          <c:showVal val="0"/>
          <c:showCatName val="0"/>
          <c:showSerName val="0"/>
          <c:showPercent val="0"/>
          <c:showBubbleSize val="0"/>
        </c:dLbls>
        <c:gapWidth val="150"/>
        <c:axId val="181031296"/>
        <c:axId val="174875392"/>
      </c:barChart>
      <c:catAx>
        <c:axId val="181031296"/>
        <c:scaling>
          <c:orientation val="minMax"/>
        </c:scaling>
        <c:delete val="0"/>
        <c:axPos val="b"/>
        <c:numFmt formatCode="General" sourceLinked="1"/>
        <c:majorTickMark val="out"/>
        <c:minorTickMark val="none"/>
        <c:tickLblPos val="low"/>
        <c:txPr>
          <a:bodyPr/>
          <a:lstStyle/>
          <a:p>
            <a:pPr>
              <a:defRPr sz="900"/>
            </a:pPr>
            <a:endParaRPr lang="es-MX"/>
          </a:p>
        </c:txPr>
        <c:crossAx val="174875392"/>
        <c:crosses val="autoZero"/>
        <c:auto val="0"/>
        <c:lblAlgn val="ctr"/>
        <c:lblOffset val="100"/>
        <c:noMultiLvlLbl val="0"/>
      </c:catAx>
      <c:valAx>
        <c:axId val="174875392"/>
        <c:scaling>
          <c:orientation val="minMax"/>
        </c:scaling>
        <c:delete val="0"/>
        <c:axPos val="l"/>
        <c:majorGridlines/>
        <c:numFmt formatCode="General" sourceLinked="1"/>
        <c:majorTickMark val="out"/>
        <c:minorTickMark val="none"/>
        <c:tickLblPos val="nextTo"/>
        <c:crossAx val="181031296"/>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datos!$G$11:$G$690</c:f>
              <c:numCache>
                <c:formatCode>0</c:formatCode>
                <c:ptCount val="680"/>
                <c:pt idx="0">
                  <c:v>5989.9302325999997</c:v>
                </c:pt>
                <c:pt idx="1">
                  <c:v>6501.9162437000005</c:v>
                </c:pt>
                <c:pt idx="2">
                  <c:v>5197.7409325999997</c:v>
                </c:pt>
                <c:pt idx="3">
                  <c:v>6416.2089551999998</c:v>
                </c:pt>
                <c:pt idx="4">
                  <c:v>5847.9365750999996</c:v>
                </c:pt>
                <c:pt idx="5">
                  <c:v>6344.3052276999997</c:v>
                </c:pt>
                <c:pt idx="6">
                  <c:v>7256.8090909000002</c:v>
                </c:pt>
                <c:pt idx="7">
                  <c:v>6717.4766355000002</c:v>
                </c:pt>
                <c:pt idx="8">
                  <c:v>3312.6730769000001</c:v>
                </c:pt>
                <c:pt idx="9">
                  <c:v>5992.3414634000001</c:v>
                </c:pt>
                <c:pt idx="10">
                  <c:v>5975.1870228999996</c:v>
                </c:pt>
                <c:pt idx="11">
                  <c:v>4797.5714286000002</c:v>
                </c:pt>
                <c:pt idx="12">
                  <c:v>5851.0327869000002</c:v>
                </c:pt>
                <c:pt idx="13">
                  <c:v>5793.2</c:v>
                </c:pt>
                <c:pt idx="14">
                  <c:v>5022.2926828999998</c:v>
                </c:pt>
                <c:pt idx="15">
                  <c:v>4885.4814815</c:v>
                </c:pt>
                <c:pt idx="16">
                  <c:v>5370.1041667</c:v>
                </c:pt>
                <c:pt idx="17">
                  <c:v>5131.4545454999998</c:v>
                </c:pt>
                <c:pt idx="18">
                  <c:v>6137.2322580999999</c:v>
                </c:pt>
                <c:pt idx="19">
                  <c:v>5218.7215189999997</c:v>
                </c:pt>
                <c:pt idx="20">
                  <c:v>7401.1402715000004</c:v>
                </c:pt>
                <c:pt idx="21">
                  <c:v>5540.75</c:v>
                </c:pt>
                <c:pt idx="22">
                  <c:v>4442.9375</c:v>
                </c:pt>
                <c:pt idx="23">
                  <c:v>4505.4473684000004</c:v>
                </c:pt>
                <c:pt idx="24">
                  <c:v>4682.2430555999999</c:v>
                </c:pt>
                <c:pt idx="25">
                  <c:v>4960.5238095000004</c:v>
                </c:pt>
                <c:pt idx="26">
                  <c:v>5690.1333333000002</c:v>
                </c:pt>
                <c:pt idx="27">
                  <c:v>6405.0909091000003</c:v>
                </c:pt>
                <c:pt idx="28">
                  <c:v>5266.0294118000002</c:v>
                </c:pt>
                <c:pt idx="29">
                  <c:v>7218.8088736999998</c:v>
                </c:pt>
                <c:pt idx="30">
                  <c:v>6710.1647058999997</c:v>
                </c:pt>
                <c:pt idx="31">
                  <c:v>4890.2808218999999</c:v>
                </c:pt>
                <c:pt idx="32">
                  <c:v>6272.75</c:v>
                </c:pt>
                <c:pt idx="33">
                  <c:v>5491.9</c:v>
                </c:pt>
                <c:pt idx="34">
                  <c:v>5358.9221311000001</c:v>
                </c:pt>
                <c:pt idx="35">
                  <c:v>5853.7532467999999</c:v>
                </c:pt>
                <c:pt idx="36">
                  <c:v>5253.4117647000003</c:v>
                </c:pt>
                <c:pt idx="37">
                  <c:v>5947.2816456</c:v>
                </c:pt>
                <c:pt idx="38">
                  <c:v>6141.7974684000001</c:v>
                </c:pt>
                <c:pt idx="39">
                  <c:v>6332.8351647999998</c:v>
                </c:pt>
                <c:pt idx="40">
                  <c:v>6741.7727273</c:v>
                </c:pt>
                <c:pt idx="41">
                  <c:v>5102.3625000000002</c:v>
                </c:pt>
                <c:pt idx="42">
                  <c:v>4153.5</c:v>
                </c:pt>
                <c:pt idx="43">
                  <c:v>3949.1973684</c:v>
                </c:pt>
                <c:pt idx="44">
                  <c:v>4672.4799999999996</c:v>
                </c:pt>
                <c:pt idx="45">
                  <c:v>2744.9166667</c:v>
                </c:pt>
                <c:pt idx="46">
                  <c:v>5277.5192307999996</c:v>
                </c:pt>
                <c:pt idx="47">
                  <c:v>4908.7303370999998</c:v>
                </c:pt>
                <c:pt idx="48">
                  <c:v>6094.4594594999999</c:v>
                </c:pt>
                <c:pt idx="49">
                  <c:v>5581.9202127999997</c:v>
                </c:pt>
                <c:pt idx="50">
                  <c:v>4403.5915493000002</c:v>
                </c:pt>
                <c:pt idx="51">
                  <c:v>6131.6828194</c:v>
                </c:pt>
                <c:pt idx="52">
                  <c:v>4970.93</c:v>
                </c:pt>
                <c:pt idx="53">
                  <c:v>4790.7419355000002</c:v>
                </c:pt>
                <c:pt idx="54">
                  <c:v>5376.5751073000001</c:v>
                </c:pt>
                <c:pt idx="55">
                  <c:v>4684.2356321999996</c:v>
                </c:pt>
                <c:pt idx="56">
                  <c:v>5756.5161289999996</c:v>
                </c:pt>
                <c:pt idx="57">
                  <c:v>5896.6174497000002</c:v>
                </c:pt>
                <c:pt idx="58">
                  <c:v>4733.1904762000004</c:v>
                </c:pt>
                <c:pt idx="59">
                  <c:v>5826.7103825000004</c:v>
                </c:pt>
                <c:pt idx="60">
                  <c:v>5389.3173077000001</c:v>
                </c:pt>
                <c:pt idx="61">
                  <c:v>5585.9830507999995</c:v>
                </c:pt>
                <c:pt idx="62">
                  <c:v>4143.1290323000003</c:v>
                </c:pt>
                <c:pt idx="63">
                  <c:v>5268.1951220000001</c:v>
                </c:pt>
                <c:pt idx="64">
                  <c:v>4096.9016393000002</c:v>
                </c:pt>
                <c:pt idx="65">
                  <c:v>4418.2307692000004</c:v>
                </c:pt>
                <c:pt idx="66">
                  <c:v>6171.9285713999998</c:v>
                </c:pt>
                <c:pt idx="67">
                  <c:v>5279.234375</c:v>
                </c:pt>
                <c:pt idx="68">
                  <c:v>6090.8787879000001</c:v>
                </c:pt>
                <c:pt idx="69">
                  <c:v>3035.84375</c:v>
                </c:pt>
                <c:pt idx="70">
                  <c:v>6117.265625</c:v>
                </c:pt>
                <c:pt idx="71">
                  <c:v>4582.3286712999998</c:v>
                </c:pt>
                <c:pt idx="72">
                  <c:v>5730.6369230999999</c:v>
                </c:pt>
                <c:pt idx="73">
                  <c:v>5032.25</c:v>
                </c:pt>
                <c:pt idx="74">
                  <c:v>4726.7173912999997</c:v>
                </c:pt>
                <c:pt idx="75">
                  <c:v>2931.6888889000002</c:v>
                </c:pt>
                <c:pt idx="76">
                  <c:v>5540.9175257999996</c:v>
                </c:pt>
                <c:pt idx="77">
                  <c:v>5656.8205128</c:v>
                </c:pt>
                <c:pt idx="78">
                  <c:v>6583</c:v>
                </c:pt>
                <c:pt idx="79">
                  <c:v>5389.5328946999998</c:v>
                </c:pt>
                <c:pt idx="80">
                  <c:v>2954.4468084999999</c:v>
                </c:pt>
                <c:pt idx="81">
                  <c:v>5301.7462686999997</c:v>
                </c:pt>
                <c:pt idx="82">
                  <c:v>4822.0806451999997</c:v>
                </c:pt>
                <c:pt idx="83">
                  <c:v>4006.1396104</c:v>
                </c:pt>
                <c:pt idx="84">
                  <c:v>5758.1785713999998</c:v>
                </c:pt>
                <c:pt idx="85">
                  <c:v>6678.82</c:v>
                </c:pt>
                <c:pt idx="86">
                  <c:v>5190.7142856999999</c:v>
                </c:pt>
                <c:pt idx="87">
                  <c:v>5454.0683761</c:v>
                </c:pt>
                <c:pt idx="88">
                  <c:v>3016.0352941000001</c:v>
                </c:pt>
                <c:pt idx="89">
                  <c:v>4079.2352940999999</c:v>
                </c:pt>
                <c:pt idx="90">
                  <c:v>3644.2164948</c:v>
                </c:pt>
                <c:pt idx="91">
                  <c:v>4378.1830986000004</c:v>
                </c:pt>
                <c:pt idx="92">
                  <c:v>4336.0333332999999</c:v>
                </c:pt>
                <c:pt idx="93">
                  <c:v>5793.2413792999996</c:v>
                </c:pt>
                <c:pt idx="94">
                  <c:v>4634.25</c:v>
                </c:pt>
                <c:pt idx="95">
                  <c:v>4435.0802138999998</c:v>
                </c:pt>
                <c:pt idx="96">
                  <c:v>4550.7195122000003</c:v>
                </c:pt>
                <c:pt idx="97">
                  <c:v>5153.3867403000004</c:v>
                </c:pt>
                <c:pt idx="98">
                  <c:v>6034.4074074</c:v>
                </c:pt>
                <c:pt idx="99">
                  <c:v>3824.3695652000001</c:v>
                </c:pt>
                <c:pt idx="100">
                  <c:v>5957.1465969000001</c:v>
                </c:pt>
                <c:pt idx="101">
                  <c:v>6675.1748251999998</c:v>
                </c:pt>
                <c:pt idx="102">
                  <c:v>4169.0714286000002</c:v>
                </c:pt>
                <c:pt idx="103">
                  <c:v>5047.9493671</c:v>
                </c:pt>
                <c:pt idx="104">
                  <c:v>5208.6017699000004</c:v>
                </c:pt>
                <c:pt idx="105">
                  <c:v>5433.9444444000001</c:v>
                </c:pt>
                <c:pt idx="106">
                  <c:v>3497.8857143</c:v>
                </c:pt>
                <c:pt idx="107">
                  <c:v>5355.7567568000004</c:v>
                </c:pt>
                <c:pt idx="108">
                  <c:v>3465.6666667</c:v>
                </c:pt>
                <c:pt idx="109">
                  <c:v>4572.6666667</c:v>
                </c:pt>
                <c:pt idx="110">
                  <c:v>4774.0129870000001</c:v>
                </c:pt>
                <c:pt idx="111">
                  <c:v>4435.5454545000002</c:v>
                </c:pt>
                <c:pt idx="112">
                  <c:v>4052.3823529000001</c:v>
                </c:pt>
                <c:pt idx="113">
                  <c:v>6003.3367347000003</c:v>
                </c:pt>
                <c:pt idx="114">
                  <c:v>3924.3617021</c:v>
                </c:pt>
                <c:pt idx="115">
                  <c:v>2878.2333333000001</c:v>
                </c:pt>
                <c:pt idx="116">
                  <c:v>2884.1515152000002</c:v>
                </c:pt>
                <c:pt idx="117">
                  <c:v>4234.6285713999996</c:v>
                </c:pt>
                <c:pt idx="118">
                  <c:v>3823.7428571</c:v>
                </c:pt>
                <c:pt idx="119">
                  <c:v>4807.1000000000004</c:v>
                </c:pt>
                <c:pt idx="120">
                  <c:v>3380.3928571000001</c:v>
                </c:pt>
                <c:pt idx="121">
                  <c:v>4147.4838710000004</c:v>
                </c:pt>
                <c:pt idx="122">
                  <c:v>4257.8448275999999</c:v>
                </c:pt>
                <c:pt idx="123">
                  <c:v>3883.2292683000001</c:v>
                </c:pt>
                <c:pt idx="124">
                  <c:v>4411.8541667</c:v>
                </c:pt>
                <c:pt idx="125">
                  <c:v>4061.9259259</c:v>
                </c:pt>
                <c:pt idx="126">
                  <c:v>3937.9743589999998</c:v>
                </c:pt>
                <c:pt idx="127">
                  <c:v>5259.7777778</c:v>
                </c:pt>
                <c:pt idx="128">
                  <c:v>3890.4705881999998</c:v>
                </c:pt>
                <c:pt idx="129">
                  <c:v>3570.2702703</c:v>
                </c:pt>
                <c:pt idx="130">
                  <c:v>6351.8272727000003</c:v>
                </c:pt>
                <c:pt idx="131">
                  <c:v>6419.8082192000002</c:v>
                </c:pt>
                <c:pt idx="132">
                  <c:v>3984.2857143000001</c:v>
                </c:pt>
                <c:pt idx="133">
                  <c:v>4538.1149425000003</c:v>
                </c:pt>
                <c:pt idx="134">
                  <c:v>3730.3589744000001</c:v>
                </c:pt>
                <c:pt idx="135">
                  <c:v>5122.6593407</c:v>
                </c:pt>
                <c:pt idx="136">
                  <c:v>2722.5434783000001</c:v>
                </c:pt>
                <c:pt idx="137">
                  <c:v>3236.3428570999999</c:v>
                </c:pt>
                <c:pt idx="138">
                  <c:v>6203</c:v>
                </c:pt>
                <c:pt idx="139">
                  <c:v>1369.1666667</c:v>
                </c:pt>
                <c:pt idx="140">
                  <c:v>3346.4533332999999</c:v>
                </c:pt>
                <c:pt idx="141">
                  <c:v>4704.0526315999996</c:v>
                </c:pt>
                <c:pt idx="142">
                  <c:v>5018.3870968000001</c:v>
                </c:pt>
                <c:pt idx="143">
                  <c:v>3643.252669</c:v>
                </c:pt>
                <c:pt idx="144">
                  <c:v>5176.4444444000001</c:v>
                </c:pt>
                <c:pt idx="145">
                  <c:v>4934.1484848</c:v>
                </c:pt>
                <c:pt idx="146">
                  <c:v>3262.1458333</c:v>
                </c:pt>
                <c:pt idx="147">
                  <c:v>4898.4677419</c:v>
                </c:pt>
                <c:pt idx="148">
                  <c:v>4443.3684211</c:v>
                </c:pt>
                <c:pt idx="149">
                  <c:v>4831.7218935000001</c:v>
                </c:pt>
                <c:pt idx="150">
                  <c:v>5318.4333333000004</c:v>
                </c:pt>
                <c:pt idx="151">
                  <c:v>4569.5428571000002</c:v>
                </c:pt>
                <c:pt idx="152">
                  <c:v>3954.3703704</c:v>
                </c:pt>
                <c:pt idx="153">
                  <c:v>5654.8941175999998</c:v>
                </c:pt>
                <c:pt idx="154">
                  <c:v>7440.9285713999998</c:v>
                </c:pt>
                <c:pt idx="155">
                  <c:v>6026.3289474000003</c:v>
                </c:pt>
                <c:pt idx="156">
                  <c:v>5235.9722222</c:v>
                </c:pt>
                <c:pt idx="157">
                  <c:v>5889.0882352999997</c:v>
                </c:pt>
                <c:pt idx="158">
                  <c:v>3479.8181817999998</c:v>
                </c:pt>
                <c:pt idx="159">
                  <c:v>4505.4405594</c:v>
                </c:pt>
                <c:pt idx="160">
                  <c:v>4526.7922078000001</c:v>
                </c:pt>
                <c:pt idx="161">
                  <c:v>4350.5869565000003</c:v>
                </c:pt>
                <c:pt idx="162">
                  <c:v>4166.2368421000001</c:v>
                </c:pt>
                <c:pt idx="163">
                  <c:v>4176.1111111</c:v>
                </c:pt>
                <c:pt idx="164">
                  <c:v>5435.4754902000004</c:v>
                </c:pt>
                <c:pt idx="165">
                  <c:v>4998.8157895000004</c:v>
                </c:pt>
                <c:pt idx="166">
                  <c:v>4409.4909091</c:v>
                </c:pt>
                <c:pt idx="167">
                  <c:v>4964.8363636000004</c:v>
                </c:pt>
                <c:pt idx="168">
                  <c:v>4413.8656715999996</c:v>
                </c:pt>
                <c:pt idx="169">
                  <c:v>4510.3493976</c:v>
                </c:pt>
                <c:pt idx="170">
                  <c:v>4031.7857143000001</c:v>
                </c:pt>
                <c:pt idx="171">
                  <c:v>3817.091954</c:v>
                </c:pt>
                <c:pt idx="172">
                  <c:v>3242.1212120999999</c:v>
                </c:pt>
                <c:pt idx="173">
                  <c:v>2902.5</c:v>
                </c:pt>
                <c:pt idx="174">
                  <c:v>6503.2264150999999</c:v>
                </c:pt>
                <c:pt idx="175">
                  <c:v>4690.8536585000002</c:v>
                </c:pt>
                <c:pt idx="176">
                  <c:v>4516.7380952000003</c:v>
                </c:pt>
                <c:pt idx="177">
                  <c:v>3863.1893939000001</c:v>
                </c:pt>
                <c:pt idx="178">
                  <c:v>5727.4666667000001</c:v>
                </c:pt>
                <c:pt idx="179">
                  <c:v>4015.7003745000002</c:v>
                </c:pt>
                <c:pt idx="180">
                  <c:v>4265.8412698000002</c:v>
                </c:pt>
                <c:pt idx="181">
                  <c:v>4666.25</c:v>
                </c:pt>
                <c:pt idx="182">
                  <c:v>4904.4181817999997</c:v>
                </c:pt>
                <c:pt idx="183">
                  <c:v>4947.1558441999996</c:v>
                </c:pt>
                <c:pt idx="184">
                  <c:v>6327.1230769000003</c:v>
                </c:pt>
                <c:pt idx="185">
                  <c:v>4211.6219511999998</c:v>
                </c:pt>
                <c:pt idx="186">
                  <c:v>4950.8461538000001</c:v>
                </c:pt>
                <c:pt idx="187">
                  <c:v>6936.9736842000002</c:v>
                </c:pt>
                <c:pt idx="188">
                  <c:v>4427.7121212000002</c:v>
                </c:pt>
                <c:pt idx="189">
                  <c:v>6995.4152542000002</c:v>
                </c:pt>
                <c:pt idx="190">
                  <c:v>5971.2881355999998</c:v>
                </c:pt>
                <c:pt idx="191">
                  <c:v>7679.84375</c:v>
                </c:pt>
                <c:pt idx="192">
                  <c:v>6419.3933333000004</c:v>
                </c:pt>
                <c:pt idx="193">
                  <c:v>7874.5853659000004</c:v>
                </c:pt>
                <c:pt idx="194">
                  <c:v>6024.2086614</c:v>
                </c:pt>
                <c:pt idx="195">
                  <c:v>4814.6166666999998</c:v>
                </c:pt>
                <c:pt idx="196">
                  <c:v>7190.6029411999998</c:v>
                </c:pt>
                <c:pt idx="197">
                  <c:v>6840.9411765000004</c:v>
                </c:pt>
                <c:pt idx="198">
                  <c:v>5947.1363635999996</c:v>
                </c:pt>
                <c:pt idx="199">
                  <c:v>5564.0217390999996</c:v>
                </c:pt>
                <c:pt idx="200">
                  <c:v>5681.0561224000003</c:v>
                </c:pt>
                <c:pt idx="201">
                  <c:v>5432.4095238</c:v>
                </c:pt>
                <c:pt idx="202">
                  <c:v>5989.1304348000003</c:v>
                </c:pt>
                <c:pt idx="203">
                  <c:v>4309.5492958000004</c:v>
                </c:pt>
                <c:pt idx="204">
                  <c:v>6256.9729729999999</c:v>
                </c:pt>
                <c:pt idx="205">
                  <c:v>5138.2622377999996</c:v>
                </c:pt>
                <c:pt idx="206">
                  <c:v>5985.1161972</c:v>
                </c:pt>
                <c:pt idx="207">
                  <c:v>4169.1923077000001</c:v>
                </c:pt>
                <c:pt idx="208">
                  <c:v>5842.6750000000002</c:v>
                </c:pt>
                <c:pt idx="209">
                  <c:v>6403.125</c:v>
                </c:pt>
                <c:pt idx="210">
                  <c:v>5432.4647887000001</c:v>
                </c:pt>
                <c:pt idx="211">
                  <c:v>7461.9142856999997</c:v>
                </c:pt>
                <c:pt idx="212">
                  <c:v>6828.6956522</c:v>
                </c:pt>
                <c:pt idx="213">
                  <c:v>7448.3561644000001</c:v>
                </c:pt>
                <c:pt idx="214">
                  <c:v>7039.4410256000001</c:v>
                </c:pt>
                <c:pt idx="215">
                  <c:v>5545.3333333</c:v>
                </c:pt>
                <c:pt idx="216">
                  <c:v>8016.0967742000003</c:v>
                </c:pt>
                <c:pt idx="217">
                  <c:v>7522.3963964000004</c:v>
                </c:pt>
                <c:pt idx="218">
                  <c:v>5007.1899110000004</c:v>
                </c:pt>
                <c:pt idx="219" formatCode="0.0">
                  <c:v>4901.2422145</c:v>
                </c:pt>
                <c:pt idx="220" formatCode="0.0">
                  <c:v>6038.1454544999997</c:v>
                </c:pt>
                <c:pt idx="221" formatCode="0.0">
                  <c:v>4787.7867035999998</c:v>
                </c:pt>
                <c:pt idx="222" formatCode="0.0">
                  <c:v>5792.2242991000003</c:v>
                </c:pt>
                <c:pt idx="223" formatCode="0.0">
                  <c:v>5123.9285713999998</c:v>
                </c:pt>
                <c:pt idx="224" formatCode="0.0">
                  <c:v>5187.75</c:v>
                </c:pt>
                <c:pt idx="225" formatCode="0.0">
                  <c:v>7874.6701031000002</c:v>
                </c:pt>
                <c:pt idx="226">
                  <c:v>3711.4339623000001</c:v>
                </c:pt>
                <c:pt idx="227">
                  <c:v>6069.5142857000001</c:v>
                </c:pt>
                <c:pt idx="228">
                  <c:v>7508.9850746000002</c:v>
                </c:pt>
                <c:pt idx="229">
                  <c:v>5033.7377048999997</c:v>
                </c:pt>
                <c:pt idx="230">
                  <c:v>5843.7037037</c:v>
                </c:pt>
                <c:pt idx="231">
                  <c:v>6156.8648648999997</c:v>
                </c:pt>
                <c:pt idx="232">
                  <c:v>8188.4035088000001</c:v>
                </c:pt>
                <c:pt idx="233">
                  <c:v>6804.3483754999997</c:v>
                </c:pt>
                <c:pt idx="234">
                  <c:v>6340.5625</c:v>
                </c:pt>
                <c:pt idx="235">
                  <c:v>6397.3103448000002</c:v>
                </c:pt>
                <c:pt idx="236">
                  <c:v>5264</c:v>
                </c:pt>
                <c:pt idx="237">
                  <c:v>4502.8177569999998</c:v>
                </c:pt>
                <c:pt idx="238">
                  <c:v>6449.8</c:v>
                </c:pt>
                <c:pt idx="239">
                  <c:v>5341.4242424000004</c:v>
                </c:pt>
                <c:pt idx="240">
                  <c:v>3703.5111111000001</c:v>
                </c:pt>
                <c:pt idx="241">
                  <c:v>4573.2962963</c:v>
                </c:pt>
                <c:pt idx="242">
                  <c:v>5578.6333333000002</c:v>
                </c:pt>
                <c:pt idx="243">
                  <c:v>4975.6290323000003</c:v>
                </c:pt>
                <c:pt idx="244">
                  <c:v>7195.8756476999997</c:v>
                </c:pt>
                <c:pt idx="245">
                  <c:v>6260.8333333</c:v>
                </c:pt>
                <c:pt idx="246">
                  <c:v>4597.08</c:v>
                </c:pt>
                <c:pt idx="247">
                  <c:v>5601.09375</c:v>
                </c:pt>
                <c:pt idx="248">
                  <c:v>4571.8688524999998</c:v>
                </c:pt>
                <c:pt idx="249">
                  <c:v>5009.6170212999996</c:v>
                </c:pt>
                <c:pt idx="250">
                  <c:v>6580.2368421000001</c:v>
                </c:pt>
                <c:pt idx="251">
                  <c:v>5332.3037974999997</c:v>
                </c:pt>
                <c:pt idx="252">
                  <c:v>5680.5697674000003</c:v>
                </c:pt>
                <c:pt idx="253">
                  <c:v>3160.7777778</c:v>
                </c:pt>
                <c:pt idx="254">
                  <c:v>4511.3132530000003</c:v>
                </c:pt>
                <c:pt idx="255">
                  <c:v>4578.1587301999998</c:v>
                </c:pt>
                <c:pt idx="256">
                  <c:v>3669.1627907000002</c:v>
                </c:pt>
                <c:pt idx="257">
                  <c:v>4303.2256097999998</c:v>
                </c:pt>
                <c:pt idx="258">
                  <c:v>7184.5384615000003</c:v>
                </c:pt>
                <c:pt idx="259">
                  <c:v>3711.875</c:v>
                </c:pt>
                <c:pt idx="260">
                  <c:v>7918.4444444000001</c:v>
                </c:pt>
                <c:pt idx="261">
                  <c:v>4556.5357143000001</c:v>
                </c:pt>
                <c:pt idx="262">
                  <c:v>3959.2241379000002</c:v>
                </c:pt>
                <c:pt idx="263">
                  <c:v>3158.1395348999999</c:v>
                </c:pt>
                <c:pt idx="264">
                  <c:v>5073.4807692000004</c:v>
                </c:pt>
                <c:pt idx="265">
                  <c:v>6014.9310345000004</c:v>
                </c:pt>
                <c:pt idx="266">
                  <c:v>3943.9395349000001</c:v>
                </c:pt>
                <c:pt idx="267">
                  <c:v>6741.6060606000001</c:v>
                </c:pt>
                <c:pt idx="268">
                  <c:v>3191.7790697999999</c:v>
                </c:pt>
                <c:pt idx="269">
                  <c:v>5716.5</c:v>
                </c:pt>
                <c:pt idx="270">
                  <c:v>5029.5185185</c:v>
                </c:pt>
                <c:pt idx="271">
                  <c:v>5863.4693877999998</c:v>
                </c:pt>
                <c:pt idx="272">
                  <c:v>3898.3277311000002</c:v>
                </c:pt>
                <c:pt idx="273">
                  <c:v>3817.4962406</c:v>
                </c:pt>
                <c:pt idx="274">
                  <c:v>2686.6310680000001</c:v>
                </c:pt>
                <c:pt idx="275">
                  <c:v>4223.2609971000002</c:v>
                </c:pt>
                <c:pt idx="276">
                  <c:v>4881.9719625999996</c:v>
                </c:pt>
                <c:pt idx="277">
                  <c:v>5089.53125</c:v>
                </c:pt>
                <c:pt idx="278">
                  <c:v>5716.4382022</c:v>
                </c:pt>
                <c:pt idx="279">
                  <c:v>5339.8358208999998</c:v>
                </c:pt>
                <c:pt idx="280">
                  <c:v>5176.5600000000004</c:v>
                </c:pt>
                <c:pt idx="281">
                  <c:v>5418.7705882</c:v>
                </c:pt>
                <c:pt idx="282">
                  <c:v>6678.5853659000004</c:v>
                </c:pt>
                <c:pt idx="283">
                  <c:v>4881.1210191</c:v>
                </c:pt>
                <c:pt idx="284">
                  <c:v>5378.3829787000004</c:v>
                </c:pt>
                <c:pt idx="285">
                  <c:v>5732.3023255999997</c:v>
                </c:pt>
                <c:pt idx="286">
                  <c:v>4671.2666667000003</c:v>
                </c:pt>
                <c:pt idx="287">
                  <c:v>4776.4892086</c:v>
                </c:pt>
                <c:pt idx="288">
                  <c:v>3931.4705881999998</c:v>
                </c:pt>
                <c:pt idx="289">
                  <c:v>5130.2258064999996</c:v>
                </c:pt>
                <c:pt idx="290">
                  <c:v>5530.7847222</c:v>
                </c:pt>
                <c:pt idx="291">
                  <c:v>4421.8048779999999</c:v>
                </c:pt>
                <c:pt idx="292">
                  <c:v>4385.2446351999997</c:v>
                </c:pt>
                <c:pt idx="293">
                  <c:v>5002.5765766000004</c:v>
                </c:pt>
                <c:pt idx="294">
                  <c:v>5649.1369863</c:v>
                </c:pt>
                <c:pt idx="295">
                  <c:v>3749.1578946999998</c:v>
                </c:pt>
                <c:pt idx="296">
                  <c:v>6063.1290323000003</c:v>
                </c:pt>
                <c:pt idx="297">
                  <c:v>4981.1111111</c:v>
                </c:pt>
                <c:pt idx="298">
                  <c:v>5631.9069767000001</c:v>
                </c:pt>
                <c:pt idx="299">
                  <c:v>3224.0192308000001</c:v>
                </c:pt>
                <c:pt idx="300">
                  <c:v>5472.4642856999999</c:v>
                </c:pt>
                <c:pt idx="301">
                  <c:v>5486</c:v>
                </c:pt>
                <c:pt idx="302">
                  <c:v>7117.2352940999999</c:v>
                </c:pt>
                <c:pt idx="303">
                  <c:v>3555.7142856999999</c:v>
                </c:pt>
                <c:pt idx="304">
                  <c:v>6173.9642856999999</c:v>
                </c:pt>
                <c:pt idx="305">
                  <c:v>3875.0096153999998</c:v>
                </c:pt>
                <c:pt idx="306">
                  <c:v>3986.4012739</c:v>
                </c:pt>
                <c:pt idx="307">
                  <c:v>4935.1162790999997</c:v>
                </c:pt>
                <c:pt idx="308">
                  <c:v>5801.6153845999997</c:v>
                </c:pt>
                <c:pt idx="309">
                  <c:v>4565.0792079000003</c:v>
                </c:pt>
                <c:pt idx="310">
                  <c:v>3680.2432432000001</c:v>
                </c:pt>
                <c:pt idx="311">
                  <c:v>5998.7692307999996</c:v>
                </c:pt>
                <c:pt idx="312">
                  <c:v>4119.0967742000003</c:v>
                </c:pt>
                <c:pt idx="313">
                  <c:v>3996.21875</c:v>
                </c:pt>
                <c:pt idx="314">
                  <c:v>5803.9696970000005</c:v>
                </c:pt>
                <c:pt idx="315">
                  <c:v>2875.2424242000002</c:v>
                </c:pt>
                <c:pt idx="316">
                  <c:v>4497.3214286000002</c:v>
                </c:pt>
                <c:pt idx="317">
                  <c:v>2932.5421686999998</c:v>
                </c:pt>
                <c:pt idx="318">
                  <c:v>4872.4081632999996</c:v>
                </c:pt>
                <c:pt idx="319">
                  <c:v>3787</c:v>
                </c:pt>
                <c:pt idx="320">
                  <c:v>4691.8017240999998</c:v>
                </c:pt>
                <c:pt idx="321">
                  <c:v>5891.4242424000004</c:v>
                </c:pt>
                <c:pt idx="322">
                  <c:v>4169.9879517999998</c:v>
                </c:pt>
                <c:pt idx="323">
                  <c:v>4115.6451612999999</c:v>
                </c:pt>
                <c:pt idx="324">
                  <c:v>5626.1379310000002</c:v>
                </c:pt>
                <c:pt idx="325">
                  <c:v>7044.4615384999997</c:v>
                </c:pt>
                <c:pt idx="326">
                  <c:v>5880.5692307999998</c:v>
                </c:pt>
                <c:pt idx="327">
                  <c:v>3534.5901638999999</c:v>
                </c:pt>
                <c:pt idx="328">
                  <c:v>3312.7179486999999</c:v>
                </c:pt>
                <c:pt idx="329">
                  <c:v>3929.5573770000001</c:v>
                </c:pt>
                <c:pt idx="330">
                  <c:v>4007.2307691999999</c:v>
                </c:pt>
                <c:pt idx="331">
                  <c:v>4561.6470588000002</c:v>
                </c:pt>
                <c:pt idx="332">
                  <c:v>3837.1304347999999</c:v>
                </c:pt>
                <c:pt idx="333">
                  <c:v>4470.0155039000001</c:v>
                </c:pt>
                <c:pt idx="334">
                  <c:v>5468.0144928</c:v>
                </c:pt>
                <c:pt idx="335">
                  <c:v>4146.7605634000001</c:v>
                </c:pt>
                <c:pt idx="336">
                  <c:v>4294.5505617999997</c:v>
                </c:pt>
                <c:pt idx="337">
                  <c:v>4177.0338983000001</c:v>
                </c:pt>
                <c:pt idx="338">
                  <c:v>5134.1640625</c:v>
                </c:pt>
                <c:pt idx="339">
                  <c:v>2942.7053571000001</c:v>
                </c:pt>
                <c:pt idx="340">
                  <c:v>6440.1296296</c:v>
                </c:pt>
                <c:pt idx="341">
                  <c:v>5038.8555556000001</c:v>
                </c:pt>
                <c:pt idx="342">
                  <c:v>4032.3181817999998</c:v>
                </c:pt>
                <c:pt idx="343">
                  <c:v>4748.4130434999997</c:v>
                </c:pt>
                <c:pt idx="344">
                  <c:v>4092.3846153999998</c:v>
                </c:pt>
                <c:pt idx="345">
                  <c:v>4353.4615384999997</c:v>
                </c:pt>
                <c:pt idx="346">
                  <c:v>3830.7307691999999</c:v>
                </c:pt>
                <c:pt idx="347">
                  <c:v>5039.9895833</c:v>
                </c:pt>
                <c:pt idx="348">
                  <c:v>5263.0447760999996</c:v>
                </c:pt>
                <c:pt idx="349">
                  <c:v>4338.8203125</c:v>
                </c:pt>
                <c:pt idx="350">
                  <c:v>3649.4152542000002</c:v>
                </c:pt>
                <c:pt idx="351">
                  <c:v>4007.3094463000002</c:v>
                </c:pt>
                <c:pt idx="352">
                  <c:v>4205.9795918</c:v>
                </c:pt>
                <c:pt idx="353">
                  <c:v>4714.5531915000001</c:v>
                </c:pt>
                <c:pt idx="354">
                  <c:v>4252.4528301999999</c:v>
                </c:pt>
                <c:pt idx="355">
                  <c:v>6040.1</c:v>
                </c:pt>
                <c:pt idx="356">
                  <c:v>3049.8936170000002</c:v>
                </c:pt>
                <c:pt idx="357">
                  <c:v>3627.3697479000002</c:v>
                </c:pt>
                <c:pt idx="358">
                  <c:v>3805.5370370000001</c:v>
                </c:pt>
                <c:pt idx="359">
                  <c:v>4778.6000000000004</c:v>
                </c:pt>
                <c:pt idx="360">
                  <c:v>4303.1320754999997</c:v>
                </c:pt>
                <c:pt idx="361">
                  <c:v>2572.3255813999999</c:v>
                </c:pt>
                <c:pt idx="362">
                  <c:v>4110.2903225999999</c:v>
                </c:pt>
                <c:pt idx="363">
                  <c:v>5231.4561403999996</c:v>
                </c:pt>
                <c:pt idx="364">
                  <c:v>4221.75</c:v>
                </c:pt>
                <c:pt idx="365">
                  <c:v>3967.0152671999999</c:v>
                </c:pt>
                <c:pt idx="366">
                  <c:v>4522.9750000000004</c:v>
                </c:pt>
                <c:pt idx="367">
                  <c:v>3192.9027778</c:v>
                </c:pt>
                <c:pt idx="368">
                  <c:v>2486.4074074</c:v>
                </c:pt>
                <c:pt idx="369">
                  <c:v>4616.1290323000003</c:v>
                </c:pt>
                <c:pt idx="370">
                  <c:v>5007.34375</c:v>
                </c:pt>
                <c:pt idx="371">
                  <c:v>4721.8823529000001</c:v>
                </c:pt>
                <c:pt idx="372">
                  <c:v>2679.7123287999998</c:v>
                </c:pt>
                <c:pt idx="373">
                  <c:v>3279.1714286000001</c:v>
                </c:pt>
                <c:pt idx="374">
                  <c:v>5693.0526315999996</c:v>
                </c:pt>
                <c:pt idx="375">
                  <c:v>4552.4857142999999</c:v>
                </c:pt>
                <c:pt idx="376">
                  <c:v>2901.0322581</c:v>
                </c:pt>
                <c:pt idx="377">
                  <c:v>4306.8478261</c:v>
                </c:pt>
                <c:pt idx="378">
                  <c:v>3689.6</c:v>
                </c:pt>
                <c:pt idx="379">
                  <c:v>5149.9315067999996</c:v>
                </c:pt>
                <c:pt idx="380">
                  <c:v>5783.84375</c:v>
                </c:pt>
                <c:pt idx="381">
                  <c:v>4591.6111111</c:v>
                </c:pt>
                <c:pt idx="382">
                  <c:v>4269.4939023999996</c:v>
                </c:pt>
                <c:pt idx="383">
                  <c:v>3873.4</c:v>
                </c:pt>
                <c:pt idx="384">
                  <c:v>4990.8148148</c:v>
                </c:pt>
                <c:pt idx="385">
                  <c:v>4299.1760000000004</c:v>
                </c:pt>
                <c:pt idx="386">
                  <c:v>4715.6513760999997</c:v>
                </c:pt>
                <c:pt idx="387">
                  <c:v>4734.0689654999996</c:v>
                </c:pt>
                <c:pt idx="388">
                  <c:v>5177.2168675000003</c:v>
                </c:pt>
                <c:pt idx="389">
                  <c:v>4419.5789474000003</c:v>
                </c:pt>
                <c:pt idx="390">
                  <c:v>3717.7352940999999</c:v>
                </c:pt>
                <c:pt idx="391">
                  <c:v>5160.5581394999999</c:v>
                </c:pt>
                <c:pt idx="392">
                  <c:v>4811.6756757000003</c:v>
                </c:pt>
                <c:pt idx="393">
                  <c:v>4102.3939393999999</c:v>
                </c:pt>
                <c:pt idx="394">
                  <c:v>3596</c:v>
                </c:pt>
                <c:pt idx="395">
                  <c:v>6370.0144928</c:v>
                </c:pt>
                <c:pt idx="396">
                  <c:v>5406.5574712999996</c:v>
                </c:pt>
                <c:pt idx="397">
                  <c:v>4345.4042552999999</c:v>
                </c:pt>
                <c:pt idx="398">
                  <c:v>5004.6774194</c:v>
                </c:pt>
                <c:pt idx="399">
                  <c:v>4237.1489362000002</c:v>
                </c:pt>
                <c:pt idx="400">
                  <c:v>4814.9120879000002</c:v>
                </c:pt>
                <c:pt idx="401">
                  <c:v>6612</c:v>
                </c:pt>
                <c:pt idx="402">
                  <c:v>5697.8235293999996</c:v>
                </c:pt>
                <c:pt idx="403">
                  <c:v>6836.4827586000001</c:v>
                </c:pt>
                <c:pt idx="404">
                  <c:v>4301.0222222000002</c:v>
                </c:pt>
                <c:pt idx="405">
                  <c:v>5257.9310345000004</c:v>
                </c:pt>
                <c:pt idx="406">
                  <c:v>5728.8461538000001</c:v>
                </c:pt>
                <c:pt idx="407">
                  <c:v>6393.4923077000003</c:v>
                </c:pt>
                <c:pt idx="408">
                  <c:v>5609.0444444000004</c:v>
                </c:pt>
                <c:pt idx="409">
                  <c:v>8700.5989011000001</c:v>
                </c:pt>
                <c:pt idx="410">
                  <c:v>8015.8608696000001</c:v>
                </c:pt>
                <c:pt idx="411">
                  <c:v>6306.8655914000001</c:v>
                </c:pt>
                <c:pt idx="412">
                  <c:v>9414.0150658999992</c:v>
                </c:pt>
                <c:pt idx="413">
                  <c:v>7321.7255155000003</c:v>
                </c:pt>
                <c:pt idx="414">
                  <c:v>7477.9303797000002</c:v>
                </c:pt>
                <c:pt idx="415">
                  <c:v>8323.2758620999994</c:v>
                </c:pt>
                <c:pt idx="416">
                  <c:v>5569.5555555999999</c:v>
                </c:pt>
                <c:pt idx="417">
                  <c:v>7339.2845745000004</c:v>
                </c:pt>
                <c:pt idx="418">
                  <c:v>8826.4067797000007</c:v>
                </c:pt>
                <c:pt idx="419">
                  <c:v>7780.6648352000002</c:v>
                </c:pt>
                <c:pt idx="420">
                  <c:v>8506.1666667000009</c:v>
                </c:pt>
                <c:pt idx="421">
                  <c:v>8610.9375</c:v>
                </c:pt>
                <c:pt idx="422">
                  <c:v>5515.3739837000003</c:v>
                </c:pt>
                <c:pt idx="423">
                  <c:v>7535.1532257999997</c:v>
                </c:pt>
                <c:pt idx="424" formatCode="0.0">
                  <c:v>6027.5831201999999</c:v>
                </c:pt>
                <c:pt idx="425" formatCode="0.0">
                  <c:v>9179.6246417999992</c:v>
                </c:pt>
                <c:pt idx="426" formatCode="0.0">
                  <c:v>8130.4531834999998</c:v>
                </c:pt>
                <c:pt idx="427" formatCode="0.0">
                  <c:v>8181.4285713999998</c:v>
                </c:pt>
                <c:pt idx="428" formatCode="0.0">
                  <c:v>9382.9652174000003</c:v>
                </c:pt>
                <c:pt idx="429" formatCode="0.0">
                  <c:v>7513.4330708999996</c:v>
                </c:pt>
                <c:pt idx="430" formatCode="0.0">
                  <c:v>8004.1885714</c:v>
                </c:pt>
                <c:pt idx="431" formatCode="0.0">
                  <c:v>6696.2233250999998</c:v>
                </c:pt>
                <c:pt idx="432" formatCode="0.0">
                  <c:v>8254.4036696999992</c:v>
                </c:pt>
                <c:pt idx="433" formatCode="0.0">
                  <c:v>7761.8026315999996</c:v>
                </c:pt>
                <c:pt idx="434" formatCode="0.0">
                  <c:v>8573.9122807000003</c:v>
                </c:pt>
                <c:pt idx="435" formatCode="0.0">
                  <c:v>5817.4933135000001</c:v>
                </c:pt>
                <c:pt idx="436" formatCode="0.0">
                  <c:v>6847.3551262999999</c:v>
                </c:pt>
                <c:pt idx="437" formatCode="0.0">
                  <c:v>5933.3589744000001</c:v>
                </c:pt>
                <c:pt idx="438" formatCode="0.0">
                  <c:v>9601.1068701999993</c:v>
                </c:pt>
                <c:pt idx="439" formatCode="0.0">
                  <c:v>6729.5039370000004</c:v>
                </c:pt>
                <c:pt idx="440">
                  <c:v>8008.9367088999998</c:v>
                </c:pt>
                <c:pt idx="441">
                  <c:v>7884.0153846000003</c:v>
                </c:pt>
                <c:pt idx="442">
                  <c:v>8839.6787440000007</c:v>
                </c:pt>
                <c:pt idx="443">
                  <c:v>8555.5277778</c:v>
                </c:pt>
                <c:pt idx="444">
                  <c:v>6128.4227053000004</c:v>
                </c:pt>
                <c:pt idx="445">
                  <c:v>6138.5333332999999</c:v>
                </c:pt>
                <c:pt idx="446">
                  <c:v>11171.829268</c:v>
                </c:pt>
                <c:pt idx="447">
                  <c:v>10158.81388</c:v>
                </c:pt>
                <c:pt idx="448">
                  <c:v>8357.6445992999998</c:v>
                </c:pt>
                <c:pt idx="449">
                  <c:v>8456.3195020999992</c:v>
                </c:pt>
                <c:pt idx="450">
                  <c:v>9266.0689655000006</c:v>
                </c:pt>
                <c:pt idx="451">
                  <c:v>6540.6044443999999</c:v>
                </c:pt>
                <c:pt idx="452">
                  <c:v>6835</c:v>
                </c:pt>
                <c:pt idx="453">
                  <c:v>7935.7641921000004</c:v>
                </c:pt>
                <c:pt idx="454">
                  <c:v>7895.3724339999999</c:v>
                </c:pt>
                <c:pt idx="455">
                  <c:v>6338.2906403999996</c:v>
                </c:pt>
                <c:pt idx="456">
                  <c:v>7137.3571429000003</c:v>
                </c:pt>
                <c:pt idx="457">
                  <c:v>6762.6532257999997</c:v>
                </c:pt>
                <c:pt idx="458">
                  <c:v>6805.0874999999996</c:v>
                </c:pt>
                <c:pt idx="459">
                  <c:v>6723.1555556000003</c:v>
                </c:pt>
                <c:pt idx="460">
                  <c:v>6352.6176470999999</c:v>
                </c:pt>
                <c:pt idx="461">
                  <c:v>6599.2372881000001</c:v>
                </c:pt>
                <c:pt idx="462">
                  <c:v>10089.25</c:v>
                </c:pt>
                <c:pt idx="463">
                  <c:v>8253.3478261</c:v>
                </c:pt>
                <c:pt idx="464">
                  <c:v>6533.8235293999996</c:v>
                </c:pt>
                <c:pt idx="465">
                  <c:v>7835.9349592999997</c:v>
                </c:pt>
                <c:pt idx="466">
                  <c:v>7375.1983471000003</c:v>
                </c:pt>
                <c:pt idx="467">
                  <c:v>8035.0647571999998</c:v>
                </c:pt>
                <c:pt idx="468">
                  <c:v>4606.8333333</c:v>
                </c:pt>
                <c:pt idx="469">
                  <c:v>5953.9740259999999</c:v>
                </c:pt>
                <c:pt idx="470">
                  <c:v>11394.803571</c:v>
                </c:pt>
                <c:pt idx="471">
                  <c:v>5277.2739726</c:v>
                </c:pt>
                <c:pt idx="472">
                  <c:v>7795.3153527000004</c:v>
                </c:pt>
                <c:pt idx="473">
                  <c:v>8154.0550458999996</c:v>
                </c:pt>
                <c:pt idx="474">
                  <c:v>8473.2792793000008</c:v>
                </c:pt>
                <c:pt idx="475">
                  <c:v>6751.6058394000001</c:v>
                </c:pt>
                <c:pt idx="476">
                  <c:v>8219.9487179000007</c:v>
                </c:pt>
                <c:pt idx="477">
                  <c:v>7412.8461538000001</c:v>
                </c:pt>
                <c:pt idx="478">
                  <c:v>7236.3829787000004</c:v>
                </c:pt>
                <c:pt idx="479">
                  <c:v>6594.0833333</c:v>
                </c:pt>
                <c:pt idx="480">
                  <c:v>6744.7176471000002</c:v>
                </c:pt>
                <c:pt idx="481">
                  <c:v>6852.1080138999996</c:v>
                </c:pt>
                <c:pt idx="482">
                  <c:v>7356.0517240999998</c:v>
                </c:pt>
                <c:pt idx="483">
                  <c:v>7621.7468030999999</c:v>
                </c:pt>
                <c:pt idx="484">
                  <c:v>6594.7837837999996</c:v>
                </c:pt>
                <c:pt idx="485">
                  <c:v>7722.953125</c:v>
                </c:pt>
                <c:pt idx="486">
                  <c:v>6393.75</c:v>
                </c:pt>
                <c:pt idx="487">
                  <c:v>7708.2049688999996</c:v>
                </c:pt>
                <c:pt idx="488">
                  <c:v>7452.5797100999998</c:v>
                </c:pt>
                <c:pt idx="489">
                  <c:v>8298.0066666999992</c:v>
                </c:pt>
                <c:pt idx="490">
                  <c:v>6883.6545454999996</c:v>
                </c:pt>
                <c:pt idx="491">
                  <c:v>8930.4573643000003</c:v>
                </c:pt>
                <c:pt idx="492">
                  <c:v>7708.6300578</c:v>
                </c:pt>
                <c:pt idx="493">
                  <c:v>6939.5339806000002</c:v>
                </c:pt>
                <c:pt idx="494">
                  <c:v>7587.1071429000003</c:v>
                </c:pt>
                <c:pt idx="495">
                  <c:v>7471.8518518999999</c:v>
                </c:pt>
                <c:pt idx="496">
                  <c:v>7513.4155843999997</c:v>
                </c:pt>
                <c:pt idx="497">
                  <c:v>7600.0212766000004</c:v>
                </c:pt>
                <c:pt idx="498">
                  <c:v>6442.1428570999997</c:v>
                </c:pt>
                <c:pt idx="499">
                  <c:v>7458.6169153999999</c:v>
                </c:pt>
                <c:pt idx="500">
                  <c:v>8570.3461537999992</c:v>
                </c:pt>
                <c:pt idx="501">
                  <c:v>5913.0271317999996</c:v>
                </c:pt>
                <c:pt idx="502">
                  <c:v>5317.3510637999998</c:v>
                </c:pt>
                <c:pt idx="503">
                  <c:v>7388.7848101</c:v>
                </c:pt>
                <c:pt idx="504">
                  <c:v>7480.9913042999997</c:v>
                </c:pt>
                <c:pt idx="505">
                  <c:v>6568.9782609000004</c:v>
                </c:pt>
                <c:pt idx="506">
                  <c:v>7301.5729167</c:v>
                </c:pt>
                <c:pt idx="507">
                  <c:v>5117.0420032000002</c:v>
                </c:pt>
                <c:pt idx="508">
                  <c:v>6263.2746478999998</c:v>
                </c:pt>
                <c:pt idx="509">
                  <c:v>5635.3693181999997</c:v>
                </c:pt>
                <c:pt idx="510">
                  <c:v>6932.5953177000001</c:v>
                </c:pt>
                <c:pt idx="511">
                  <c:v>7171.82</c:v>
                </c:pt>
                <c:pt idx="512">
                  <c:v>6345.1384614999997</c:v>
                </c:pt>
                <c:pt idx="513">
                  <c:v>7071.4</c:v>
                </c:pt>
                <c:pt idx="514">
                  <c:v>5661.7653061000001</c:v>
                </c:pt>
                <c:pt idx="515">
                  <c:v>5533.6666667</c:v>
                </c:pt>
                <c:pt idx="516">
                  <c:v>6846.6164875000004</c:v>
                </c:pt>
                <c:pt idx="517">
                  <c:v>4799.7459016000003</c:v>
                </c:pt>
                <c:pt idx="518">
                  <c:v>8351.9816513999995</c:v>
                </c:pt>
                <c:pt idx="519">
                  <c:v>5967.7121212000002</c:v>
                </c:pt>
                <c:pt idx="520">
                  <c:v>5942.7333332999997</c:v>
                </c:pt>
                <c:pt idx="521">
                  <c:v>5805.9090908999997</c:v>
                </c:pt>
                <c:pt idx="522">
                  <c:v>5837.4642856999999</c:v>
                </c:pt>
                <c:pt idx="523">
                  <c:v>6547.8939928999998</c:v>
                </c:pt>
                <c:pt idx="524">
                  <c:v>7363.4545454999998</c:v>
                </c:pt>
                <c:pt idx="525">
                  <c:v>6386.0405405000001</c:v>
                </c:pt>
                <c:pt idx="526">
                  <c:v>7620.5</c:v>
                </c:pt>
                <c:pt idx="527">
                  <c:v>6608.6190476000002</c:v>
                </c:pt>
                <c:pt idx="528">
                  <c:v>5721.6842104999996</c:v>
                </c:pt>
                <c:pt idx="529">
                  <c:v>6284.1830986000004</c:v>
                </c:pt>
                <c:pt idx="530">
                  <c:v>5827.9449152999996</c:v>
                </c:pt>
                <c:pt idx="531">
                  <c:v>8815.2027027000004</c:v>
                </c:pt>
                <c:pt idx="532">
                  <c:v>6381.0740741</c:v>
                </c:pt>
                <c:pt idx="533">
                  <c:v>4209.1000000000004</c:v>
                </c:pt>
                <c:pt idx="534">
                  <c:v>6285.1073826000002</c:v>
                </c:pt>
                <c:pt idx="535">
                  <c:v>9184.6226415000001</c:v>
                </c:pt>
                <c:pt idx="536">
                  <c:v>5278.8297872000003</c:v>
                </c:pt>
                <c:pt idx="537">
                  <c:v>9401.7333333000006</c:v>
                </c:pt>
                <c:pt idx="538">
                  <c:v>8077.7857143000001</c:v>
                </c:pt>
                <c:pt idx="539">
                  <c:v>6959.7633587999999</c:v>
                </c:pt>
                <c:pt idx="540">
                  <c:v>5851.7377048999997</c:v>
                </c:pt>
                <c:pt idx="541">
                  <c:v>6987.0735293999996</c:v>
                </c:pt>
                <c:pt idx="542">
                  <c:v>7079.9354838999998</c:v>
                </c:pt>
                <c:pt idx="543">
                  <c:v>8201.8857143000005</c:v>
                </c:pt>
                <c:pt idx="544">
                  <c:v>4941.5</c:v>
                </c:pt>
                <c:pt idx="545">
                  <c:v>7394.2115384999997</c:v>
                </c:pt>
                <c:pt idx="546">
                  <c:v>4652.6229507999997</c:v>
                </c:pt>
                <c:pt idx="547">
                  <c:v>6706.5490196000001</c:v>
                </c:pt>
                <c:pt idx="548">
                  <c:v>6749.7901234999999</c:v>
                </c:pt>
                <c:pt idx="549">
                  <c:v>6512</c:v>
                </c:pt>
                <c:pt idx="550">
                  <c:v>6799.3252032999999</c:v>
                </c:pt>
                <c:pt idx="551">
                  <c:v>6671.677686</c:v>
                </c:pt>
                <c:pt idx="552">
                  <c:v>5210.3421053000002</c:v>
                </c:pt>
                <c:pt idx="553">
                  <c:v>7921.1666667</c:v>
                </c:pt>
                <c:pt idx="554">
                  <c:v>8224.28125</c:v>
                </c:pt>
                <c:pt idx="555">
                  <c:v>9494.3170731999999</c:v>
                </c:pt>
                <c:pt idx="556">
                  <c:v>6103.5547944999998</c:v>
                </c:pt>
                <c:pt idx="557">
                  <c:v>7082.2631578999999</c:v>
                </c:pt>
                <c:pt idx="558">
                  <c:v>5955.4444444000001</c:v>
                </c:pt>
                <c:pt idx="559">
                  <c:v>7308.0168067000004</c:v>
                </c:pt>
                <c:pt idx="560">
                  <c:v>6562.8959999999997</c:v>
                </c:pt>
                <c:pt idx="561">
                  <c:v>3998.4415583999998</c:v>
                </c:pt>
                <c:pt idx="562">
                  <c:v>6471.3421053000002</c:v>
                </c:pt>
                <c:pt idx="563">
                  <c:v>5993.3614458000002</c:v>
                </c:pt>
                <c:pt idx="564">
                  <c:v>7062.4202899000002</c:v>
                </c:pt>
                <c:pt idx="565">
                  <c:v>6074.0862069000004</c:v>
                </c:pt>
                <c:pt idx="566">
                  <c:v>8229.5263157999998</c:v>
                </c:pt>
                <c:pt idx="567">
                  <c:v>7187.8409091000003</c:v>
                </c:pt>
                <c:pt idx="568">
                  <c:v>5432.9</c:v>
                </c:pt>
                <c:pt idx="569">
                  <c:v>5384.8235293999996</c:v>
                </c:pt>
                <c:pt idx="570">
                  <c:v>5385.9801324999999</c:v>
                </c:pt>
                <c:pt idx="571">
                  <c:v>3571.9534884</c:v>
                </c:pt>
                <c:pt idx="572">
                  <c:v>3907.6296296</c:v>
                </c:pt>
                <c:pt idx="573">
                  <c:v>5903.5818182000003</c:v>
                </c:pt>
                <c:pt idx="574">
                  <c:v>4137.2571429</c:v>
                </c:pt>
                <c:pt idx="575">
                  <c:v>4517.8538011999999</c:v>
                </c:pt>
                <c:pt idx="576">
                  <c:v>5653.5303029999995</c:v>
                </c:pt>
                <c:pt idx="577">
                  <c:v>8075.8832117000002</c:v>
                </c:pt>
                <c:pt idx="578">
                  <c:v>6351.9469697000004</c:v>
                </c:pt>
                <c:pt idx="579">
                  <c:v>7468.8048779999999</c:v>
                </c:pt>
                <c:pt idx="580">
                  <c:v>5471.7936508000003</c:v>
                </c:pt>
                <c:pt idx="581">
                  <c:v>6600.2473117999998</c:v>
                </c:pt>
                <c:pt idx="582">
                  <c:v>6315.5641026000003</c:v>
                </c:pt>
                <c:pt idx="583">
                  <c:v>4711.375</c:v>
                </c:pt>
                <c:pt idx="584">
                  <c:v>8591.4641147999992</c:v>
                </c:pt>
                <c:pt idx="585">
                  <c:v>6102.2666667000003</c:v>
                </c:pt>
                <c:pt idx="586">
                  <c:v>5501.3636364000004</c:v>
                </c:pt>
                <c:pt idx="587">
                  <c:v>6994.6503497000003</c:v>
                </c:pt>
                <c:pt idx="588">
                  <c:v>3847.3414634000001</c:v>
                </c:pt>
                <c:pt idx="589">
                  <c:v>4317.5555555999999</c:v>
                </c:pt>
                <c:pt idx="590">
                  <c:v>6600.6390041000004</c:v>
                </c:pt>
                <c:pt idx="591">
                  <c:v>4372.4444444000001</c:v>
                </c:pt>
                <c:pt idx="592">
                  <c:v>4738.7693662000001</c:v>
                </c:pt>
                <c:pt idx="593">
                  <c:v>5310.5833333</c:v>
                </c:pt>
                <c:pt idx="594">
                  <c:v>3988.2857143000001</c:v>
                </c:pt>
                <c:pt idx="595">
                  <c:v>5148.8918918999998</c:v>
                </c:pt>
                <c:pt idx="596">
                  <c:v>6113.3235293999996</c:v>
                </c:pt>
                <c:pt idx="597">
                  <c:v>8837.0681817999994</c:v>
                </c:pt>
                <c:pt idx="598">
                  <c:v>4024.5277778</c:v>
                </c:pt>
                <c:pt idx="599">
                  <c:v>4463</c:v>
                </c:pt>
                <c:pt idx="600">
                  <c:v>7671.3461538000001</c:v>
                </c:pt>
                <c:pt idx="601">
                  <c:v>5450.5</c:v>
                </c:pt>
                <c:pt idx="602">
                  <c:v>3988.7719298000002</c:v>
                </c:pt>
                <c:pt idx="603">
                  <c:v>3260.2413793000001</c:v>
                </c:pt>
                <c:pt idx="604">
                  <c:v>3006.1123596000002</c:v>
                </c:pt>
                <c:pt idx="605">
                  <c:v>9111.8536585000002</c:v>
                </c:pt>
                <c:pt idx="606">
                  <c:v>5607.46875</c:v>
                </c:pt>
                <c:pt idx="607">
                  <c:v>7275.6</c:v>
                </c:pt>
                <c:pt idx="608">
                  <c:v>5186.6865672000004</c:v>
                </c:pt>
                <c:pt idx="609">
                  <c:v>6311.5443038000003</c:v>
                </c:pt>
                <c:pt idx="610">
                  <c:v>4956.2424241999997</c:v>
                </c:pt>
                <c:pt idx="611">
                  <c:v>5531.8</c:v>
                </c:pt>
                <c:pt idx="612">
                  <c:v>4953.1818181999997</c:v>
                </c:pt>
                <c:pt idx="613">
                  <c:v>4880.4444444000001</c:v>
                </c:pt>
                <c:pt idx="614">
                  <c:v>6494.6835443</c:v>
                </c:pt>
                <c:pt idx="615">
                  <c:v>4238.84375</c:v>
                </c:pt>
                <c:pt idx="616">
                  <c:v>5589.4571428999998</c:v>
                </c:pt>
                <c:pt idx="617" formatCode="0.0">
                  <c:v>6096.4087301999998</c:v>
                </c:pt>
                <c:pt idx="618" formatCode="0.0">
                  <c:v>4161.7567568000004</c:v>
                </c:pt>
                <c:pt idx="619" formatCode="0.0">
                  <c:v>3147.6444443999999</c:v>
                </c:pt>
                <c:pt idx="620" formatCode="0.0">
                  <c:v>5683.6162790999997</c:v>
                </c:pt>
                <c:pt idx="621" formatCode="0.0">
                  <c:v>6013.8</c:v>
                </c:pt>
                <c:pt idx="622" formatCode="0.0">
                  <c:v>7439.1263158000002</c:v>
                </c:pt>
                <c:pt idx="623" formatCode="0.0">
                  <c:v>5110.2580644999998</c:v>
                </c:pt>
                <c:pt idx="624" formatCode="0.0">
                  <c:v>5296.1851852</c:v>
                </c:pt>
                <c:pt idx="625" formatCode="0.0">
                  <c:v>4210.5</c:v>
                </c:pt>
                <c:pt idx="626" formatCode="0.0">
                  <c:v>4789.125</c:v>
                </c:pt>
                <c:pt idx="627" formatCode="0.0">
                  <c:v>5906.0882352999997</c:v>
                </c:pt>
                <c:pt idx="628" formatCode="0.0">
                  <c:v>4206.1063830000003</c:v>
                </c:pt>
                <c:pt idx="629" formatCode="0.0">
                  <c:v>5620.1230769000003</c:v>
                </c:pt>
                <c:pt idx="630" formatCode="0.0">
                  <c:v>2808.5384614999998</c:v>
                </c:pt>
                <c:pt idx="631" formatCode="0.0">
                  <c:v>7566.7416973999998</c:v>
                </c:pt>
                <c:pt idx="632" formatCode="0.0">
                  <c:v>4768.2479339000001</c:v>
                </c:pt>
                <c:pt idx="633" formatCode="0.0">
                  <c:v>4766.0425531999999</c:v>
                </c:pt>
                <c:pt idx="634" formatCode="0.0">
                  <c:v>4658.1752576999997</c:v>
                </c:pt>
                <c:pt idx="635" formatCode="0.0">
                  <c:v>4715.3703704</c:v>
                </c:pt>
                <c:pt idx="636" formatCode="0.0">
                  <c:v>5422.3870968000001</c:v>
                </c:pt>
                <c:pt idx="637" formatCode="0.0">
                  <c:v>5999.3051948000002</c:v>
                </c:pt>
                <c:pt idx="638" formatCode="0.0">
                  <c:v>5736.8260870000004</c:v>
                </c:pt>
                <c:pt idx="639" formatCode="0.0">
                  <c:v>5457.1851852</c:v>
                </c:pt>
                <c:pt idx="640" formatCode="0.0">
                  <c:v>5375.8779070000001</c:v>
                </c:pt>
                <c:pt idx="641" formatCode="0.0">
                  <c:v>4594.0810811000001</c:v>
                </c:pt>
                <c:pt idx="642" formatCode="0.0">
                  <c:v>5932.9756097999998</c:v>
                </c:pt>
                <c:pt idx="643" formatCode="0.0">
                  <c:v>4848.3636364000004</c:v>
                </c:pt>
                <c:pt idx="644" formatCode="0.0">
                  <c:v>3407.4324323999999</c:v>
                </c:pt>
                <c:pt idx="645" formatCode="0.0">
                  <c:v>3334.7692308000001</c:v>
                </c:pt>
                <c:pt idx="646" formatCode="0.0">
                  <c:v>5635.9677419</c:v>
                </c:pt>
                <c:pt idx="647" formatCode="0.0">
                  <c:v>4649.7111111000004</c:v>
                </c:pt>
                <c:pt idx="648" formatCode="0.0">
                  <c:v>5754.9183672999998</c:v>
                </c:pt>
                <c:pt idx="649" formatCode="0.0">
                  <c:v>3767.6129031999999</c:v>
                </c:pt>
                <c:pt idx="650" formatCode="0.0">
                  <c:v>3675.6851852</c:v>
                </c:pt>
                <c:pt idx="651" formatCode="0.0">
                  <c:v>5404.9102564000004</c:v>
                </c:pt>
                <c:pt idx="652" formatCode="0.0">
                  <c:v>3265.6896551999998</c:v>
                </c:pt>
                <c:pt idx="653" formatCode="0.0">
                  <c:v>6410.2592592999999</c:v>
                </c:pt>
                <c:pt idx="654" formatCode="0.0">
                  <c:v>4659.2173912999997</c:v>
                </c:pt>
                <c:pt idx="655" formatCode="0.0">
                  <c:v>7223.1538461999999</c:v>
                </c:pt>
                <c:pt idx="656" formatCode="0.0">
                  <c:v>5255.5067568000004</c:v>
                </c:pt>
                <c:pt idx="657" formatCode="0.0">
                  <c:v>4467.9645389999996</c:v>
                </c:pt>
                <c:pt idx="658" formatCode="0.0">
                  <c:v>3086.0192308000001</c:v>
                </c:pt>
                <c:pt idx="659" formatCode="0.0">
                  <c:v>3818.2272727</c:v>
                </c:pt>
                <c:pt idx="660" formatCode="0.0">
                  <c:v>2786.0198019999998</c:v>
                </c:pt>
                <c:pt idx="661" formatCode="0.0">
                  <c:v>2409.0769230999999</c:v>
                </c:pt>
                <c:pt idx="662" formatCode="0.0">
                  <c:v>4044.7692308000001</c:v>
                </c:pt>
                <c:pt idx="663" formatCode="0.0">
                  <c:v>4948.3170731999999</c:v>
                </c:pt>
                <c:pt idx="664" formatCode="0.0">
                  <c:v>5500.4</c:v>
                </c:pt>
                <c:pt idx="665" formatCode="0.0">
                  <c:v>3281.6206897000002</c:v>
                </c:pt>
                <c:pt idx="666" formatCode="0.0">
                  <c:v>4943.703125</c:v>
                </c:pt>
                <c:pt idx="667" formatCode="0.0">
                  <c:v>5173.3684211</c:v>
                </c:pt>
                <c:pt idx="668" formatCode="0.0">
                  <c:v>5797.0697674000003</c:v>
                </c:pt>
                <c:pt idx="669" formatCode="0.0">
                  <c:v>3405.3666667000002</c:v>
                </c:pt>
                <c:pt idx="670" formatCode="0.0">
                  <c:v>4032.8041237000002</c:v>
                </c:pt>
                <c:pt idx="671" formatCode="0.0">
                  <c:v>4448.5</c:v>
                </c:pt>
                <c:pt idx="672" formatCode="0.0">
                  <c:v>5001.7384615000001</c:v>
                </c:pt>
                <c:pt idx="673" formatCode="0.0">
                  <c:v>5381.1851852</c:v>
                </c:pt>
                <c:pt idx="674" formatCode="0.0">
                  <c:v>3820.0740741</c:v>
                </c:pt>
                <c:pt idx="675" formatCode="0.0">
                  <c:v>3782.3191489000001</c:v>
                </c:pt>
                <c:pt idx="676" formatCode="0.0">
                  <c:v>4122.7777778</c:v>
                </c:pt>
                <c:pt idx="677" formatCode="0.0">
                  <c:v>3945.45</c:v>
                </c:pt>
                <c:pt idx="678" formatCode="0.0">
                  <c:v>6842.0306122000002</c:v>
                </c:pt>
                <c:pt idx="679" formatCode="0.0">
                  <c:v>6778.9107143000001</c:v>
                </c:pt>
              </c:numCache>
            </c:numRef>
          </c:xVal>
          <c:yVal>
            <c:numRef>
              <c:f>datos!$P$11:$P$690</c:f>
              <c:numCache>
                <c:formatCode>0.0</c:formatCode>
                <c:ptCount val="680"/>
                <c:pt idx="0">
                  <c:v>129</c:v>
                </c:pt>
                <c:pt idx="1">
                  <c:v>86</c:v>
                </c:pt>
                <c:pt idx="2">
                  <c:v>107</c:v>
                </c:pt>
                <c:pt idx="3">
                  <c:v>91</c:v>
                </c:pt>
                <c:pt idx="4">
                  <c:v>92</c:v>
                </c:pt>
                <c:pt idx="5">
                  <c:v>98</c:v>
                </c:pt>
                <c:pt idx="6">
                  <c:v>96</c:v>
                </c:pt>
                <c:pt idx="7">
                  <c:v>115</c:v>
                </c:pt>
                <c:pt idx="8">
                  <c:v>111</c:v>
                </c:pt>
                <c:pt idx="9">
                  <c:v>99</c:v>
                </c:pt>
                <c:pt idx="10">
                  <c:v>95</c:v>
                </c:pt>
                <c:pt idx="11">
                  <c:v>121</c:v>
                </c:pt>
                <c:pt idx="12">
                  <c:v>116</c:v>
                </c:pt>
                <c:pt idx="13">
                  <c:v>97</c:v>
                </c:pt>
                <c:pt idx="14">
                  <c:v>181</c:v>
                </c:pt>
                <c:pt idx="15">
                  <c:v>115</c:v>
                </c:pt>
                <c:pt idx="16">
                  <c:v>98</c:v>
                </c:pt>
                <c:pt idx="17">
                  <c:v>102</c:v>
                </c:pt>
                <c:pt idx="18">
                  <c:v>86</c:v>
                </c:pt>
                <c:pt idx="19">
                  <c:v>109</c:v>
                </c:pt>
                <c:pt idx="20">
                  <c:v>121</c:v>
                </c:pt>
                <c:pt idx="21">
                  <c:v>109</c:v>
                </c:pt>
                <c:pt idx="22">
                  <c:v>96</c:v>
                </c:pt>
                <c:pt idx="23">
                  <c:v>120</c:v>
                </c:pt>
                <c:pt idx="24">
                  <c:v>101</c:v>
                </c:pt>
                <c:pt idx="25">
                  <c:v>110</c:v>
                </c:pt>
                <c:pt idx="26">
                  <c:v>135</c:v>
                </c:pt>
                <c:pt idx="27">
                  <c:v>95</c:v>
                </c:pt>
                <c:pt idx="28">
                  <c:v>122</c:v>
                </c:pt>
                <c:pt idx="29">
                  <c:v>96</c:v>
                </c:pt>
                <c:pt idx="30">
                  <c:v>115</c:v>
                </c:pt>
                <c:pt idx="31">
                  <c:v>119</c:v>
                </c:pt>
                <c:pt idx="32">
                  <c:v>109</c:v>
                </c:pt>
                <c:pt idx="33">
                  <c:v>100</c:v>
                </c:pt>
                <c:pt idx="34">
                  <c:v>117</c:v>
                </c:pt>
                <c:pt idx="35">
                  <c:v>96</c:v>
                </c:pt>
                <c:pt idx="36">
                  <c:v>90</c:v>
                </c:pt>
                <c:pt idx="37">
                  <c:v>110</c:v>
                </c:pt>
                <c:pt idx="38">
                  <c:v>118</c:v>
                </c:pt>
                <c:pt idx="39">
                  <c:v>115</c:v>
                </c:pt>
                <c:pt idx="40">
                  <c:v>83</c:v>
                </c:pt>
                <c:pt idx="41">
                  <c:v>122</c:v>
                </c:pt>
                <c:pt idx="42">
                  <c:v>102</c:v>
                </c:pt>
                <c:pt idx="43">
                  <c:v>157</c:v>
                </c:pt>
                <c:pt idx="44">
                  <c:v>119</c:v>
                </c:pt>
                <c:pt idx="45">
                  <c:v>133</c:v>
                </c:pt>
                <c:pt idx="46">
                  <c:v>97</c:v>
                </c:pt>
                <c:pt idx="47">
                  <c:v>111</c:v>
                </c:pt>
                <c:pt idx="48">
                  <c:v>103</c:v>
                </c:pt>
                <c:pt idx="49">
                  <c:v>121</c:v>
                </c:pt>
                <c:pt idx="50">
                  <c:v>133</c:v>
                </c:pt>
                <c:pt idx="51">
                  <c:v>83</c:v>
                </c:pt>
                <c:pt idx="52">
                  <c:v>132</c:v>
                </c:pt>
                <c:pt idx="53">
                  <c:v>129</c:v>
                </c:pt>
                <c:pt idx="54">
                  <c:v>115</c:v>
                </c:pt>
                <c:pt idx="55">
                  <c:v>97</c:v>
                </c:pt>
                <c:pt idx="56">
                  <c:v>115</c:v>
                </c:pt>
                <c:pt idx="57">
                  <c:v>121</c:v>
                </c:pt>
                <c:pt idx="58">
                  <c:v>91</c:v>
                </c:pt>
                <c:pt idx="59">
                  <c:v>105</c:v>
                </c:pt>
                <c:pt idx="60">
                  <c:v>104</c:v>
                </c:pt>
                <c:pt idx="61">
                  <c:v>101</c:v>
                </c:pt>
                <c:pt idx="62">
                  <c:v>140</c:v>
                </c:pt>
                <c:pt idx="63">
                  <c:v>107</c:v>
                </c:pt>
                <c:pt idx="64">
                  <c:v>144</c:v>
                </c:pt>
                <c:pt idx="65">
                  <c:v>116</c:v>
                </c:pt>
                <c:pt idx="66">
                  <c:v>116</c:v>
                </c:pt>
                <c:pt idx="67">
                  <c:v>122</c:v>
                </c:pt>
                <c:pt idx="68">
                  <c:v>68</c:v>
                </c:pt>
                <c:pt idx="69">
                  <c:v>172</c:v>
                </c:pt>
                <c:pt idx="70">
                  <c:v>99</c:v>
                </c:pt>
                <c:pt idx="71">
                  <c:v>94</c:v>
                </c:pt>
                <c:pt idx="72">
                  <c:v>112</c:v>
                </c:pt>
                <c:pt idx="73">
                  <c:v>141</c:v>
                </c:pt>
                <c:pt idx="74">
                  <c:v>109</c:v>
                </c:pt>
                <c:pt idx="75">
                  <c:v>132</c:v>
                </c:pt>
                <c:pt idx="76">
                  <c:v>92</c:v>
                </c:pt>
                <c:pt idx="77">
                  <c:v>101</c:v>
                </c:pt>
                <c:pt idx="78">
                  <c:v>114</c:v>
                </c:pt>
                <c:pt idx="79">
                  <c:v>99</c:v>
                </c:pt>
                <c:pt idx="80">
                  <c:v>112</c:v>
                </c:pt>
                <c:pt idx="81">
                  <c:v>135</c:v>
                </c:pt>
                <c:pt idx="82">
                  <c:v>139</c:v>
                </c:pt>
                <c:pt idx="83">
                  <c:v>119</c:v>
                </c:pt>
                <c:pt idx="84">
                  <c:v>150</c:v>
                </c:pt>
                <c:pt idx="85">
                  <c:v>87</c:v>
                </c:pt>
                <c:pt idx="86">
                  <c:v>99</c:v>
                </c:pt>
                <c:pt idx="87">
                  <c:v>93</c:v>
                </c:pt>
                <c:pt idx="88">
                  <c:v>103</c:v>
                </c:pt>
                <c:pt idx="89">
                  <c:v>141</c:v>
                </c:pt>
                <c:pt idx="90">
                  <c:v>112</c:v>
                </c:pt>
                <c:pt idx="91">
                  <c:v>97</c:v>
                </c:pt>
                <c:pt idx="92">
                  <c:v>98</c:v>
                </c:pt>
                <c:pt idx="93">
                  <c:v>96</c:v>
                </c:pt>
                <c:pt idx="94">
                  <c:v>78</c:v>
                </c:pt>
                <c:pt idx="95">
                  <c:v>123</c:v>
                </c:pt>
                <c:pt idx="96">
                  <c:v>82</c:v>
                </c:pt>
                <c:pt idx="97">
                  <c:v>96</c:v>
                </c:pt>
                <c:pt idx="98">
                  <c:v>97</c:v>
                </c:pt>
                <c:pt idx="99">
                  <c:v>132</c:v>
                </c:pt>
                <c:pt idx="100">
                  <c:v>110</c:v>
                </c:pt>
                <c:pt idx="101">
                  <c:v>101</c:v>
                </c:pt>
                <c:pt idx="102">
                  <c:v>104</c:v>
                </c:pt>
                <c:pt idx="103">
                  <c:v>92</c:v>
                </c:pt>
                <c:pt idx="104">
                  <c:v>126</c:v>
                </c:pt>
                <c:pt idx="105">
                  <c:v>130</c:v>
                </c:pt>
                <c:pt idx="106">
                  <c:v>117</c:v>
                </c:pt>
                <c:pt idx="107">
                  <c:v>113</c:v>
                </c:pt>
                <c:pt idx="108">
                  <c:v>146</c:v>
                </c:pt>
                <c:pt idx="109">
                  <c:v>126</c:v>
                </c:pt>
                <c:pt idx="110">
                  <c:v>110</c:v>
                </c:pt>
                <c:pt idx="111">
                  <c:v>126</c:v>
                </c:pt>
                <c:pt idx="112">
                  <c:v>88</c:v>
                </c:pt>
                <c:pt idx="113">
                  <c:v>105</c:v>
                </c:pt>
                <c:pt idx="114">
                  <c:v>132</c:v>
                </c:pt>
                <c:pt idx="115">
                  <c:v>173</c:v>
                </c:pt>
                <c:pt idx="116">
                  <c:v>87</c:v>
                </c:pt>
                <c:pt idx="117">
                  <c:v>70</c:v>
                </c:pt>
                <c:pt idx="118">
                  <c:v>138</c:v>
                </c:pt>
                <c:pt idx="119">
                  <c:v>93</c:v>
                </c:pt>
                <c:pt idx="120">
                  <c:v>118</c:v>
                </c:pt>
                <c:pt idx="121">
                  <c:v>152</c:v>
                </c:pt>
                <c:pt idx="122">
                  <c:v>95</c:v>
                </c:pt>
                <c:pt idx="123">
                  <c:v>134</c:v>
                </c:pt>
                <c:pt idx="124">
                  <c:v>164</c:v>
                </c:pt>
                <c:pt idx="125">
                  <c:v>173</c:v>
                </c:pt>
                <c:pt idx="126">
                  <c:v>129</c:v>
                </c:pt>
                <c:pt idx="127">
                  <c:v>101</c:v>
                </c:pt>
                <c:pt idx="128">
                  <c:v>66</c:v>
                </c:pt>
                <c:pt idx="129">
                  <c:v>142</c:v>
                </c:pt>
                <c:pt idx="130">
                  <c:v>110</c:v>
                </c:pt>
                <c:pt idx="131">
                  <c:v>109</c:v>
                </c:pt>
                <c:pt idx="132">
                  <c:v>105</c:v>
                </c:pt>
                <c:pt idx="133">
                  <c:v>117</c:v>
                </c:pt>
                <c:pt idx="134">
                  <c:v>150</c:v>
                </c:pt>
                <c:pt idx="135">
                  <c:v>113</c:v>
                </c:pt>
                <c:pt idx="136">
                  <c:v>176</c:v>
                </c:pt>
                <c:pt idx="137">
                  <c:v>157</c:v>
                </c:pt>
                <c:pt idx="138">
                  <c:v>92</c:v>
                </c:pt>
                <c:pt idx="139">
                  <c:v>120</c:v>
                </c:pt>
                <c:pt idx="140">
                  <c:v>90</c:v>
                </c:pt>
                <c:pt idx="141">
                  <c:v>117</c:v>
                </c:pt>
                <c:pt idx="142">
                  <c:v>194</c:v>
                </c:pt>
                <c:pt idx="143">
                  <c:v>154</c:v>
                </c:pt>
                <c:pt idx="144">
                  <c:v>105</c:v>
                </c:pt>
                <c:pt idx="145">
                  <c:v>99</c:v>
                </c:pt>
                <c:pt idx="146">
                  <c:v>157</c:v>
                </c:pt>
                <c:pt idx="147">
                  <c:v>134</c:v>
                </c:pt>
                <c:pt idx="148">
                  <c:v>122</c:v>
                </c:pt>
                <c:pt idx="149">
                  <c:v>116</c:v>
                </c:pt>
                <c:pt idx="150">
                  <c:v>123</c:v>
                </c:pt>
                <c:pt idx="151">
                  <c:v>93</c:v>
                </c:pt>
                <c:pt idx="152">
                  <c:v>79</c:v>
                </c:pt>
                <c:pt idx="153">
                  <c:v>116</c:v>
                </c:pt>
                <c:pt idx="154">
                  <c:v>128</c:v>
                </c:pt>
                <c:pt idx="155">
                  <c:v>137</c:v>
                </c:pt>
                <c:pt idx="156">
                  <c:v>112</c:v>
                </c:pt>
                <c:pt idx="157">
                  <c:v>92</c:v>
                </c:pt>
                <c:pt idx="158">
                  <c:v>89</c:v>
                </c:pt>
                <c:pt idx="159">
                  <c:v>105</c:v>
                </c:pt>
                <c:pt idx="160">
                  <c:v>112</c:v>
                </c:pt>
                <c:pt idx="161">
                  <c:v>95</c:v>
                </c:pt>
                <c:pt idx="162">
                  <c:v>126</c:v>
                </c:pt>
                <c:pt idx="163">
                  <c:v>95</c:v>
                </c:pt>
                <c:pt idx="164">
                  <c:v>119</c:v>
                </c:pt>
                <c:pt idx="165">
                  <c:v>97</c:v>
                </c:pt>
                <c:pt idx="166">
                  <c:v>126</c:v>
                </c:pt>
                <c:pt idx="167">
                  <c:v>102</c:v>
                </c:pt>
                <c:pt idx="168">
                  <c:v>134</c:v>
                </c:pt>
                <c:pt idx="169">
                  <c:v>124</c:v>
                </c:pt>
                <c:pt idx="170">
                  <c:v>126</c:v>
                </c:pt>
                <c:pt idx="171">
                  <c:v>132</c:v>
                </c:pt>
                <c:pt idx="172">
                  <c:v>106</c:v>
                </c:pt>
                <c:pt idx="173">
                  <c:v>163</c:v>
                </c:pt>
                <c:pt idx="174">
                  <c:v>119</c:v>
                </c:pt>
                <c:pt idx="175">
                  <c:v>114</c:v>
                </c:pt>
                <c:pt idx="176">
                  <c:v>122</c:v>
                </c:pt>
                <c:pt idx="177">
                  <c:v>108</c:v>
                </c:pt>
                <c:pt idx="178">
                  <c:v>83</c:v>
                </c:pt>
                <c:pt idx="179">
                  <c:v>137</c:v>
                </c:pt>
                <c:pt idx="180">
                  <c:v>126</c:v>
                </c:pt>
                <c:pt idx="181">
                  <c:v>146</c:v>
                </c:pt>
                <c:pt idx="182">
                  <c:v>103</c:v>
                </c:pt>
                <c:pt idx="183">
                  <c:v>105</c:v>
                </c:pt>
                <c:pt idx="184">
                  <c:v>96</c:v>
                </c:pt>
                <c:pt idx="185">
                  <c:v>119</c:v>
                </c:pt>
                <c:pt idx="186">
                  <c:v>109</c:v>
                </c:pt>
                <c:pt idx="187">
                  <c:v>116</c:v>
                </c:pt>
                <c:pt idx="188">
                  <c:v>103</c:v>
                </c:pt>
                <c:pt idx="189">
                  <c:v>119</c:v>
                </c:pt>
                <c:pt idx="190">
                  <c:v>117</c:v>
                </c:pt>
                <c:pt idx="191">
                  <c:v>110</c:v>
                </c:pt>
                <c:pt idx="192">
                  <c:v>111</c:v>
                </c:pt>
                <c:pt idx="193">
                  <c:v>101</c:v>
                </c:pt>
                <c:pt idx="194">
                  <c:v>110</c:v>
                </c:pt>
                <c:pt idx="195">
                  <c:v>102</c:v>
                </c:pt>
                <c:pt idx="196">
                  <c:v>95</c:v>
                </c:pt>
                <c:pt idx="197">
                  <c:v>101</c:v>
                </c:pt>
                <c:pt idx="198">
                  <c:v>90</c:v>
                </c:pt>
                <c:pt idx="199">
                  <c:v>113</c:v>
                </c:pt>
                <c:pt idx="200">
                  <c:v>108</c:v>
                </c:pt>
                <c:pt idx="201">
                  <c:v>106</c:v>
                </c:pt>
                <c:pt idx="202">
                  <c:v>106</c:v>
                </c:pt>
                <c:pt idx="203">
                  <c:v>107</c:v>
                </c:pt>
                <c:pt idx="204">
                  <c:v>103</c:v>
                </c:pt>
                <c:pt idx="205">
                  <c:v>105</c:v>
                </c:pt>
                <c:pt idx="206">
                  <c:v>96</c:v>
                </c:pt>
                <c:pt idx="207">
                  <c:v>126</c:v>
                </c:pt>
                <c:pt idx="208">
                  <c:v>111</c:v>
                </c:pt>
                <c:pt idx="209">
                  <c:v>110</c:v>
                </c:pt>
                <c:pt idx="210">
                  <c:v>107</c:v>
                </c:pt>
                <c:pt idx="211">
                  <c:v>75</c:v>
                </c:pt>
                <c:pt idx="212">
                  <c:v>125</c:v>
                </c:pt>
                <c:pt idx="213">
                  <c:v>105</c:v>
                </c:pt>
                <c:pt idx="214">
                  <c:v>85</c:v>
                </c:pt>
                <c:pt idx="215">
                  <c:v>105</c:v>
                </c:pt>
                <c:pt idx="216">
                  <c:v>93</c:v>
                </c:pt>
                <c:pt idx="217">
                  <c:v>115</c:v>
                </c:pt>
                <c:pt idx="218">
                  <c:v>126</c:v>
                </c:pt>
                <c:pt idx="219">
                  <c:v>94</c:v>
                </c:pt>
                <c:pt idx="220">
                  <c:v>87</c:v>
                </c:pt>
                <c:pt idx="221">
                  <c:v>109</c:v>
                </c:pt>
                <c:pt idx="222">
                  <c:v>131</c:v>
                </c:pt>
                <c:pt idx="223">
                  <c:v>125</c:v>
                </c:pt>
                <c:pt idx="224">
                  <c:v>84</c:v>
                </c:pt>
                <c:pt idx="225">
                  <c:v>104</c:v>
                </c:pt>
                <c:pt idx="226">
                  <c:v>82</c:v>
                </c:pt>
                <c:pt idx="227">
                  <c:v>104</c:v>
                </c:pt>
                <c:pt idx="228">
                  <c:v>96</c:v>
                </c:pt>
                <c:pt idx="229">
                  <c:v>156</c:v>
                </c:pt>
                <c:pt idx="230">
                  <c:v>79</c:v>
                </c:pt>
                <c:pt idx="231">
                  <c:v>116</c:v>
                </c:pt>
                <c:pt idx="232">
                  <c:v>104</c:v>
                </c:pt>
                <c:pt idx="233">
                  <c:v>83</c:v>
                </c:pt>
                <c:pt idx="234">
                  <c:v>98</c:v>
                </c:pt>
                <c:pt idx="235">
                  <c:v>116</c:v>
                </c:pt>
                <c:pt idx="236">
                  <c:v>105</c:v>
                </c:pt>
                <c:pt idx="237">
                  <c:v>158</c:v>
                </c:pt>
                <c:pt idx="238">
                  <c:v>98</c:v>
                </c:pt>
                <c:pt idx="239">
                  <c:v>94</c:v>
                </c:pt>
                <c:pt idx="240">
                  <c:v>130</c:v>
                </c:pt>
                <c:pt idx="241">
                  <c:v>141</c:v>
                </c:pt>
                <c:pt idx="242">
                  <c:v>114</c:v>
                </c:pt>
                <c:pt idx="243">
                  <c:v>142</c:v>
                </c:pt>
                <c:pt idx="244">
                  <c:v>118</c:v>
                </c:pt>
                <c:pt idx="245">
                  <c:v>114</c:v>
                </c:pt>
                <c:pt idx="246">
                  <c:v>92</c:v>
                </c:pt>
                <c:pt idx="247">
                  <c:v>83</c:v>
                </c:pt>
                <c:pt idx="248">
                  <c:v>116</c:v>
                </c:pt>
                <c:pt idx="249">
                  <c:v>92</c:v>
                </c:pt>
                <c:pt idx="250">
                  <c:v>121</c:v>
                </c:pt>
                <c:pt idx="251">
                  <c:v>107</c:v>
                </c:pt>
                <c:pt idx="252">
                  <c:v>108</c:v>
                </c:pt>
                <c:pt idx="253">
                  <c:v>108</c:v>
                </c:pt>
                <c:pt idx="254">
                  <c:v>115</c:v>
                </c:pt>
                <c:pt idx="255">
                  <c:v>106</c:v>
                </c:pt>
                <c:pt idx="256">
                  <c:v>92</c:v>
                </c:pt>
                <c:pt idx="257">
                  <c:v>145</c:v>
                </c:pt>
                <c:pt idx="258">
                  <c:v>107</c:v>
                </c:pt>
                <c:pt idx="259">
                  <c:v>148</c:v>
                </c:pt>
                <c:pt idx="260">
                  <c:v>107</c:v>
                </c:pt>
                <c:pt idx="261">
                  <c:v>129</c:v>
                </c:pt>
                <c:pt idx="262">
                  <c:v>121</c:v>
                </c:pt>
                <c:pt idx="263">
                  <c:v>120</c:v>
                </c:pt>
                <c:pt idx="264">
                  <c:v>143</c:v>
                </c:pt>
                <c:pt idx="265">
                  <c:v>97</c:v>
                </c:pt>
                <c:pt idx="266">
                  <c:v>109</c:v>
                </c:pt>
                <c:pt idx="267">
                  <c:v>95</c:v>
                </c:pt>
                <c:pt idx="268">
                  <c:v>154</c:v>
                </c:pt>
                <c:pt idx="269">
                  <c:v>83</c:v>
                </c:pt>
                <c:pt idx="270">
                  <c:v>107</c:v>
                </c:pt>
                <c:pt idx="271">
                  <c:v>99</c:v>
                </c:pt>
                <c:pt idx="272">
                  <c:v>147</c:v>
                </c:pt>
                <c:pt idx="273">
                  <c:v>113</c:v>
                </c:pt>
                <c:pt idx="274">
                  <c:v>84</c:v>
                </c:pt>
                <c:pt idx="275">
                  <c:v>144</c:v>
                </c:pt>
                <c:pt idx="276">
                  <c:v>135</c:v>
                </c:pt>
                <c:pt idx="277">
                  <c:v>165</c:v>
                </c:pt>
                <c:pt idx="278">
                  <c:v>94</c:v>
                </c:pt>
                <c:pt idx="279">
                  <c:v>137</c:v>
                </c:pt>
                <c:pt idx="280">
                  <c:v>128</c:v>
                </c:pt>
                <c:pt idx="281">
                  <c:v>103</c:v>
                </c:pt>
                <c:pt idx="282">
                  <c:v>82</c:v>
                </c:pt>
                <c:pt idx="283">
                  <c:v>118</c:v>
                </c:pt>
                <c:pt idx="284">
                  <c:v>101</c:v>
                </c:pt>
                <c:pt idx="285">
                  <c:v>141</c:v>
                </c:pt>
                <c:pt idx="286">
                  <c:v>147</c:v>
                </c:pt>
                <c:pt idx="287">
                  <c:v>107</c:v>
                </c:pt>
                <c:pt idx="288">
                  <c:v>83</c:v>
                </c:pt>
                <c:pt idx="289">
                  <c:v>129</c:v>
                </c:pt>
                <c:pt idx="290">
                  <c:v>125</c:v>
                </c:pt>
                <c:pt idx="291">
                  <c:v>133</c:v>
                </c:pt>
                <c:pt idx="292">
                  <c:v>125</c:v>
                </c:pt>
                <c:pt idx="293">
                  <c:v>138</c:v>
                </c:pt>
                <c:pt idx="294">
                  <c:v>115</c:v>
                </c:pt>
                <c:pt idx="295">
                  <c:v>103</c:v>
                </c:pt>
                <c:pt idx="296">
                  <c:v>119</c:v>
                </c:pt>
                <c:pt idx="297">
                  <c:v>127</c:v>
                </c:pt>
                <c:pt idx="298">
                  <c:v>118</c:v>
                </c:pt>
                <c:pt idx="299">
                  <c:v>45</c:v>
                </c:pt>
                <c:pt idx="300">
                  <c:v>90</c:v>
                </c:pt>
                <c:pt idx="301">
                  <c:v>100</c:v>
                </c:pt>
                <c:pt idx="302">
                  <c:v>93</c:v>
                </c:pt>
                <c:pt idx="303">
                  <c:v>144</c:v>
                </c:pt>
                <c:pt idx="304">
                  <c:v>110</c:v>
                </c:pt>
                <c:pt idx="305">
                  <c:v>109</c:v>
                </c:pt>
                <c:pt idx="306">
                  <c:v>119</c:v>
                </c:pt>
                <c:pt idx="307">
                  <c:v>111</c:v>
                </c:pt>
                <c:pt idx="308">
                  <c:v>96</c:v>
                </c:pt>
                <c:pt idx="309">
                  <c:v>102</c:v>
                </c:pt>
                <c:pt idx="310">
                  <c:v>86</c:v>
                </c:pt>
                <c:pt idx="311">
                  <c:v>86</c:v>
                </c:pt>
                <c:pt idx="312">
                  <c:v>32</c:v>
                </c:pt>
                <c:pt idx="313">
                  <c:v>116</c:v>
                </c:pt>
                <c:pt idx="314">
                  <c:v>117</c:v>
                </c:pt>
                <c:pt idx="315">
                  <c:v>135</c:v>
                </c:pt>
                <c:pt idx="316">
                  <c:v>145</c:v>
                </c:pt>
                <c:pt idx="317">
                  <c:v>95</c:v>
                </c:pt>
                <c:pt idx="318">
                  <c:v>130</c:v>
                </c:pt>
                <c:pt idx="319">
                  <c:v>98</c:v>
                </c:pt>
                <c:pt idx="320">
                  <c:v>137</c:v>
                </c:pt>
                <c:pt idx="321">
                  <c:v>124</c:v>
                </c:pt>
                <c:pt idx="322">
                  <c:v>78</c:v>
                </c:pt>
                <c:pt idx="323">
                  <c:v>71</c:v>
                </c:pt>
                <c:pt idx="324">
                  <c:v>84</c:v>
                </c:pt>
                <c:pt idx="325">
                  <c:v>118</c:v>
                </c:pt>
                <c:pt idx="326">
                  <c:v>79</c:v>
                </c:pt>
                <c:pt idx="327">
                  <c:v>113</c:v>
                </c:pt>
                <c:pt idx="328">
                  <c:v>121</c:v>
                </c:pt>
                <c:pt idx="329">
                  <c:v>155</c:v>
                </c:pt>
                <c:pt idx="330">
                  <c:v>127</c:v>
                </c:pt>
                <c:pt idx="331">
                  <c:v>105</c:v>
                </c:pt>
                <c:pt idx="332">
                  <c:v>128</c:v>
                </c:pt>
                <c:pt idx="333">
                  <c:v>116</c:v>
                </c:pt>
                <c:pt idx="334">
                  <c:v>83</c:v>
                </c:pt>
                <c:pt idx="335">
                  <c:v>89</c:v>
                </c:pt>
                <c:pt idx="336">
                  <c:v>125</c:v>
                </c:pt>
                <c:pt idx="337">
                  <c:v>125</c:v>
                </c:pt>
                <c:pt idx="338">
                  <c:v>126</c:v>
                </c:pt>
                <c:pt idx="339">
                  <c:v>91</c:v>
                </c:pt>
                <c:pt idx="340">
                  <c:v>96</c:v>
                </c:pt>
                <c:pt idx="341">
                  <c:v>137</c:v>
                </c:pt>
                <c:pt idx="342">
                  <c:v>108</c:v>
                </c:pt>
                <c:pt idx="343">
                  <c:v>101</c:v>
                </c:pt>
                <c:pt idx="344">
                  <c:v>81</c:v>
                </c:pt>
                <c:pt idx="345">
                  <c:v>125</c:v>
                </c:pt>
                <c:pt idx="346">
                  <c:v>77</c:v>
                </c:pt>
                <c:pt idx="347">
                  <c:v>101</c:v>
                </c:pt>
                <c:pt idx="348">
                  <c:v>60</c:v>
                </c:pt>
                <c:pt idx="349">
                  <c:v>119</c:v>
                </c:pt>
                <c:pt idx="350">
                  <c:v>102</c:v>
                </c:pt>
                <c:pt idx="351">
                  <c:v>145</c:v>
                </c:pt>
                <c:pt idx="352">
                  <c:v>128</c:v>
                </c:pt>
                <c:pt idx="353">
                  <c:v>108</c:v>
                </c:pt>
                <c:pt idx="354">
                  <c:v>162</c:v>
                </c:pt>
                <c:pt idx="355">
                  <c:v>112</c:v>
                </c:pt>
                <c:pt idx="356">
                  <c:v>110</c:v>
                </c:pt>
                <c:pt idx="357">
                  <c:v>123</c:v>
                </c:pt>
                <c:pt idx="358">
                  <c:v>128</c:v>
                </c:pt>
                <c:pt idx="359">
                  <c:v>106</c:v>
                </c:pt>
                <c:pt idx="360">
                  <c:v>56</c:v>
                </c:pt>
                <c:pt idx="361">
                  <c:v>58</c:v>
                </c:pt>
                <c:pt idx="362">
                  <c:v>118</c:v>
                </c:pt>
                <c:pt idx="363">
                  <c:v>129</c:v>
                </c:pt>
                <c:pt idx="364">
                  <c:v>98</c:v>
                </c:pt>
                <c:pt idx="365">
                  <c:v>113</c:v>
                </c:pt>
                <c:pt idx="366">
                  <c:v>88</c:v>
                </c:pt>
                <c:pt idx="367">
                  <c:v>89</c:v>
                </c:pt>
                <c:pt idx="368">
                  <c:v>96</c:v>
                </c:pt>
                <c:pt idx="369">
                  <c:v>75</c:v>
                </c:pt>
                <c:pt idx="370">
                  <c:v>70</c:v>
                </c:pt>
                <c:pt idx="371">
                  <c:v>110</c:v>
                </c:pt>
                <c:pt idx="372">
                  <c:v>115</c:v>
                </c:pt>
                <c:pt idx="373">
                  <c:v>91</c:v>
                </c:pt>
                <c:pt idx="374">
                  <c:v>89</c:v>
                </c:pt>
                <c:pt idx="375">
                  <c:v>51</c:v>
                </c:pt>
                <c:pt idx="376">
                  <c:v>98</c:v>
                </c:pt>
                <c:pt idx="377">
                  <c:v>148</c:v>
                </c:pt>
                <c:pt idx="378">
                  <c:v>126</c:v>
                </c:pt>
                <c:pt idx="379">
                  <c:v>155</c:v>
                </c:pt>
                <c:pt idx="380">
                  <c:v>109</c:v>
                </c:pt>
                <c:pt idx="381">
                  <c:v>94</c:v>
                </c:pt>
                <c:pt idx="382">
                  <c:v>121</c:v>
                </c:pt>
                <c:pt idx="383">
                  <c:v>145</c:v>
                </c:pt>
                <c:pt idx="384">
                  <c:v>99</c:v>
                </c:pt>
                <c:pt idx="385">
                  <c:v>114</c:v>
                </c:pt>
                <c:pt idx="386">
                  <c:v>125</c:v>
                </c:pt>
                <c:pt idx="387">
                  <c:v>122</c:v>
                </c:pt>
                <c:pt idx="388">
                  <c:v>95</c:v>
                </c:pt>
                <c:pt idx="389">
                  <c:v>129</c:v>
                </c:pt>
                <c:pt idx="390">
                  <c:v>66</c:v>
                </c:pt>
                <c:pt idx="391">
                  <c:v>88</c:v>
                </c:pt>
                <c:pt idx="392">
                  <c:v>99</c:v>
                </c:pt>
                <c:pt idx="393">
                  <c:v>101</c:v>
                </c:pt>
                <c:pt idx="394">
                  <c:v>110</c:v>
                </c:pt>
                <c:pt idx="395">
                  <c:v>105</c:v>
                </c:pt>
                <c:pt idx="396">
                  <c:v>112</c:v>
                </c:pt>
                <c:pt idx="397">
                  <c:v>80</c:v>
                </c:pt>
                <c:pt idx="398">
                  <c:v>79</c:v>
                </c:pt>
                <c:pt idx="399">
                  <c:v>78</c:v>
                </c:pt>
                <c:pt idx="400">
                  <c:v>103</c:v>
                </c:pt>
                <c:pt idx="401">
                  <c:v>90</c:v>
                </c:pt>
                <c:pt idx="402">
                  <c:v>103</c:v>
                </c:pt>
                <c:pt idx="403">
                  <c:v>125</c:v>
                </c:pt>
                <c:pt idx="404">
                  <c:v>100</c:v>
                </c:pt>
                <c:pt idx="405">
                  <c:v>91</c:v>
                </c:pt>
                <c:pt idx="406">
                  <c:v>88</c:v>
                </c:pt>
                <c:pt idx="407">
                  <c:v>127</c:v>
                </c:pt>
                <c:pt idx="408">
                  <c:v>85</c:v>
                </c:pt>
                <c:pt idx="409">
                  <c:v>96</c:v>
                </c:pt>
                <c:pt idx="410">
                  <c:v>113</c:v>
                </c:pt>
                <c:pt idx="411">
                  <c:v>135</c:v>
                </c:pt>
                <c:pt idx="412">
                  <c:v>104</c:v>
                </c:pt>
                <c:pt idx="413">
                  <c:v>133</c:v>
                </c:pt>
                <c:pt idx="414">
                  <c:v>141</c:v>
                </c:pt>
                <c:pt idx="415">
                  <c:v>115</c:v>
                </c:pt>
                <c:pt idx="416">
                  <c:v>113</c:v>
                </c:pt>
                <c:pt idx="417">
                  <c:v>115</c:v>
                </c:pt>
                <c:pt idx="418">
                  <c:v>96</c:v>
                </c:pt>
                <c:pt idx="419">
                  <c:v>121</c:v>
                </c:pt>
                <c:pt idx="420">
                  <c:v>110</c:v>
                </c:pt>
                <c:pt idx="421">
                  <c:v>127</c:v>
                </c:pt>
                <c:pt idx="422">
                  <c:v>160</c:v>
                </c:pt>
                <c:pt idx="423">
                  <c:v>116</c:v>
                </c:pt>
                <c:pt idx="424">
                  <c:v>131</c:v>
                </c:pt>
                <c:pt idx="425">
                  <c:v>119</c:v>
                </c:pt>
                <c:pt idx="426">
                  <c:v>121</c:v>
                </c:pt>
                <c:pt idx="427">
                  <c:v>134</c:v>
                </c:pt>
                <c:pt idx="428">
                  <c:v>134</c:v>
                </c:pt>
                <c:pt idx="429">
                  <c:v>122</c:v>
                </c:pt>
                <c:pt idx="430">
                  <c:v>110</c:v>
                </c:pt>
                <c:pt idx="431">
                  <c:v>127</c:v>
                </c:pt>
                <c:pt idx="432">
                  <c:v>136</c:v>
                </c:pt>
                <c:pt idx="433">
                  <c:v>115</c:v>
                </c:pt>
                <c:pt idx="434">
                  <c:v>116</c:v>
                </c:pt>
                <c:pt idx="435">
                  <c:v>126</c:v>
                </c:pt>
                <c:pt idx="436">
                  <c:v>127</c:v>
                </c:pt>
                <c:pt idx="437">
                  <c:v>126</c:v>
                </c:pt>
                <c:pt idx="438">
                  <c:v>115</c:v>
                </c:pt>
                <c:pt idx="439">
                  <c:v>112</c:v>
                </c:pt>
                <c:pt idx="440">
                  <c:v>113</c:v>
                </c:pt>
                <c:pt idx="441">
                  <c:v>136</c:v>
                </c:pt>
                <c:pt idx="442">
                  <c:v>136</c:v>
                </c:pt>
                <c:pt idx="443">
                  <c:v>119</c:v>
                </c:pt>
                <c:pt idx="444">
                  <c:v>135</c:v>
                </c:pt>
                <c:pt idx="445">
                  <c:v>128</c:v>
                </c:pt>
                <c:pt idx="446">
                  <c:v>167</c:v>
                </c:pt>
                <c:pt idx="447">
                  <c:v>140</c:v>
                </c:pt>
                <c:pt idx="448">
                  <c:v>96</c:v>
                </c:pt>
                <c:pt idx="449">
                  <c:v>130</c:v>
                </c:pt>
                <c:pt idx="450">
                  <c:v>154</c:v>
                </c:pt>
                <c:pt idx="451">
                  <c:v>116</c:v>
                </c:pt>
                <c:pt idx="452">
                  <c:v>111</c:v>
                </c:pt>
                <c:pt idx="453">
                  <c:v>116</c:v>
                </c:pt>
                <c:pt idx="454">
                  <c:v>118</c:v>
                </c:pt>
                <c:pt idx="455">
                  <c:v>114</c:v>
                </c:pt>
                <c:pt idx="456">
                  <c:v>124</c:v>
                </c:pt>
                <c:pt idx="457">
                  <c:v>123</c:v>
                </c:pt>
                <c:pt idx="458">
                  <c:v>139</c:v>
                </c:pt>
                <c:pt idx="459">
                  <c:v>125</c:v>
                </c:pt>
                <c:pt idx="460">
                  <c:v>109</c:v>
                </c:pt>
                <c:pt idx="461">
                  <c:v>132</c:v>
                </c:pt>
                <c:pt idx="462">
                  <c:v>85</c:v>
                </c:pt>
                <c:pt idx="463">
                  <c:v>125</c:v>
                </c:pt>
                <c:pt idx="464">
                  <c:v>140</c:v>
                </c:pt>
                <c:pt idx="465">
                  <c:v>159</c:v>
                </c:pt>
                <c:pt idx="466">
                  <c:v>127</c:v>
                </c:pt>
                <c:pt idx="467">
                  <c:v>152</c:v>
                </c:pt>
                <c:pt idx="468">
                  <c:v>121</c:v>
                </c:pt>
                <c:pt idx="469">
                  <c:v>126</c:v>
                </c:pt>
                <c:pt idx="470">
                  <c:v>113</c:v>
                </c:pt>
                <c:pt idx="471">
                  <c:v>140</c:v>
                </c:pt>
                <c:pt idx="472">
                  <c:v>128</c:v>
                </c:pt>
                <c:pt idx="473">
                  <c:v>114</c:v>
                </c:pt>
                <c:pt idx="474">
                  <c:v>140</c:v>
                </c:pt>
                <c:pt idx="475">
                  <c:v>128</c:v>
                </c:pt>
                <c:pt idx="476">
                  <c:v>120</c:v>
                </c:pt>
                <c:pt idx="477">
                  <c:v>126</c:v>
                </c:pt>
                <c:pt idx="478">
                  <c:v>111</c:v>
                </c:pt>
                <c:pt idx="479">
                  <c:v>137</c:v>
                </c:pt>
                <c:pt idx="480">
                  <c:v>153</c:v>
                </c:pt>
                <c:pt idx="481">
                  <c:v>156</c:v>
                </c:pt>
                <c:pt idx="482">
                  <c:v>120</c:v>
                </c:pt>
                <c:pt idx="483">
                  <c:v>118</c:v>
                </c:pt>
                <c:pt idx="484">
                  <c:v>138</c:v>
                </c:pt>
                <c:pt idx="485">
                  <c:v>139</c:v>
                </c:pt>
                <c:pt idx="486">
                  <c:v>120</c:v>
                </c:pt>
                <c:pt idx="487">
                  <c:v>115</c:v>
                </c:pt>
                <c:pt idx="488">
                  <c:v>155</c:v>
                </c:pt>
                <c:pt idx="489">
                  <c:v>139</c:v>
                </c:pt>
                <c:pt idx="490">
                  <c:v>109</c:v>
                </c:pt>
                <c:pt idx="491">
                  <c:v>158</c:v>
                </c:pt>
                <c:pt idx="492">
                  <c:v>130</c:v>
                </c:pt>
                <c:pt idx="493">
                  <c:v>106</c:v>
                </c:pt>
                <c:pt idx="494">
                  <c:v>109</c:v>
                </c:pt>
                <c:pt idx="495">
                  <c:v>109</c:v>
                </c:pt>
                <c:pt idx="496">
                  <c:v>114</c:v>
                </c:pt>
                <c:pt idx="497">
                  <c:v>130</c:v>
                </c:pt>
                <c:pt idx="498">
                  <c:v>122</c:v>
                </c:pt>
                <c:pt idx="499">
                  <c:v>111</c:v>
                </c:pt>
                <c:pt idx="500">
                  <c:v>135</c:v>
                </c:pt>
                <c:pt idx="501">
                  <c:v>122</c:v>
                </c:pt>
                <c:pt idx="502">
                  <c:v>163</c:v>
                </c:pt>
                <c:pt idx="503">
                  <c:v>138</c:v>
                </c:pt>
                <c:pt idx="504">
                  <c:v>114</c:v>
                </c:pt>
                <c:pt idx="505">
                  <c:v>131</c:v>
                </c:pt>
                <c:pt idx="506">
                  <c:v>136</c:v>
                </c:pt>
                <c:pt idx="507">
                  <c:v>136</c:v>
                </c:pt>
                <c:pt idx="508">
                  <c:v>136</c:v>
                </c:pt>
                <c:pt idx="509">
                  <c:v>136</c:v>
                </c:pt>
                <c:pt idx="510">
                  <c:v>97</c:v>
                </c:pt>
                <c:pt idx="511">
                  <c:v>120</c:v>
                </c:pt>
                <c:pt idx="512">
                  <c:v>104</c:v>
                </c:pt>
                <c:pt idx="513">
                  <c:v>145</c:v>
                </c:pt>
                <c:pt idx="514">
                  <c:v>140</c:v>
                </c:pt>
                <c:pt idx="515">
                  <c:v>118</c:v>
                </c:pt>
                <c:pt idx="516">
                  <c:v>134</c:v>
                </c:pt>
                <c:pt idx="517">
                  <c:v>153</c:v>
                </c:pt>
                <c:pt idx="518">
                  <c:v>146</c:v>
                </c:pt>
                <c:pt idx="519">
                  <c:v>113</c:v>
                </c:pt>
                <c:pt idx="520">
                  <c:v>152</c:v>
                </c:pt>
                <c:pt idx="521">
                  <c:v>175</c:v>
                </c:pt>
                <c:pt idx="522">
                  <c:v>157</c:v>
                </c:pt>
                <c:pt idx="523">
                  <c:v>119</c:v>
                </c:pt>
                <c:pt idx="524">
                  <c:v>129</c:v>
                </c:pt>
                <c:pt idx="525">
                  <c:v>108</c:v>
                </c:pt>
                <c:pt idx="526">
                  <c:v>109</c:v>
                </c:pt>
                <c:pt idx="527">
                  <c:v>117</c:v>
                </c:pt>
                <c:pt idx="528">
                  <c:v>144</c:v>
                </c:pt>
                <c:pt idx="529">
                  <c:v>110</c:v>
                </c:pt>
                <c:pt idx="530">
                  <c:v>132</c:v>
                </c:pt>
                <c:pt idx="531">
                  <c:v>100</c:v>
                </c:pt>
                <c:pt idx="532">
                  <c:v>143</c:v>
                </c:pt>
                <c:pt idx="533">
                  <c:v>136</c:v>
                </c:pt>
                <c:pt idx="534">
                  <c:v>142</c:v>
                </c:pt>
                <c:pt idx="535">
                  <c:v>207</c:v>
                </c:pt>
                <c:pt idx="536">
                  <c:v>128</c:v>
                </c:pt>
                <c:pt idx="537">
                  <c:v>122</c:v>
                </c:pt>
                <c:pt idx="538">
                  <c:v>133</c:v>
                </c:pt>
                <c:pt idx="539">
                  <c:v>147</c:v>
                </c:pt>
                <c:pt idx="540">
                  <c:v>130</c:v>
                </c:pt>
                <c:pt idx="541">
                  <c:v>121</c:v>
                </c:pt>
                <c:pt idx="542">
                  <c:v>119</c:v>
                </c:pt>
                <c:pt idx="543">
                  <c:v>121</c:v>
                </c:pt>
                <c:pt idx="544">
                  <c:v>124</c:v>
                </c:pt>
                <c:pt idx="545">
                  <c:v>155</c:v>
                </c:pt>
                <c:pt idx="546">
                  <c:v>135</c:v>
                </c:pt>
                <c:pt idx="547">
                  <c:v>144</c:v>
                </c:pt>
                <c:pt idx="548">
                  <c:v>129</c:v>
                </c:pt>
                <c:pt idx="549">
                  <c:v>121</c:v>
                </c:pt>
                <c:pt idx="550">
                  <c:v>118</c:v>
                </c:pt>
                <c:pt idx="551">
                  <c:v>99</c:v>
                </c:pt>
                <c:pt idx="552">
                  <c:v>135</c:v>
                </c:pt>
                <c:pt idx="553">
                  <c:v>126</c:v>
                </c:pt>
                <c:pt idx="554">
                  <c:v>117</c:v>
                </c:pt>
                <c:pt idx="555">
                  <c:v>117</c:v>
                </c:pt>
                <c:pt idx="556">
                  <c:v>158</c:v>
                </c:pt>
                <c:pt idx="557">
                  <c:v>123</c:v>
                </c:pt>
                <c:pt idx="558">
                  <c:v>114</c:v>
                </c:pt>
                <c:pt idx="559">
                  <c:v>106</c:v>
                </c:pt>
                <c:pt idx="560">
                  <c:v>146</c:v>
                </c:pt>
                <c:pt idx="561">
                  <c:v>134</c:v>
                </c:pt>
                <c:pt idx="562">
                  <c:v>102</c:v>
                </c:pt>
                <c:pt idx="563">
                  <c:v>117</c:v>
                </c:pt>
                <c:pt idx="564">
                  <c:v>109</c:v>
                </c:pt>
                <c:pt idx="565">
                  <c:v>119</c:v>
                </c:pt>
                <c:pt idx="566">
                  <c:v>122</c:v>
                </c:pt>
                <c:pt idx="567">
                  <c:v>109</c:v>
                </c:pt>
                <c:pt idx="568">
                  <c:v>126</c:v>
                </c:pt>
                <c:pt idx="569">
                  <c:v>152</c:v>
                </c:pt>
                <c:pt idx="570">
                  <c:v>125</c:v>
                </c:pt>
                <c:pt idx="571">
                  <c:v>139</c:v>
                </c:pt>
                <c:pt idx="572">
                  <c:v>118</c:v>
                </c:pt>
                <c:pt idx="573">
                  <c:v>148</c:v>
                </c:pt>
                <c:pt idx="574">
                  <c:v>115</c:v>
                </c:pt>
                <c:pt idx="575">
                  <c:v>142</c:v>
                </c:pt>
                <c:pt idx="576">
                  <c:v>118</c:v>
                </c:pt>
                <c:pt idx="577">
                  <c:v>118</c:v>
                </c:pt>
                <c:pt idx="578">
                  <c:v>111</c:v>
                </c:pt>
                <c:pt idx="579">
                  <c:v>146</c:v>
                </c:pt>
                <c:pt idx="580">
                  <c:v>113</c:v>
                </c:pt>
                <c:pt idx="581">
                  <c:v>136</c:v>
                </c:pt>
                <c:pt idx="582">
                  <c:v>91</c:v>
                </c:pt>
                <c:pt idx="583">
                  <c:v>142</c:v>
                </c:pt>
                <c:pt idx="584">
                  <c:v>108</c:v>
                </c:pt>
                <c:pt idx="585">
                  <c:v>123</c:v>
                </c:pt>
                <c:pt idx="586">
                  <c:v>130</c:v>
                </c:pt>
                <c:pt idx="587">
                  <c:v>116</c:v>
                </c:pt>
                <c:pt idx="588">
                  <c:v>106</c:v>
                </c:pt>
                <c:pt idx="589">
                  <c:v>136</c:v>
                </c:pt>
                <c:pt idx="590">
                  <c:v>139</c:v>
                </c:pt>
                <c:pt idx="591">
                  <c:v>130</c:v>
                </c:pt>
                <c:pt idx="592">
                  <c:v>122</c:v>
                </c:pt>
                <c:pt idx="593">
                  <c:v>124</c:v>
                </c:pt>
                <c:pt idx="594">
                  <c:v>135</c:v>
                </c:pt>
                <c:pt idx="595">
                  <c:v>170</c:v>
                </c:pt>
                <c:pt idx="596">
                  <c:v>103</c:v>
                </c:pt>
                <c:pt idx="597">
                  <c:v>129</c:v>
                </c:pt>
                <c:pt idx="598">
                  <c:v>145</c:v>
                </c:pt>
                <c:pt idx="599">
                  <c:v>118</c:v>
                </c:pt>
                <c:pt idx="600">
                  <c:v>121</c:v>
                </c:pt>
                <c:pt idx="601">
                  <c:v>100</c:v>
                </c:pt>
                <c:pt idx="602">
                  <c:v>136</c:v>
                </c:pt>
                <c:pt idx="603">
                  <c:v>106</c:v>
                </c:pt>
                <c:pt idx="604">
                  <c:v>138</c:v>
                </c:pt>
                <c:pt idx="605">
                  <c:v>145</c:v>
                </c:pt>
                <c:pt idx="606">
                  <c:v>120</c:v>
                </c:pt>
                <c:pt idx="607">
                  <c:v>61</c:v>
                </c:pt>
                <c:pt idx="608">
                  <c:v>111</c:v>
                </c:pt>
                <c:pt idx="609">
                  <c:v>136</c:v>
                </c:pt>
                <c:pt idx="610">
                  <c:v>114</c:v>
                </c:pt>
                <c:pt idx="611">
                  <c:v>112</c:v>
                </c:pt>
                <c:pt idx="612">
                  <c:v>131</c:v>
                </c:pt>
                <c:pt idx="613">
                  <c:v>130</c:v>
                </c:pt>
                <c:pt idx="614">
                  <c:v>117</c:v>
                </c:pt>
                <c:pt idx="615">
                  <c:v>91</c:v>
                </c:pt>
                <c:pt idx="616">
                  <c:v>93</c:v>
                </c:pt>
                <c:pt idx="617">
                  <c:v>122</c:v>
                </c:pt>
                <c:pt idx="618">
                  <c:v>132</c:v>
                </c:pt>
                <c:pt idx="619">
                  <c:v>50</c:v>
                </c:pt>
                <c:pt idx="620">
                  <c:v>125</c:v>
                </c:pt>
                <c:pt idx="621">
                  <c:v>104</c:v>
                </c:pt>
                <c:pt idx="622">
                  <c:v>120</c:v>
                </c:pt>
                <c:pt idx="623">
                  <c:v>81</c:v>
                </c:pt>
                <c:pt idx="624">
                  <c:v>116</c:v>
                </c:pt>
                <c:pt idx="625">
                  <c:v>142</c:v>
                </c:pt>
                <c:pt idx="626">
                  <c:v>137</c:v>
                </c:pt>
                <c:pt idx="627">
                  <c:v>135</c:v>
                </c:pt>
                <c:pt idx="628">
                  <c:v>149</c:v>
                </c:pt>
                <c:pt idx="629">
                  <c:v>97</c:v>
                </c:pt>
                <c:pt idx="630">
                  <c:v>83</c:v>
                </c:pt>
                <c:pt idx="631">
                  <c:v>130</c:v>
                </c:pt>
                <c:pt idx="632">
                  <c:v>147</c:v>
                </c:pt>
                <c:pt idx="633">
                  <c:v>145</c:v>
                </c:pt>
                <c:pt idx="634">
                  <c:v>131</c:v>
                </c:pt>
                <c:pt idx="635">
                  <c:v>136</c:v>
                </c:pt>
                <c:pt idx="636">
                  <c:v>129</c:v>
                </c:pt>
                <c:pt idx="637">
                  <c:v>131</c:v>
                </c:pt>
                <c:pt idx="638">
                  <c:v>109</c:v>
                </c:pt>
                <c:pt idx="639">
                  <c:v>124</c:v>
                </c:pt>
                <c:pt idx="640">
                  <c:v>126</c:v>
                </c:pt>
                <c:pt idx="641">
                  <c:v>98</c:v>
                </c:pt>
                <c:pt idx="642">
                  <c:v>117</c:v>
                </c:pt>
                <c:pt idx="643">
                  <c:v>100</c:v>
                </c:pt>
                <c:pt idx="644">
                  <c:v>136</c:v>
                </c:pt>
                <c:pt idx="645">
                  <c:v>102</c:v>
                </c:pt>
                <c:pt idx="646">
                  <c:v>119</c:v>
                </c:pt>
                <c:pt idx="647">
                  <c:v>136</c:v>
                </c:pt>
                <c:pt idx="648">
                  <c:v>79</c:v>
                </c:pt>
                <c:pt idx="649">
                  <c:v>105</c:v>
                </c:pt>
                <c:pt idx="650">
                  <c:v>93</c:v>
                </c:pt>
                <c:pt idx="651">
                  <c:v>85</c:v>
                </c:pt>
                <c:pt idx="652">
                  <c:v>116</c:v>
                </c:pt>
                <c:pt idx="653">
                  <c:v>120</c:v>
                </c:pt>
                <c:pt idx="654">
                  <c:v>127</c:v>
                </c:pt>
                <c:pt idx="655">
                  <c:v>121</c:v>
                </c:pt>
                <c:pt idx="656">
                  <c:v>114</c:v>
                </c:pt>
                <c:pt idx="657">
                  <c:v>93</c:v>
                </c:pt>
                <c:pt idx="658">
                  <c:v>120</c:v>
                </c:pt>
                <c:pt idx="659">
                  <c:v>153</c:v>
                </c:pt>
                <c:pt idx="660">
                  <c:v>145</c:v>
                </c:pt>
                <c:pt idx="661">
                  <c:v>105</c:v>
                </c:pt>
                <c:pt idx="662">
                  <c:v>90</c:v>
                </c:pt>
                <c:pt idx="663">
                  <c:v>114</c:v>
                </c:pt>
                <c:pt idx="664">
                  <c:v>89</c:v>
                </c:pt>
                <c:pt idx="665">
                  <c:v>104</c:v>
                </c:pt>
                <c:pt idx="666">
                  <c:v>77</c:v>
                </c:pt>
                <c:pt idx="667">
                  <c:v>123</c:v>
                </c:pt>
                <c:pt idx="668">
                  <c:v>79</c:v>
                </c:pt>
                <c:pt idx="669">
                  <c:v>84</c:v>
                </c:pt>
                <c:pt idx="670">
                  <c:v>72</c:v>
                </c:pt>
                <c:pt idx="671">
                  <c:v>55</c:v>
                </c:pt>
                <c:pt idx="672">
                  <c:v>98</c:v>
                </c:pt>
                <c:pt idx="673">
                  <c:v>122</c:v>
                </c:pt>
                <c:pt idx="674">
                  <c:v>114</c:v>
                </c:pt>
                <c:pt idx="675">
                  <c:v>92</c:v>
                </c:pt>
                <c:pt idx="676">
                  <c:v>119</c:v>
                </c:pt>
                <c:pt idx="677">
                  <c:v>120</c:v>
                </c:pt>
                <c:pt idx="678">
                  <c:v>114</c:v>
                </c:pt>
                <c:pt idx="679">
                  <c:v>112</c:v>
                </c:pt>
              </c:numCache>
            </c:numRef>
          </c:yVal>
          <c:smooth val="0"/>
        </c:ser>
        <c:ser>
          <c:idx val="1"/>
          <c:order val="1"/>
          <c:tx>
            <c:v>PROMEDIO</c:v>
          </c:tx>
          <c:spPr>
            <a:ln w="28575">
              <a:noFill/>
            </a:ln>
          </c:spPr>
          <c:xVal>
            <c:numRef>
              <c:f>datos!$G$5</c:f>
              <c:numCache>
                <c:formatCode>0</c:formatCode>
                <c:ptCount val="1"/>
                <c:pt idx="0">
                  <c:v>5528.1784309576487</c:v>
                </c:pt>
              </c:numCache>
            </c:numRef>
          </c:xVal>
          <c:yVal>
            <c:numRef>
              <c:f>datos!$P$5</c:f>
              <c:numCache>
                <c:formatCode>0.0</c:formatCode>
                <c:ptCount val="1"/>
                <c:pt idx="0">
                  <c:v>115.83676470588236</c:v>
                </c:pt>
              </c:numCache>
            </c:numRef>
          </c:yVal>
          <c:smooth val="0"/>
        </c:ser>
        <c:dLbls>
          <c:showLegendKey val="0"/>
          <c:showVal val="0"/>
          <c:showCatName val="0"/>
          <c:showSerName val="0"/>
          <c:showPercent val="0"/>
          <c:showBubbleSize val="0"/>
        </c:dLbls>
        <c:axId val="174919040"/>
        <c:axId val="174933504"/>
      </c:scatterChart>
      <c:valAx>
        <c:axId val="174919040"/>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layout/>
          <c:overlay val="0"/>
        </c:title>
        <c:numFmt formatCode="0" sourceLinked="1"/>
        <c:majorTickMark val="out"/>
        <c:minorTickMark val="none"/>
        <c:tickLblPos val="nextTo"/>
        <c:txPr>
          <a:bodyPr/>
          <a:lstStyle/>
          <a:p>
            <a:pPr>
              <a:defRPr sz="1400" b="1"/>
            </a:pPr>
            <a:endParaRPr lang="es-MX"/>
          </a:p>
        </c:txPr>
        <c:crossAx val="174933504"/>
        <c:crosses val="autoZero"/>
        <c:crossBetween val="midCat"/>
      </c:valAx>
      <c:valAx>
        <c:axId val="17493350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layout/>
          <c:overlay val="0"/>
        </c:title>
        <c:numFmt formatCode="0.0" sourceLinked="1"/>
        <c:majorTickMark val="out"/>
        <c:minorTickMark val="none"/>
        <c:tickLblPos val="nextTo"/>
        <c:txPr>
          <a:bodyPr/>
          <a:lstStyle/>
          <a:p>
            <a:pPr>
              <a:defRPr sz="1400" b="1"/>
            </a:pPr>
            <a:endParaRPr lang="es-MX"/>
          </a:p>
        </c:txPr>
        <c:crossAx val="174919040"/>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2263.492915625" createdVersion="4" refreshedVersion="4" recordCount="990">
  <cacheSource type="worksheet">
    <worksheetSource ref="A10:U1000" sheet="datos"/>
  </cacheSource>
  <cacheFields count="21">
    <cacheField name="Raza" numFmtId="0">
      <sharedItems containsBlank="1" count="8">
        <s v="J8"/>
        <s v="HXJ"/>
        <s v="H8"/>
        <s v="HXPS"/>
        <s v="PS8"/>
        <s v="JXPS"/>
        <s v="G8"/>
        <m/>
      </sharedItems>
    </cacheField>
    <cacheField name="Zona" numFmtId="0">
      <sharedItems containsBlank="1" count="10">
        <s v="bmh-p"/>
        <s v="bh-p"/>
        <s v="bh-mb"/>
        <s v="bmh-mb"/>
        <s v="bmh-t"/>
        <s v="bp-mb"/>
        <s v="bh-t"/>
        <s v="bmh-m"/>
        <s v="bs-t"/>
        <m/>
      </sharedItems>
    </cacheField>
    <cacheField name="Finca" numFmtId="0">
      <sharedItems containsString="0" containsBlank="1" containsNumber="1" containsInteger="1" minValue="10001" maxValue="109480001" count="531">
        <n v="1960026"/>
        <n v="410001"/>
        <n v="820001"/>
        <n v="1890029"/>
        <n v="104890001"/>
        <n v="107290003"/>
        <n v="106500003"/>
        <n v="1700033"/>
        <n v="1460007"/>
        <n v="1960035"/>
        <n v="1890005"/>
        <n v="280001"/>
        <n v="490004"/>
        <n v="1890031"/>
        <n v="1700047"/>
        <n v="1260001"/>
        <n v="1960023"/>
        <n v="580001"/>
        <n v="2850002"/>
        <n v="106500005"/>
        <n v="620001"/>
        <n v="610001"/>
        <n v="1760016"/>
        <n v="570001"/>
        <n v="490001"/>
        <n v="4630001"/>
        <n v="1970002"/>
        <n v="100970001"/>
        <n v="103130003"/>
        <n v="102960001"/>
        <n v="1100001"/>
        <n v="109330001"/>
        <n v="2250001"/>
        <n v="2640001"/>
        <n v="1970001"/>
        <n v="3630004"/>
        <n v="1910015"/>
        <n v="1890028"/>
        <n v="190001"/>
        <n v="1890032"/>
        <n v="3030003"/>
        <n v="100990002"/>
        <n v="103060001"/>
        <n v="560002"/>
        <n v="100390001"/>
        <n v="102550001"/>
        <n v="1890027"/>
        <n v="160002"/>
        <n v="260106"/>
        <n v="1960040"/>
        <n v="1700105"/>
        <n v="108010001"/>
        <n v="101950001"/>
        <n v="1764187"/>
        <n v="770001"/>
        <n v="106730001"/>
        <n v="105290004"/>
        <n v="50001"/>
        <n v="2080001"/>
        <n v="2120001"/>
        <n v="1960019"/>
        <n v="1810023"/>
        <n v="2920006"/>
        <n v="1740114"/>
        <n v="1940008"/>
        <n v="100380001"/>
        <n v="550003"/>
        <n v="1890017"/>
        <n v="102730002"/>
        <n v="1170030"/>
        <n v="990082"/>
        <n v="1280001"/>
        <n v="4000001"/>
        <n v="102100001"/>
        <n v="1910044"/>
        <n v="104530001"/>
        <n v="3480002"/>
        <n v="2040001"/>
        <n v="3000001"/>
        <n v="1030009"/>
        <n v="10001"/>
        <n v="1890008"/>
        <n v="101000001"/>
        <n v="1940216"/>
        <n v="1910126"/>
        <n v="1290004"/>
        <n v="1910006"/>
        <n v="540001"/>
        <n v="109170001"/>
        <n v="1940220"/>
        <n v="1960204"/>
        <n v="105990002"/>
        <n v="2390025"/>
        <n v="1890025"/>
        <n v="104870001"/>
        <n v="100210001"/>
        <n v="106520001"/>
        <n v="1230001"/>
        <n v="1910122"/>
        <n v="1170024"/>
        <n v="2120010"/>
        <n v="620002"/>
        <n v="80001"/>
        <n v="106820001"/>
        <n v="1890006"/>
        <n v="2060001"/>
        <n v="4760002"/>
        <n v="1740070"/>
        <n v="1670001"/>
        <n v="109480001"/>
        <n v="100440001"/>
        <n v="105630002"/>
        <n v="103410001"/>
        <n v="650002"/>
        <n v="1940218"/>
        <n v="100630007"/>
        <n v="1700007"/>
        <n v="107020001"/>
        <n v="108250001"/>
        <n v="1530001"/>
        <n v="105470001"/>
        <n v="3510001"/>
        <n v="3590001"/>
        <n v="1930105"/>
        <n v="1750003"/>
        <n v="105980001"/>
        <n v="1764577"/>
        <n v="1814466"/>
        <n v="1750008"/>
        <n v="107000002"/>
        <n v="108130002"/>
        <n v="106050001"/>
        <n v="1700112"/>
        <n v="1940108"/>
        <n v="101120001"/>
        <n v="1890026"/>
        <n v="2160003"/>
        <n v="1940223"/>
        <n v="108420001"/>
        <n v="100630006"/>
        <n v="1750001"/>
        <n v="103530001"/>
        <n v="3350001"/>
        <n v="100560001"/>
        <n v="100740001"/>
        <n v="100700002"/>
        <n v="1750009"/>
        <n v="1765066"/>
        <n v="100990003"/>
        <n v="750001"/>
        <n v="1080001"/>
        <n v="103300001"/>
        <n v="109290001"/>
        <n v="2090001"/>
        <n v="106770001"/>
        <n v="1890012"/>
        <n v="1350001"/>
        <n v="107420001"/>
        <n v="101210001"/>
        <n v="100700001"/>
        <n v="101230001"/>
        <n v="1960007"/>
        <n v="1760110"/>
        <n v="109100001"/>
        <n v="3500001"/>
        <n v="1890018"/>
        <n v="105650001"/>
        <n v="2930001"/>
        <n v="1890014"/>
        <n v="1890038"/>
        <n v="1170003"/>
        <n v="100270001"/>
        <n v="1150001"/>
        <n v="100860001"/>
        <n v="2890002"/>
        <n v="1890037"/>
        <n v="1700039"/>
        <n v="1040001"/>
        <n v="930001"/>
        <n v="1170034"/>
        <n v="106450001"/>
        <n v="103100001"/>
        <n v="106060001"/>
        <n v="2680001"/>
        <n v="2890001"/>
        <n v="430001"/>
        <n v="1960005"/>
        <n v="1915180"/>
        <n v="102730003"/>
        <n v="1430004"/>
        <n v="1770001"/>
        <n v="200001"/>
        <n v="1890034"/>
        <n v="1960024"/>
        <n v="1850001"/>
        <n v="1740055"/>
        <n v="1960002"/>
        <n v="1700038"/>
        <n v="103540005"/>
        <n v="105340001"/>
        <n v="103010001"/>
        <n v="1960001"/>
        <n v="1200001"/>
        <n v="560001"/>
        <n v="1890035"/>
        <n v="102270001"/>
        <n v="3450001"/>
        <n v="106530001"/>
        <n v="1910004"/>
        <n v="1720003"/>
        <n v="130001"/>
        <n v="100430001"/>
        <n v="107150001"/>
        <n v="1820001"/>
        <n v="100540001"/>
        <n v="1700018"/>
        <n v="104090001"/>
        <n v="640002"/>
        <n v="100150001"/>
        <n v="30001"/>
        <n v="2590001"/>
        <n v="1170112"/>
        <n v="1140001"/>
        <n v="1170028"/>
        <n v="1170021"/>
        <n v="2520004"/>
        <n v="100750002"/>
        <n v="3340003"/>
        <n v="1760004"/>
        <n v="104570001"/>
        <n v="100990001"/>
        <n v="1170041"/>
        <n v="103860001"/>
        <n v="3420001"/>
        <n v="1810624"/>
        <n v="105300001"/>
        <n v="1700045"/>
        <n v="100720001"/>
        <n v="1810027"/>
        <n v="1762561"/>
        <n v="2470001"/>
        <n v="1763291"/>
        <n v="108230001"/>
        <n v="102630001"/>
        <n v="1815279"/>
        <n v="105310001"/>
        <n v="560009"/>
        <n v="1740016"/>
        <n v="1943671"/>
        <n v="105360001"/>
        <n v="1170039"/>
        <n v="106860001"/>
        <n v="1750028"/>
        <n v="1760001"/>
        <n v="108400001"/>
        <n v="1762520"/>
        <n v="1940203"/>
        <n v="1810031"/>
        <n v="4180001"/>
        <n v="103620001"/>
        <n v="1740008"/>
        <n v="101050001"/>
        <n v="101070001"/>
        <n v="1940013"/>
        <n v="105600001"/>
        <n v="105600002"/>
        <n v="3440002"/>
        <n v="1764693"/>
        <n v="102000001"/>
        <n v="102060001"/>
        <n v="100640001"/>
        <n v="1810117"/>
        <n v="1764791"/>
        <n v="1760176"/>
        <n v="102610002"/>
        <n v="106280001"/>
        <n v="104610001"/>
        <n v="2300002"/>
        <n v="105610001"/>
        <n v="104130001"/>
        <n v="101300001"/>
        <n v="1050002"/>
        <n v="1940003"/>
        <n v="1810011"/>
        <n v="102850001"/>
        <n v="1170013"/>
        <n v="1760011"/>
        <n v="3900079"/>
        <n v="3900041"/>
        <n v="3900106"/>
        <n v="109010001"/>
        <n v="3900036"/>
        <n v="3900022"/>
        <n v="4570001"/>
        <n v="104920001"/>
        <n v="2740002"/>
        <n v="102690001"/>
        <n v="103560001"/>
        <n v="3410001"/>
        <n v="102490001"/>
        <n v="440001"/>
        <n v="1900001"/>
        <n v="108630002"/>
        <n v="1964390"/>
        <n v="4760001"/>
        <n v="103540002"/>
        <n v="1811714"/>
        <n v="100340001"/>
        <n v="102260001"/>
        <n v="1850002"/>
        <n v="108290002"/>
        <n v="1910052"/>
        <n v="100650002"/>
        <n v="2850001"/>
        <n v="2750001"/>
        <n v="3600001"/>
        <n v="410002"/>
        <n v="3010001"/>
        <n v="390001"/>
        <n v="530001"/>
        <n v="106500002"/>
        <n v="100820001"/>
        <n v="1800001"/>
        <n v="650001"/>
        <n v="1960107"/>
        <n v="2580001"/>
        <n v="2840001"/>
        <n v="180001"/>
        <n v="1100002"/>
        <n v="1700003"/>
        <n v="1130001"/>
        <n v="350001"/>
        <n v="760001"/>
        <n v="1980001"/>
        <n v="102040001"/>
        <n v="3180001"/>
        <n v="1910002"/>
        <n v="490006"/>
        <n v="3260001"/>
        <n v="103590001"/>
        <n v="101700001"/>
        <n v="2970007"/>
        <n v="109270001"/>
        <n v="2970010"/>
        <n v="490007"/>
        <n v="1700043"/>
        <n v="160001"/>
        <n v="106710001"/>
        <n v="1910035"/>
        <n v="100100001"/>
        <n v="1640001"/>
        <n v="1890004"/>
        <n v="490106"/>
        <n v="1811817"/>
        <n v="1420005"/>
        <n v="1890001"/>
        <n v="960001"/>
        <n v="2420001"/>
        <n v="1910029"/>
        <n v="1910020"/>
        <n v="1913901"/>
        <n v="490016"/>
        <n v="106690001"/>
        <n v="101090001"/>
        <n v="103130001"/>
        <n v="1960010"/>
        <n v="2120006"/>
        <n v="490017"/>
        <n v="104710001"/>
        <n v="102290001"/>
        <n v="2760001"/>
        <n v="1910007"/>
        <n v="1920010"/>
        <n v="104900001"/>
        <n v="2820005"/>
        <n v="102650001"/>
        <n v="109190001"/>
        <n v="1700028"/>
        <n v="106720002"/>
        <n v="106710002"/>
        <n v="1760010"/>
        <n v="102870001"/>
        <n v="1910117"/>
        <n v="1890036"/>
        <n v="101080001"/>
        <n v="107760001"/>
        <n v="1700031"/>
        <n v="1912798"/>
        <n v="102900001"/>
        <n v="1960110"/>
        <n v="105360002"/>
        <n v="1910013"/>
        <n v="1700034"/>
        <n v="1920113"/>
        <n v="1960022"/>
        <n v="106090001"/>
        <n v="2300001"/>
        <n v="3570001"/>
        <n v="100230001"/>
        <n v="103040001"/>
        <n v="2560003"/>
        <n v="3370004"/>
        <n v="600003"/>
        <n v="100720002"/>
        <n v="1180108"/>
        <n v="3250001"/>
        <n v="1890002"/>
        <n v="102450001"/>
        <n v="3270001"/>
        <n v="108270002"/>
        <n v="1910123"/>
        <n v="108270001"/>
        <n v="2560001"/>
        <n v="1740104"/>
        <n v="100940001"/>
        <n v="1740011"/>
        <n v="1170130"/>
        <n v="104750002"/>
        <n v="109370001"/>
        <n v="370007"/>
        <n v="370005"/>
        <n v="520001"/>
        <n v="104100001"/>
        <n v="3230002"/>
        <n v="1170022"/>
        <n v="105010001"/>
        <n v="106500004"/>
        <n v="106810001"/>
        <m/>
        <n v="3040001" u="1"/>
        <n v="101980002" u="1"/>
        <n v="103740001" u="1"/>
        <n v="103990001" u="1"/>
        <n v="1763751" u="1"/>
        <n v="1814197" u="1"/>
        <n v="460001" u="1"/>
        <n v="1763886" u="1"/>
        <n v="106980001" u="1"/>
        <n v="107360001" u="1"/>
        <n v="1060001" u="1"/>
        <n v="1810413" u="1"/>
        <n v="540004" u="1"/>
        <n v="106130002" u="1"/>
        <n v="101180001" u="1"/>
        <n v="1520001" u="1"/>
        <n v="1943585" u="1"/>
        <n v="1750010" u="1"/>
        <n v="890001" u="1"/>
        <n v="1750011" u="1"/>
        <n v="890002" u="1"/>
        <n v="1750015" u="1"/>
        <n v="2690001" u="1"/>
        <n v="3900052" u="1"/>
        <n v="1740015" u="1"/>
        <n v="103040002" u="1"/>
        <n v="107640001" u="1"/>
        <n v="1740067" u="1"/>
        <n v="104670001" u="1"/>
        <n v="103540004" u="1"/>
        <n v="1960003" u="1"/>
        <n v="105840001" u="1"/>
        <n v="1960008" u="1"/>
        <n v="1960012" u="1"/>
        <n v="1720001" u="1"/>
        <n v="1960025" u="1"/>
        <n v="1960027" u="1"/>
        <n v="101460001" u="1"/>
        <n v="1740207" u="1"/>
        <n v="101980001" u="1"/>
        <n v="750003" u="1"/>
        <n v="1814941" u="1"/>
        <n v="102370001" u="1"/>
        <n v="1700002" u="1"/>
        <n v="1700005" u="1"/>
        <n v="101590001" u="1"/>
        <n v="1220006" u="1"/>
        <n v="1220008" u="1"/>
        <n v="1220017" u="1"/>
        <n v="1930004" u="1"/>
        <n v="103540001" u="1"/>
        <n v="1930013" u="1"/>
        <n v="101730001" u="1"/>
        <n v="1690001" u="1"/>
        <n v="1930024" u="1"/>
        <n v="106630001" u="1"/>
        <n v="101220001" u="1"/>
        <n v="1920004" u="1"/>
        <n v="1930101" u="1"/>
        <n v="1930106" u="1"/>
        <n v="2320001" u="1"/>
        <n v="1940213" u="1"/>
        <n v="102770001" u="1"/>
        <n v="103340002" u="1"/>
        <n v="1910014" u="1"/>
        <n v="1920111" u="1"/>
        <n v="250001" u="1"/>
        <n v="1900004" u="1"/>
        <n v="1900008" u="1"/>
        <n v="1900012" u="1"/>
        <n v="1764901" u="1"/>
        <n v="1420006" u="1"/>
        <n v="1900053" u="1"/>
        <n v="370001" u="1"/>
        <n v="1890019" u="1"/>
        <n v="102010001" u="1"/>
        <n v="1170006" u="1"/>
        <n v="102530001" u="1"/>
        <n v="100070001" u="1"/>
        <n v="1170012" u="1"/>
        <n v="1170018" u="1"/>
        <n v="1890100" u="1"/>
        <n v="1640002" u="1"/>
        <n v="110001" u="1"/>
        <n v="101760001" u="1"/>
        <n v="1964842" u="1"/>
        <n v="100220001" u="1"/>
        <n v="1914436" u="1"/>
        <n v="3160003" u="1"/>
        <n v="107310001" u="1"/>
        <n v="107960001" u="1"/>
        <n v="100470001" u="1"/>
        <n v="3410002" u="1"/>
        <n v="3140001" u="1"/>
        <n v="1830001" u="1"/>
        <n v="101010001" u="1"/>
        <n v="105400001" u="1"/>
        <n v="100750001" u="1"/>
        <n v="102430001" u="1"/>
        <n v="1810003" u="1"/>
        <n v="101920001" u="1"/>
        <n v="1570001" u="1"/>
      </sharedItems>
    </cacheField>
    <cacheField name="Fecha_Actualización_VAMPP" numFmtId="17">
      <sharedItems containsNonDate="0" containsDate="1" containsString="0" containsBlank="1" minDate="2014-03-17T00:00:00" maxDate="2015-09-04T00:00:00"/>
    </cacheField>
    <cacheField name="%_Consanguinidad_Promedio" numFmtId="164">
      <sharedItems containsString="0" containsBlank="1" containsNumber="1" minValue="5.8651030000000004E-4" maxValue="3.5328709677000001"/>
    </cacheField>
    <cacheField name="Cantidad_de_vacas con datos de producción" numFmtId="0">
      <sharedItems containsString="0" containsBlank="1" containsNumber="1" containsInteger="1" minValue="26" maxValue="1165"/>
    </cacheField>
    <cacheField name="Kg_Producción de Leche Corregida_305d" numFmtId="0">
      <sharedItems containsString="0" containsBlank="1" containsNumber="1" minValue="1369.1666667" maxValue="11394.803571"/>
    </cacheField>
    <cacheField name="Valor de Cría_Leche_305K" numFmtId="164">
      <sharedItems containsString="0" containsBlank="1" containsNumber="1" minValue="-444.31777779999999" maxValue="365.95219780000002"/>
    </cacheField>
    <cacheField name="Margen de Error para Valor de Cría Leche" numFmtId="164">
      <sharedItems containsString="0" containsBlank="1" containsNumber="1" minValue="8.9431086329999996" maxValue="82.339060488000001"/>
    </cacheField>
    <cacheField name="Cantidad de Vacas con datos de componentes" numFmtId="0">
      <sharedItems containsString="0" containsBlank="1" containsNumber="1" containsInteger="1" minValue="26" maxValue="422"/>
    </cacheField>
    <cacheField name="Kg_Producción de Grasa_305d" numFmtId="164">
      <sharedItems containsString="0" containsBlank="1" containsNumber="1" minValue="122.01315789" maxValue="327.64705881999998"/>
    </cacheField>
    <cacheField name="Kg_Producción de Proteína_305d" numFmtId="164">
      <sharedItems containsString="0" containsBlank="1" containsNumber="1" minValue="89.644736842" maxValue="313.31111111000001"/>
    </cacheField>
    <cacheField name="Kg_Producción de Sólidos_305d" numFmtId="164">
      <sharedItems containsString="0" containsBlank="1" containsNumber="1" minValue="358.52631579000001" maxValue="1198.1111111"/>
    </cacheField>
    <cacheField name="Score de Células Somáticas" numFmtId="164">
      <sharedItems containsString="0" containsBlank="1" containsNumber="1" minValue="5.3010000000000002" maxValue="8.577"/>
    </cacheField>
    <cacheField name="Margen de Error para Score Células Somáticas" numFmtId="0">
      <sharedItems containsString="0" containsBlank="1" containsNumber="1" minValue="0.05" maxValue="0.40200000000000002"/>
    </cacheField>
    <cacheField name="Días Abiertos" numFmtId="164">
      <sharedItems containsString="0" containsBlank="1" containsNumber="1" containsInteger="1" minValue="32" maxValue="207"/>
    </cacheField>
    <cacheField name="Margen de Error para Días Abiertos" numFmtId="164">
      <sharedItems containsString="0" containsBlank="1" containsNumber="1" containsInteger="1" minValue="2" maxValue="21"/>
    </cacheField>
    <cacheField name="Vida Productiva" numFmtId="164">
      <sharedItems containsString="0" containsBlank="1" containsNumber="1" minValue="8.7269230769000004" maxValue="89.66"/>
    </cacheField>
    <cacheField name="Margen de Error para Vida Productiva" numFmtId="164">
      <sharedItems containsString="0" containsBlank="1" containsNumber="1" minValue="0.39822224179999999" maxValue="8.4209762238000003"/>
    </cacheField>
    <cacheField name="$Mérito Económico Relativo" numFmtId="164">
      <sharedItems containsString="0" containsBlank="1" containsNumber="1" minValue="-72.436363639999996" maxValue="68.053488372000004"/>
    </cacheField>
    <cacheField name="Margen de Error para Mérito Económico Relativo" numFmtId="164">
      <sharedItems containsString="0" containsBlank="1" containsNumber="1" minValue="4.1640808327999999" maxValue="22.154109807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5-03-18T00:00:00"/>
    <n v="2.5418604651000001"/>
    <n v="215"/>
    <n v="5989.9302325999997"/>
    <n v="195.77395349"/>
    <n v="21.886007769999999"/>
    <m/>
    <m/>
    <m/>
    <m/>
    <m/>
    <m/>
    <n v="129"/>
    <n v="4"/>
    <n v="46.628037382999999"/>
    <n v="2.0397799610999998"/>
    <m/>
    <m/>
  </r>
  <r>
    <x v="0"/>
    <x v="1"/>
    <x v="1"/>
    <d v="2015-03-09T00:00:00"/>
    <n v="2.6822335024999999"/>
    <n v="394"/>
    <n v="6501.9162437000005"/>
    <n v="177.29517766000001"/>
    <n v="17.111875059999999"/>
    <m/>
    <m/>
    <m/>
    <m/>
    <m/>
    <m/>
    <n v="86"/>
    <n v="2"/>
    <n v="49.981111110999997"/>
    <n v="2.0653040321999998"/>
    <m/>
    <m/>
  </r>
  <r>
    <x v="0"/>
    <x v="0"/>
    <x v="2"/>
    <d v="2015-06-23T00:00:00"/>
    <n v="1.9423316062"/>
    <n v="193"/>
    <n v="5197.7409325999997"/>
    <n v="169.12901554000001"/>
    <n v="20.364808275000001"/>
    <m/>
    <m/>
    <m/>
    <m/>
    <m/>
    <m/>
    <n v="107"/>
    <n v="4"/>
    <n v="32.803174603000002"/>
    <n v="2.1448557854999999"/>
    <m/>
    <m/>
  </r>
  <r>
    <x v="0"/>
    <x v="2"/>
    <x v="3"/>
    <d v="2015-08-03T00:00:00"/>
    <n v="2.3943283582000001"/>
    <n v="268"/>
    <n v="6416.2089551999998"/>
    <n v="119.85037312999999"/>
    <n v="17.333420144000002"/>
    <n v="28"/>
    <n v="270"/>
    <n v="212.68965517000001"/>
    <n v="810.34482759000002"/>
    <m/>
    <m/>
    <n v="91"/>
    <n v="3"/>
    <n v="54.930327869000003"/>
    <n v="2.2419787969999998"/>
    <m/>
    <m/>
  </r>
  <r>
    <x v="0"/>
    <x v="2"/>
    <x v="4"/>
    <d v="2015-04-06T00:00:00"/>
    <n v="2.5638477801000001"/>
    <n v="473"/>
    <n v="5847.9365750999996"/>
    <n v="118.87145877"/>
    <n v="15.852581904999999"/>
    <m/>
    <m/>
    <m/>
    <n v="771.83333332999996"/>
    <n v="7.5540000000000003"/>
    <n v="0.155"/>
    <n v="92"/>
    <n v="2"/>
    <n v="44.523744292000003"/>
    <n v="1.5434837223"/>
    <m/>
    <m/>
  </r>
  <r>
    <x v="0"/>
    <x v="2"/>
    <x v="5"/>
    <d v="2015-08-04T00:00:00"/>
    <n v="1.8561720067"/>
    <n v="593"/>
    <n v="6344.3052276999997"/>
    <n v="118.22731872"/>
    <n v="12.579742543"/>
    <n v="93"/>
    <n v="258.69892472999999"/>
    <n v="199.33333332999999"/>
    <n v="766.96774194"/>
    <m/>
    <m/>
    <n v="98"/>
    <n v="2"/>
    <n v="50.639298893000003"/>
    <n v="1.4089422081"/>
    <m/>
    <m/>
  </r>
  <r>
    <x v="0"/>
    <x v="3"/>
    <x v="6"/>
    <d v="2015-08-18T00:00:00"/>
    <n v="2.6420606060999998"/>
    <n v="330"/>
    <n v="7256.8090909000002"/>
    <n v="117.43606061"/>
    <n v="16.570094314999999"/>
    <n v="228"/>
    <n v="275.48684211"/>
    <n v="254.31601731999999"/>
    <n v="904.44782609000004"/>
    <n v="6.6"/>
    <n v="6.4000000000000001E-2"/>
    <n v="96"/>
    <n v="2"/>
    <n v="46.912500000000001"/>
    <n v="1.8169387497"/>
    <n v="-4.1818181819999998"/>
    <n v="6.4096887946000001"/>
  </r>
  <r>
    <x v="0"/>
    <x v="4"/>
    <x v="7"/>
    <d v="2015-03-16T00:00:00"/>
    <n v="1.4071028037"/>
    <n v="107"/>
    <n v="6717.4766355000002"/>
    <n v="114.87102804"/>
    <n v="27.859668303999999"/>
    <m/>
    <m/>
    <m/>
    <m/>
    <m/>
    <m/>
    <n v="115"/>
    <n v="5"/>
    <n v="43.3"/>
    <n v="2.3538831017000001"/>
    <m/>
    <m/>
  </r>
  <r>
    <x v="0"/>
    <x v="0"/>
    <x v="8"/>
    <d v="2015-07-02T00:00:00"/>
    <n v="0.5264423077"/>
    <n v="104"/>
    <n v="3312.6730769000001"/>
    <n v="114.36153846000001"/>
    <n v="28.244107137"/>
    <m/>
    <m/>
    <m/>
    <m/>
    <m/>
    <m/>
    <n v="111"/>
    <n v="6"/>
    <n v="36.949514563000001"/>
    <n v="2.7689443605999999"/>
    <m/>
    <m/>
  </r>
  <r>
    <x v="0"/>
    <x v="0"/>
    <x v="9"/>
    <d v="2015-04-08T00:00:00"/>
    <n v="2.5080487804999998"/>
    <n v="41"/>
    <n v="5992.3414634000001"/>
    <n v="113.51219512"/>
    <n v="34.771353361000003"/>
    <m/>
    <m/>
    <m/>
    <m/>
    <m/>
    <m/>
    <n v="99"/>
    <n v="6"/>
    <n v="40.702439024"/>
    <n v="5.0567902765000001"/>
    <m/>
    <m/>
  </r>
  <r>
    <x v="0"/>
    <x v="0"/>
    <x v="10"/>
    <d v="2015-07-29T00:00:00"/>
    <n v="1.4226335878"/>
    <n v="262"/>
    <n v="5975.1870228999996"/>
    <n v="110.81564885"/>
    <n v="17.574271854999999"/>
    <m/>
    <m/>
    <m/>
    <m/>
    <m/>
    <m/>
    <n v="95"/>
    <n v="2"/>
    <n v="43.742561983000002"/>
    <n v="1.8034047354"/>
    <m/>
    <m/>
  </r>
  <r>
    <x v="0"/>
    <x v="0"/>
    <x v="11"/>
    <d v="2015-04-16T00:00:00"/>
    <n v="0.2223809524"/>
    <n v="42"/>
    <n v="4797.5714286000002"/>
    <n v="110.73095238000001"/>
    <n v="28.056662322000001"/>
    <m/>
    <m/>
    <m/>
    <m/>
    <m/>
    <m/>
    <n v="121"/>
    <n v="10"/>
    <n v="35.254761905000002"/>
    <n v="4.2522388751999998"/>
    <m/>
    <m/>
  </r>
  <r>
    <x v="0"/>
    <x v="3"/>
    <x v="12"/>
    <d v="2015-03-07T00:00:00"/>
    <n v="1.2536065573999999"/>
    <n v="61"/>
    <n v="5851.0327869000002"/>
    <n v="107.68032787"/>
    <n v="30.579776507999998"/>
    <m/>
    <m/>
    <m/>
    <m/>
    <m/>
    <m/>
    <n v="116"/>
    <n v="7"/>
    <n v="25.590163934"/>
    <n v="2.3839659119999999"/>
    <m/>
    <m/>
  </r>
  <r>
    <x v="0"/>
    <x v="2"/>
    <x v="13"/>
    <d v="2015-07-27T00:00:00"/>
    <n v="1.3743333333000001"/>
    <n v="30"/>
    <n v="5793.2"/>
    <n v="101.08"/>
    <n v="32.416912146000001"/>
    <m/>
    <m/>
    <m/>
    <m/>
    <m/>
    <m/>
    <n v="97"/>
    <n v="11"/>
    <n v="57.503703704000003"/>
    <n v="5.7612184171000003"/>
    <m/>
    <m/>
  </r>
  <r>
    <x v="0"/>
    <x v="4"/>
    <x v="14"/>
    <d v="2014-07-17T00:00:00"/>
    <n v="2.92682927E-2"/>
    <n v="41"/>
    <n v="5022.2926828999998"/>
    <n v="85.204878049000001"/>
    <n v="40.841385924999997"/>
    <m/>
    <m/>
    <m/>
    <m/>
    <m/>
    <m/>
    <n v="181"/>
    <n v="10"/>
    <n v="31.685365854"/>
    <n v="3.0698326818999999"/>
    <m/>
    <m/>
  </r>
  <r>
    <x v="0"/>
    <x v="3"/>
    <x v="15"/>
    <d v="2015-03-25T00:00:00"/>
    <n v="1.3114814815"/>
    <n v="27"/>
    <n v="4885.4814815"/>
    <n v="73.807407406999999"/>
    <n v="47.428085889999998"/>
    <m/>
    <m/>
    <m/>
    <n v="680.92"/>
    <n v="6.75"/>
    <n v="0.20100000000000001"/>
    <n v="115"/>
    <n v="11"/>
    <n v="47.196296296"/>
    <n v="6.4544657158999996"/>
    <m/>
    <m/>
  </r>
  <r>
    <x v="0"/>
    <x v="1"/>
    <x v="16"/>
    <d v="2015-03-06T00:00:00"/>
    <n v="0.68874999999999997"/>
    <n v="96"/>
    <n v="5370.1041667"/>
    <n v="72.456249999999997"/>
    <n v="23.060268757999999"/>
    <m/>
    <m/>
    <m/>
    <n v="745.5"/>
    <n v="6.7880000000000003"/>
    <n v="0.313"/>
    <n v="98"/>
    <n v="5"/>
    <n v="37.609574467999998"/>
    <n v="2.6228860360000001"/>
    <m/>
    <m/>
  </r>
  <r>
    <x v="0"/>
    <x v="0"/>
    <x v="17"/>
    <d v="2015-04-29T00:00:00"/>
    <n v="2.5075757576000002"/>
    <n v="66"/>
    <n v="5131.4545454999998"/>
    <n v="72.340909091"/>
    <n v="35.646754020000003"/>
    <m/>
    <m/>
    <m/>
    <n v="740.84615384999995"/>
    <m/>
    <m/>
    <n v="102"/>
    <n v="6"/>
    <n v="26.251612903000002"/>
    <n v="2.5834171389999998"/>
    <m/>
    <m/>
  </r>
  <r>
    <x v="0"/>
    <x v="1"/>
    <x v="18"/>
    <d v="2014-12-06T00:00:00"/>
    <n v="3.5328709677000001"/>
    <n v="310"/>
    <n v="6137.2322580999999"/>
    <n v="65.296129031999996"/>
    <n v="15.975454491000001"/>
    <n v="84"/>
    <n v="245.53571428999999"/>
    <n v="212.04705881999999"/>
    <n v="790.02352941000004"/>
    <n v="6.2060000000000004"/>
    <n v="0.09"/>
    <n v="86"/>
    <n v="2"/>
    <n v="40.032517482999999"/>
    <n v="1.8873478869"/>
    <n v="-18.05451613"/>
    <n v="5.5953335633999997"/>
  </r>
  <r>
    <x v="0"/>
    <x v="3"/>
    <x v="19"/>
    <d v="2015-08-03T00:00:00"/>
    <n v="2.1088607595000002"/>
    <n v="79"/>
    <n v="5218.7215189999997"/>
    <n v="53.196202532000001"/>
    <n v="26.460041183000001"/>
    <n v="49"/>
    <n v="225.38775509999999"/>
    <n v="191.32653060999999"/>
    <n v="703.75510204"/>
    <n v="6.8230000000000004"/>
    <n v="0.17199999999999999"/>
    <n v="109"/>
    <n v="6"/>
    <n v="36.141772152000001"/>
    <n v="2.9062030647000001"/>
    <n v="5.1350649350999999"/>
    <n v="12.389318703000001"/>
  </r>
  <r>
    <x v="0"/>
    <x v="5"/>
    <x v="20"/>
    <d v="2015-03-03T00:00:00"/>
    <n v="1.8635746606000001"/>
    <n v="442"/>
    <n v="7401.1402715000004"/>
    <n v="51.923981900000001"/>
    <n v="14.335965298"/>
    <n v="422"/>
    <n v="313.13507109"/>
    <n v="260.12910798000001"/>
    <n v="982.08215961999997"/>
    <n v="7.0449999999999999"/>
    <n v="6.8000000000000005E-2"/>
    <n v="121"/>
    <n v="3"/>
    <n v="41.149640288000001"/>
    <n v="1.6713821455"/>
    <n v="1.5289592759999999"/>
    <n v="6.0316397406000002"/>
  </r>
  <r>
    <x v="0"/>
    <x v="3"/>
    <x v="21"/>
    <d v="2015-04-07T00:00:00"/>
    <n v="1.2042105263"/>
    <n v="76"/>
    <n v="5540.75"/>
    <n v="51.126315789000003"/>
    <n v="28.061866763000001"/>
    <m/>
    <m/>
    <m/>
    <m/>
    <m/>
    <m/>
    <n v="109"/>
    <n v="6"/>
    <n v="37.309210526000001"/>
    <n v="3.0183230953"/>
    <m/>
    <m/>
  </r>
  <r>
    <x v="0"/>
    <x v="3"/>
    <x v="22"/>
    <d v="2015-02-04T00:00:00"/>
    <n v="0.48984375000000002"/>
    <n v="64"/>
    <n v="4442.9375"/>
    <n v="50.418750000000003"/>
    <n v="32.920789063000001"/>
    <m/>
    <m/>
    <m/>
    <m/>
    <m/>
    <m/>
    <n v="96"/>
    <n v="5"/>
    <n v="26.096551724000001"/>
    <n v="2.6437211917000001"/>
    <m/>
    <m/>
  </r>
  <r>
    <x v="0"/>
    <x v="4"/>
    <x v="23"/>
    <d v="2015-04-11T00:00:00"/>
    <n v="1.1742763158"/>
    <n v="152"/>
    <n v="4505.4473684000004"/>
    <n v="43.926315789"/>
    <n v="25.10839073"/>
    <m/>
    <m/>
    <m/>
    <m/>
    <m/>
    <m/>
    <n v="120"/>
    <n v="5"/>
    <n v="33.746666667"/>
    <n v="2.0055220560999998"/>
    <m/>
    <m/>
  </r>
  <r>
    <x v="0"/>
    <x v="3"/>
    <x v="24"/>
    <d v="2015-04-06T00:00:00"/>
    <n v="1.2041666666999999"/>
    <n v="144"/>
    <n v="4682.2430555999999"/>
    <n v="30.554861111000001"/>
    <n v="21.159848897"/>
    <m/>
    <m/>
    <m/>
    <n v="509"/>
    <m/>
    <m/>
    <n v="101"/>
    <n v="4"/>
    <n v="32.345138888999998"/>
    <n v="1.9196186423999999"/>
    <m/>
    <m/>
  </r>
  <r>
    <x v="0"/>
    <x v="0"/>
    <x v="25"/>
    <d v="2015-01-30T00:00:00"/>
    <n v="0.1791666667"/>
    <n v="84"/>
    <n v="4960.5238095000004"/>
    <n v="29.363095238"/>
    <n v="29.807447115999999"/>
    <m/>
    <m/>
    <m/>
    <m/>
    <m/>
    <m/>
    <n v="110"/>
    <n v="4"/>
    <n v="48.857831324999999"/>
    <n v="3.1423257858000002"/>
    <m/>
    <m/>
  </r>
  <r>
    <x v="0"/>
    <x v="0"/>
    <x v="26"/>
    <d v="2015-06-25T00:00:00"/>
    <n v="1.2391111110999999"/>
    <n v="135"/>
    <n v="5690.1333333000002"/>
    <n v="27.225185185000001"/>
    <n v="18.350377354999999"/>
    <n v="40"/>
    <n v="224.17500000000001"/>
    <n v="190"/>
    <n v="710.02499999999998"/>
    <n v="7.0659999999999998"/>
    <n v="0.19800000000000001"/>
    <n v="135"/>
    <n v="5"/>
    <n v="43.878787879000001"/>
    <n v="2.1948381262000001"/>
    <n v="-4.9753968249999998"/>
    <n v="8.8847561755999998"/>
  </r>
  <r>
    <x v="0"/>
    <x v="3"/>
    <x v="27"/>
    <d v="2015-07-09T00:00:00"/>
    <n v="1.6410139859999999"/>
    <n v="286"/>
    <n v="6405.0909091000003"/>
    <n v="26.370979021"/>
    <n v="16.686730675"/>
    <m/>
    <m/>
    <m/>
    <n v="693.4"/>
    <n v="6.6150000000000002"/>
    <n v="0.19700000000000001"/>
    <n v="95"/>
    <n v="3"/>
    <n v="38.057620817999997"/>
    <n v="1.6696236008000001"/>
    <m/>
    <m/>
  </r>
  <r>
    <x v="0"/>
    <x v="4"/>
    <x v="28"/>
    <d v="2014-10-02T00:00:00"/>
    <m/>
    <n v="68"/>
    <n v="5266.0294118000002"/>
    <n v="26.263235294000001"/>
    <n v="30.7256979"/>
    <m/>
    <m/>
    <m/>
    <m/>
    <m/>
    <m/>
    <n v="122"/>
    <n v="9"/>
    <n v="50.81147541"/>
    <n v="4.6951993262"/>
    <m/>
    <m/>
  </r>
  <r>
    <x v="0"/>
    <x v="5"/>
    <x v="29"/>
    <d v="2015-09-03T00:00:00"/>
    <n v="2.9896928327999999"/>
    <n v="293"/>
    <n v="7218.8088736999998"/>
    <n v="21.310921501999999"/>
    <n v="16.240900926999998"/>
    <n v="221"/>
    <n v="289.12217194999999"/>
    <n v="249.38009049999999"/>
    <n v="931.59276018000003"/>
    <n v="7.8970000000000002"/>
    <n v="6.9000000000000006E-2"/>
    <n v="96"/>
    <n v="2"/>
    <n v="48.909961686000003"/>
    <n v="1.6497868204999999"/>
    <n v="-6.1109215020000001"/>
    <n v="6.2930959606999997"/>
  </r>
  <r>
    <x v="0"/>
    <x v="5"/>
    <x v="30"/>
    <d v="2014-09-11T00:00:00"/>
    <n v="2.6038235294000001"/>
    <n v="340"/>
    <n v="6710.1647058999997"/>
    <n v="20.564705881999998"/>
    <n v="16.877418124999998"/>
    <n v="79"/>
    <n v="271.59493671000001"/>
    <n v="224.69230769000001"/>
    <n v="833.64556961999995"/>
    <m/>
    <m/>
    <n v="115"/>
    <n v="3"/>
    <n v="45.960130718999999"/>
    <n v="1.7864344518999999"/>
    <m/>
    <m/>
  </r>
  <r>
    <x v="0"/>
    <x v="0"/>
    <x v="31"/>
    <d v="2014-10-04T00:00:00"/>
    <n v="0.61593607309999998"/>
    <n v="438"/>
    <n v="4890.2808218999999"/>
    <n v="19.105707763000002"/>
    <n v="12.915485856"/>
    <m/>
    <m/>
    <m/>
    <n v="877.33333332999996"/>
    <m/>
    <m/>
    <n v="119"/>
    <n v="3"/>
    <n v="32.013958809999998"/>
    <n v="1.0854492217"/>
    <m/>
    <m/>
  </r>
  <r>
    <x v="0"/>
    <x v="0"/>
    <x v="32"/>
    <d v="2015-08-25T00:00:00"/>
    <n v="1.6041666667000001"/>
    <n v="72"/>
    <n v="6272.75"/>
    <n v="14.511111111"/>
    <n v="29.416714981999998"/>
    <m/>
    <m/>
    <m/>
    <n v="798.9375"/>
    <m/>
    <m/>
    <n v="109"/>
    <n v="7"/>
    <n v="32.447761194000002"/>
    <n v="2.8104431133999999"/>
    <m/>
    <m/>
  </r>
  <r>
    <x v="0"/>
    <x v="0"/>
    <x v="33"/>
    <d v="2015-05-07T00:00:00"/>
    <n v="0.2973333333"/>
    <n v="60"/>
    <n v="5491.9"/>
    <n v="12.266666667000001"/>
    <n v="42.953567538000001"/>
    <m/>
    <m/>
    <m/>
    <m/>
    <m/>
    <m/>
    <n v="100"/>
    <n v="6"/>
    <n v="42.832203389999997"/>
    <n v="4.2543733751000001"/>
    <m/>
    <m/>
  </r>
  <r>
    <x v="0"/>
    <x v="2"/>
    <x v="34"/>
    <d v="2015-06-23T00:00:00"/>
    <n v="1.0704508197"/>
    <n v="244"/>
    <n v="5358.9221311000001"/>
    <n v="9.1135245902000008"/>
    <n v="14.349976985"/>
    <n v="33"/>
    <n v="227.84848485000001"/>
    <n v="193.30303029999999"/>
    <n v="703.39393939000001"/>
    <n v="8.14"/>
    <n v="0.248"/>
    <n v="117"/>
    <n v="4"/>
    <n v="29.72920354"/>
    <n v="1.3257967476000001"/>
    <n v="-8.8886138609999996"/>
    <n v="6.2227492985000001"/>
  </r>
  <r>
    <x v="0"/>
    <x v="5"/>
    <x v="35"/>
    <d v="2015-06-03T00:00:00"/>
    <n v="0.12"/>
    <n v="77"/>
    <n v="5853.7532467999999"/>
    <n v="7.9532467532000002"/>
    <n v="26.815070948999999"/>
    <m/>
    <m/>
    <m/>
    <m/>
    <m/>
    <m/>
    <n v="96"/>
    <n v="6"/>
    <n v="44.280597014999998"/>
    <n v="3.1486862995"/>
    <m/>
    <m/>
  </r>
  <r>
    <x v="0"/>
    <x v="0"/>
    <x v="36"/>
    <d v="2015-03-11T00:00:00"/>
    <n v="0.23588235290000001"/>
    <n v="34"/>
    <n v="5253.4117647000003"/>
    <n v="3.2823529412000001"/>
    <n v="39.583207893000001"/>
    <m/>
    <m/>
    <m/>
    <n v="528.75"/>
    <m/>
    <m/>
    <n v="90"/>
    <n v="8"/>
    <n v="41.636666667"/>
    <n v="4.5304397881999998"/>
    <m/>
    <m/>
  </r>
  <r>
    <x v="0"/>
    <x v="2"/>
    <x v="37"/>
    <d v="2015-07-27T00:00:00"/>
    <n v="1.2806962024999999"/>
    <n v="316"/>
    <n v="5947.2816456"/>
    <n v="3.1341772151999998"/>
    <n v="16.907066946"/>
    <m/>
    <m/>
    <m/>
    <m/>
    <n v="7.4539999999999997"/>
    <n v="8.8999999999999996E-2"/>
    <n v="110"/>
    <n v="3"/>
    <n v="39.990443685999999"/>
    <n v="1.506212272"/>
    <m/>
    <m/>
  </r>
  <r>
    <x v="0"/>
    <x v="2"/>
    <x v="38"/>
    <d v="2015-04-15T00:00:00"/>
    <n v="0.89616033760000002"/>
    <n v="237"/>
    <n v="6141.7974684000001"/>
    <n v="0.82658227849999999"/>
    <n v="17.272604318999999"/>
    <n v="228"/>
    <n v="274.37719298000002"/>
    <n v="226.90789473999999"/>
    <n v="837.91666667000004"/>
    <n v="6.2960000000000003"/>
    <n v="7.8E-2"/>
    <n v="118"/>
    <n v="4"/>
    <n v="41.013157894999999"/>
    <n v="1.9937867227999999"/>
    <n v="10.156595745000001"/>
    <n v="7.1153181681"/>
  </r>
  <r>
    <x v="0"/>
    <x v="2"/>
    <x v="39"/>
    <d v="2014-08-01T00:00:00"/>
    <n v="1.1710622711000001"/>
    <n v="273"/>
    <n v="6332.8351647999998"/>
    <n v="0.2406593407"/>
    <n v="15.1189462"/>
    <m/>
    <m/>
    <m/>
    <m/>
    <m/>
    <m/>
    <n v="115"/>
    <n v="3"/>
    <n v="38.714170039999999"/>
    <n v="1.2948822325"/>
    <m/>
    <m/>
  </r>
  <r>
    <x v="0"/>
    <x v="1"/>
    <x v="40"/>
    <d v="2015-08-01T00:00:00"/>
    <n v="0.69795454550000002"/>
    <n v="44"/>
    <n v="6741.7727273"/>
    <n v="-2.297727273"/>
    <n v="42.278020404999999"/>
    <m/>
    <m/>
    <m/>
    <m/>
    <m/>
    <m/>
    <n v="83"/>
    <n v="7"/>
    <n v="43.243333333000002"/>
    <n v="5.4208954669000002"/>
    <m/>
    <m/>
  </r>
  <r>
    <x v="0"/>
    <x v="3"/>
    <x v="41"/>
    <d v="2015-04-05T00:00:00"/>
    <m/>
    <n v="80"/>
    <n v="5102.3625000000002"/>
    <n v="-2.4712499999999999"/>
    <n v="30.908485797000001"/>
    <m/>
    <m/>
    <m/>
    <m/>
    <m/>
    <m/>
    <n v="122"/>
    <n v="6"/>
    <n v="29.797435897"/>
    <n v="2.1060376349999999"/>
    <m/>
    <m/>
  </r>
  <r>
    <x v="0"/>
    <x v="4"/>
    <x v="42"/>
    <d v="2015-05-01T00:00:00"/>
    <n v="0.82586956519999999"/>
    <n v="46"/>
    <n v="4153.5"/>
    <n v="-4.3652173909999998"/>
    <n v="37.067005422000001"/>
    <m/>
    <m/>
    <m/>
    <m/>
    <m/>
    <m/>
    <n v="102"/>
    <n v="6"/>
    <n v="28.956521738999999"/>
    <n v="2.880788694"/>
    <m/>
    <m/>
  </r>
  <r>
    <x v="0"/>
    <x v="4"/>
    <x v="43"/>
    <d v="2015-04-07T00:00:00"/>
    <n v="0.2175986842"/>
    <n v="304"/>
    <n v="3949.1973684"/>
    <n v="-7.1032894740000003"/>
    <n v="15.387010885"/>
    <m/>
    <m/>
    <m/>
    <m/>
    <m/>
    <m/>
    <n v="157"/>
    <n v="5"/>
    <n v="19.702960525999998"/>
    <n v="0.97936482260000002"/>
    <m/>
    <m/>
  </r>
  <r>
    <x v="0"/>
    <x v="0"/>
    <x v="44"/>
    <d v="2014-11-13T00:00:00"/>
    <n v="0.34906666669999997"/>
    <n v="75"/>
    <n v="4672.4799999999996"/>
    <n v="-7.1133333329999999"/>
    <n v="26.897545374"/>
    <m/>
    <m/>
    <m/>
    <n v="645.28571428999999"/>
    <n v="6.0069999999999997"/>
    <n v="0.12"/>
    <n v="119"/>
    <n v="6"/>
    <n v="35.458208955000003"/>
    <n v="2.7005042909000001"/>
    <m/>
    <m/>
  </r>
  <r>
    <x v="0"/>
    <x v="1"/>
    <x v="45"/>
    <d v="2015-02-16T00:00:00"/>
    <m/>
    <n v="36"/>
    <n v="2744.9166667"/>
    <n v="-7.4388888890000002"/>
    <n v="24.898274714999999"/>
    <m/>
    <m/>
    <m/>
    <m/>
    <m/>
    <m/>
    <n v="133"/>
    <n v="12"/>
    <n v="25.5"/>
    <n v="2.4405158567999998"/>
    <m/>
    <m/>
  </r>
  <r>
    <x v="0"/>
    <x v="2"/>
    <x v="46"/>
    <d v="2014-12-05T00:00:00"/>
    <n v="1.6290384615"/>
    <n v="104"/>
    <n v="5277.5192307999996"/>
    <n v="-9.1817307689999996"/>
    <n v="22.752540042"/>
    <n v="71"/>
    <n v="243.97183099"/>
    <n v="188.78873239000001"/>
    <n v="724.53521126999999"/>
    <n v="7.2729999999999997"/>
    <n v="0.14099999999999999"/>
    <n v="97"/>
    <n v="5"/>
    <n v="32.191578946999996"/>
    <n v="2.5998426444999998"/>
    <n v="16.743617020999999"/>
    <n v="11.653921877"/>
  </r>
  <r>
    <x v="0"/>
    <x v="2"/>
    <x v="47"/>
    <d v="2015-05-14T00:00:00"/>
    <n v="1.3719101123999999"/>
    <n v="89"/>
    <n v="4908.7303370999998"/>
    <n v="-10.63370787"/>
    <n v="26.088656742000001"/>
    <m/>
    <m/>
    <m/>
    <n v="609.04761904999998"/>
    <m/>
    <m/>
    <n v="111"/>
    <n v="6"/>
    <n v="26.119101124"/>
    <n v="2.1592029776000001"/>
    <m/>
    <m/>
  </r>
  <r>
    <x v="0"/>
    <x v="0"/>
    <x v="48"/>
    <d v="2015-03-23T00:00:00"/>
    <n v="0.21594594589999999"/>
    <n v="37"/>
    <n v="6094.4594594999999"/>
    <n v="-10.78108108"/>
    <n v="46.604877825999999"/>
    <m/>
    <m/>
    <m/>
    <m/>
    <m/>
    <m/>
    <n v="103"/>
    <n v="9"/>
    <n v="39.671428571"/>
    <n v="6.3705342854999998"/>
    <m/>
    <m/>
  </r>
  <r>
    <x v="0"/>
    <x v="0"/>
    <x v="49"/>
    <d v="2015-04-12T00:00:00"/>
    <n v="1.5342021277"/>
    <n v="188"/>
    <n v="5581.9202127999997"/>
    <n v="-11.132978720000001"/>
    <n v="18.720196943000001"/>
    <n v="174"/>
    <n v="242.16091954000001"/>
    <n v="203.01724138"/>
    <n v="745.49714286000005"/>
    <n v="7.774"/>
    <n v="6.6000000000000003E-2"/>
    <n v="121"/>
    <n v="5"/>
    <n v="35.527976189999997"/>
    <n v="2.0876008631"/>
    <n v="-19.69354839"/>
    <n v="9.1954440980999994"/>
  </r>
  <r>
    <x v="0"/>
    <x v="4"/>
    <x v="50"/>
    <d v="2015-03-12T00:00:00"/>
    <n v="0.59422535210000005"/>
    <n v="71"/>
    <n v="4403.5915493000002"/>
    <n v="-11.274647890000001"/>
    <n v="29.981397230999999"/>
    <m/>
    <m/>
    <m/>
    <n v="574.5"/>
    <m/>
    <m/>
    <n v="133"/>
    <n v="9"/>
    <n v="20.262857143000002"/>
    <n v="2.8258384646999999"/>
    <m/>
    <m/>
  </r>
  <r>
    <x v="0"/>
    <x v="2"/>
    <x v="51"/>
    <d v="2015-05-07T00:00:00"/>
    <n v="0.81682819380000005"/>
    <n v="227"/>
    <n v="6131.6828194"/>
    <n v="-12.118061669999999"/>
    <n v="20.773420276"/>
    <n v="66"/>
    <n v="275.87878788"/>
    <n v="232.54166667000001"/>
    <n v="868.27777777999995"/>
    <n v="6.4610000000000003"/>
    <n v="0.109"/>
    <n v="83"/>
    <n v="2"/>
    <n v="46.847979797999997"/>
    <n v="2.2534379791000001"/>
    <n v="23.434801761999999"/>
    <n v="7.2410806175999998"/>
  </r>
  <r>
    <x v="0"/>
    <x v="0"/>
    <x v="52"/>
    <d v="2014-09-04T00:00:00"/>
    <n v="0.38150000000000001"/>
    <n v="100"/>
    <n v="4970.93"/>
    <n v="-20.03"/>
    <n v="27.602517397"/>
    <m/>
    <m/>
    <m/>
    <m/>
    <m/>
    <m/>
    <n v="132"/>
    <n v="6"/>
    <n v="32.693617021000001"/>
    <n v="2.2901576925999998"/>
    <m/>
    <m/>
  </r>
  <r>
    <x v="0"/>
    <x v="6"/>
    <x v="53"/>
    <d v="2015-03-24T00:00:00"/>
    <m/>
    <n v="31"/>
    <n v="4790.7419355000002"/>
    <n v="-22.3483871"/>
    <n v="53.025966832000002"/>
    <m/>
    <m/>
    <m/>
    <m/>
    <m/>
    <m/>
    <n v="129"/>
    <n v="13"/>
    <n v="34.358064515999999"/>
    <n v="4.2681434965999996"/>
    <m/>
    <m/>
  </r>
  <r>
    <x v="0"/>
    <x v="2"/>
    <x v="54"/>
    <d v="2015-03-02T00:00:00"/>
    <n v="0.23835193129999999"/>
    <n v="1165"/>
    <n v="5376.5751073000001"/>
    <n v="-22.585150209999998"/>
    <n v="8.9431086329999996"/>
    <m/>
    <m/>
    <m/>
    <m/>
    <m/>
    <m/>
    <n v="115"/>
    <n v="2"/>
    <n v="36.690139535"/>
    <n v="0.73946312459999997"/>
    <m/>
    <m/>
  </r>
  <r>
    <x v="0"/>
    <x v="4"/>
    <x v="55"/>
    <d v="2015-04-06T00:00:00"/>
    <n v="2.7564367816000002"/>
    <n v="174"/>
    <n v="4684.2356321999996"/>
    <n v="-22.60632184"/>
    <n v="20.813476197"/>
    <m/>
    <m/>
    <m/>
    <m/>
    <m/>
    <m/>
    <n v="97"/>
    <n v="3"/>
    <n v="30.392857143000001"/>
    <n v="1.6147429839"/>
    <m/>
    <m/>
  </r>
  <r>
    <x v="0"/>
    <x v="4"/>
    <x v="56"/>
    <d v="2015-03-03T00:00:00"/>
    <n v="0.20935483869999999"/>
    <n v="31"/>
    <n v="5756.5161289999996"/>
    <n v="-23.541935479999999"/>
    <n v="41.351294858999999"/>
    <m/>
    <m/>
    <m/>
    <m/>
    <m/>
    <m/>
    <n v="115"/>
    <n v="11"/>
    <n v="20.989655171999999"/>
    <n v="3.0403782855000001"/>
    <m/>
    <m/>
  </r>
  <r>
    <x v="0"/>
    <x v="5"/>
    <x v="57"/>
    <d v="2015-03-25T00:00:00"/>
    <n v="0.72872483219999995"/>
    <n v="149"/>
    <n v="5896.6174497000002"/>
    <n v="-23.64899329"/>
    <n v="22.182146441"/>
    <m/>
    <m/>
    <m/>
    <n v="768.28"/>
    <n v="7.7069999999999999"/>
    <n v="0.13500000000000001"/>
    <n v="121"/>
    <n v="5"/>
    <n v="50.424999999999997"/>
    <n v="2.5236685542999999"/>
    <m/>
    <m/>
  </r>
  <r>
    <x v="0"/>
    <x v="0"/>
    <x v="58"/>
    <d v="2015-02-17T00:00:00"/>
    <n v="0.52095238099999996"/>
    <n v="42"/>
    <n v="4733.1904762000004"/>
    <n v="-24.15952381"/>
    <n v="33.795983352999997"/>
    <m/>
    <m/>
    <m/>
    <m/>
    <m/>
    <m/>
    <n v="91"/>
    <n v="8"/>
    <n v="26.194871795000001"/>
    <n v="3.0696809734000001"/>
    <m/>
    <m/>
  </r>
  <r>
    <x v="0"/>
    <x v="1"/>
    <x v="59"/>
    <d v="2015-05-25T00:00:00"/>
    <n v="1.5444262295"/>
    <n v="183"/>
    <n v="5826.7103825000004"/>
    <n v="-24.206010930000001"/>
    <n v="21.756567442000001"/>
    <n v="105"/>
    <n v="207.61904762"/>
    <n v="208.40566038"/>
    <n v="734.52830188999997"/>
    <n v="7.0780000000000003"/>
    <n v="0.115"/>
    <n v="105"/>
    <n v="3"/>
    <n v="38.301724137999997"/>
    <n v="2.2723452429000002"/>
    <n v="-29.959016389999999"/>
    <n v="8.1231746609000002"/>
  </r>
  <r>
    <x v="0"/>
    <x v="0"/>
    <x v="60"/>
    <d v="2014-09-26T00:00:00"/>
    <n v="1.8846153800000001E-2"/>
    <n v="104"/>
    <n v="5389.3173077000001"/>
    <n v="-28.125"/>
    <n v="29.125910376"/>
    <m/>
    <m/>
    <m/>
    <m/>
    <m/>
    <m/>
    <n v="104"/>
    <n v="4"/>
    <n v="33.994999999999997"/>
    <n v="2.2540161127"/>
    <m/>
    <m/>
  </r>
  <r>
    <x v="0"/>
    <x v="1"/>
    <x v="61"/>
    <d v="2015-02-24T00:00:00"/>
    <n v="1.0979661017"/>
    <n v="59"/>
    <n v="5585.9830507999995"/>
    <n v="-29.99661017"/>
    <n v="33.237356192999997"/>
    <m/>
    <m/>
    <m/>
    <m/>
    <m/>
    <m/>
    <n v="101"/>
    <n v="7"/>
    <n v="52.092592592999999"/>
    <n v="4.2321412111000001"/>
    <m/>
    <m/>
  </r>
  <r>
    <x v="0"/>
    <x v="3"/>
    <x v="62"/>
    <d v="2014-08-30T00:00:00"/>
    <n v="9.0967741899999996E-2"/>
    <n v="31"/>
    <n v="4143.1290323000003"/>
    <n v="-30.106451610000001"/>
    <n v="33.840398944999997"/>
    <m/>
    <m/>
    <m/>
    <n v="489.25"/>
    <m/>
    <m/>
    <n v="140"/>
    <n v="11"/>
    <n v="28.906896551999999"/>
    <n v="3.3290737888000002"/>
    <m/>
    <m/>
  </r>
  <r>
    <x v="0"/>
    <x v="4"/>
    <x v="63"/>
    <d v="2015-03-26T00:00:00"/>
    <n v="0.53756097560000005"/>
    <n v="41"/>
    <n v="5268.1951220000001"/>
    <n v="-30.143902440000002"/>
    <n v="36.255256482"/>
    <m/>
    <m/>
    <m/>
    <m/>
    <m/>
    <m/>
    <n v="107"/>
    <n v="8"/>
    <n v="42.463414634000003"/>
    <n v="4.9909524923999999"/>
    <m/>
    <m/>
  </r>
  <r>
    <x v="0"/>
    <x v="3"/>
    <x v="64"/>
    <d v="2015-03-26T00:00:00"/>
    <n v="0.40983606560000002"/>
    <n v="61"/>
    <n v="4096.9016393000002"/>
    <n v="-31"/>
    <n v="32.838215193000003"/>
    <m/>
    <m/>
    <m/>
    <m/>
    <m/>
    <m/>
    <n v="144"/>
    <n v="9"/>
    <n v="33.391803279000001"/>
    <n v="3.2476862676999998"/>
    <m/>
    <m/>
  </r>
  <r>
    <x v="0"/>
    <x v="0"/>
    <x v="65"/>
    <d v="2015-04-12T00:00:00"/>
    <n v="6.2820512800000006E-2"/>
    <n v="39"/>
    <n v="4418.2307692000004"/>
    <n v="-32.297435900000004"/>
    <n v="41.960884118999999"/>
    <m/>
    <m/>
    <m/>
    <n v="611.71428571000001"/>
    <n v="7.492"/>
    <n v="0.37"/>
    <n v="116"/>
    <n v="11"/>
    <n v="22.688888889000001"/>
    <n v="2.232038636"/>
    <m/>
    <m/>
  </r>
  <r>
    <x v="0"/>
    <x v="1"/>
    <x v="66"/>
    <d v="2015-03-03T00:00:00"/>
    <n v="0.684047619"/>
    <n v="42"/>
    <n v="6171.9285713999998"/>
    <n v="-38.776190479999997"/>
    <n v="41.211413065999999"/>
    <m/>
    <m/>
    <m/>
    <n v="856.36"/>
    <n v="7.0110000000000001"/>
    <n v="0.29599999999999999"/>
    <n v="116"/>
    <n v="8"/>
    <n v="49.83"/>
    <n v="4.6077028594999998"/>
    <m/>
    <m/>
  </r>
  <r>
    <x v="0"/>
    <x v="3"/>
    <x v="67"/>
    <d v="2015-07-19T00:00:00"/>
    <n v="0.28875000000000001"/>
    <n v="64"/>
    <n v="5279.234375"/>
    <n v="-39.0234375"/>
    <n v="32.032987069999997"/>
    <m/>
    <m/>
    <m/>
    <m/>
    <m/>
    <m/>
    <n v="122"/>
    <n v="7"/>
    <n v="33.817187500000003"/>
    <n v="2.6436052247999999"/>
    <m/>
    <m/>
  </r>
  <r>
    <x v="0"/>
    <x v="4"/>
    <x v="68"/>
    <d v="2014-05-13T00:00:00"/>
    <n v="0.75757575759999995"/>
    <n v="33"/>
    <n v="6090.8787879000001"/>
    <n v="-39.863636360000001"/>
    <n v="24.590949315"/>
    <m/>
    <m/>
    <m/>
    <m/>
    <n v="6.1269999999999998"/>
    <n v="0.29299999999999998"/>
    <n v="68"/>
    <n v="5"/>
    <n v="39.345454545000003"/>
    <n v="3.6207867127000002"/>
    <m/>
    <m/>
  </r>
  <r>
    <x v="0"/>
    <x v="0"/>
    <x v="69"/>
    <d v="2014-08-11T00:00:00"/>
    <m/>
    <n v="32"/>
    <n v="3035.84375"/>
    <n v="-40.84375"/>
    <n v="38.103143109999998"/>
    <m/>
    <m/>
    <m/>
    <m/>
    <m/>
    <m/>
    <n v="172"/>
    <n v="16"/>
    <n v="17.758064516000001"/>
    <n v="2.2685544362000001"/>
    <m/>
    <m/>
  </r>
  <r>
    <x v="0"/>
    <x v="5"/>
    <x v="70"/>
    <d v="2015-07-30T00:00:00"/>
    <n v="1.6942187500000001"/>
    <n v="128"/>
    <n v="6117.265625"/>
    <n v="-40.930468750000003"/>
    <n v="22.868884250000001"/>
    <m/>
    <m/>
    <m/>
    <n v="758"/>
    <n v="7.2190000000000003"/>
    <n v="0.17399999999999999"/>
    <n v="99"/>
    <n v="4"/>
    <n v="51.744628099000003"/>
    <n v="3.0483622371000001"/>
    <m/>
    <m/>
  </r>
  <r>
    <x v="0"/>
    <x v="4"/>
    <x v="71"/>
    <d v="2015-07-27T00:00:00"/>
    <n v="0.68300699300000001"/>
    <n v="143"/>
    <n v="4582.3286712999998"/>
    <n v="-43.907692310000002"/>
    <n v="22.300955473999998"/>
    <m/>
    <m/>
    <m/>
    <m/>
    <n v="8.5709999999999997"/>
    <n v="0.28699999999999998"/>
    <n v="94"/>
    <n v="4"/>
    <n v="21.745185185"/>
    <n v="1.5879823407"/>
    <m/>
    <m/>
  </r>
  <r>
    <x v="0"/>
    <x v="1"/>
    <x v="72"/>
    <d v="2015-08-30T00:00:00"/>
    <n v="0.96575384620000004"/>
    <n v="325"/>
    <n v="5730.6369230999999"/>
    <n v="-44.790153850000003"/>
    <n v="17.183865212000001"/>
    <n v="61"/>
    <n v="185.93442623000001"/>
    <n v="159.73770492"/>
    <n v="579.70491803000004"/>
    <m/>
    <m/>
    <n v="112"/>
    <n v="3"/>
    <n v="37.191536050000003"/>
    <n v="1.3517680056000001"/>
    <m/>
    <m/>
  </r>
  <r>
    <x v="0"/>
    <x v="0"/>
    <x v="73"/>
    <d v="2015-01-05T00:00:00"/>
    <n v="0.8175"/>
    <n v="28"/>
    <n v="5032.25"/>
    <n v="-45.207142859999998"/>
    <n v="28.582310791000001"/>
    <m/>
    <m/>
    <m/>
    <m/>
    <m/>
    <m/>
    <n v="141"/>
    <n v="14"/>
    <n v="37.903571429000003"/>
    <n v="4.4369315930999997"/>
    <m/>
    <m/>
  </r>
  <r>
    <x v="0"/>
    <x v="0"/>
    <x v="74"/>
    <d v="2015-05-26T00:00:00"/>
    <n v="0.222173913"/>
    <n v="92"/>
    <n v="4726.7173912999997"/>
    <n v="-45.916304349999997"/>
    <n v="31.965146948000001"/>
    <m/>
    <m/>
    <m/>
    <m/>
    <n v="6.8929999999999998"/>
    <n v="0.34300000000000003"/>
    <n v="109"/>
    <n v="6"/>
    <n v="24.391860465000001"/>
    <n v="1.7299764871000001"/>
    <m/>
    <m/>
  </r>
  <r>
    <x v="0"/>
    <x v="4"/>
    <x v="75"/>
    <d v="2014-10-17T00:00:00"/>
    <m/>
    <n v="45"/>
    <n v="2931.6888889000002"/>
    <n v="-47.831111110000002"/>
    <n v="28.001737829"/>
    <m/>
    <m/>
    <m/>
    <m/>
    <m/>
    <m/>
    <n v="132"/>
    <n v="12"/>
    <n v="19.855555555999999"/>
    <n v="2.057736217"/>
    <m/>
    <m/>
  </r>
  <r>
    <x v="0"/>
    <x v="1"/>
    <x v="76"/>
    <d v="2015-08-06T00:00:00"/>
    <m/>
    <n v="97"/>
    <n v="5540.9175257999996"/>
    <n v="-48.228865980000002"/>
    <n v="28.414951550000001"/>
    <m/>
    <m/>
    <m/>
    <m/>
    <n v="6.8410000000000002"/>
    <n v="0.193"/>
    <n v="92"/>
    <n v="4"/>
    <n v="47.392708333000002"/>
    <n v="3.0072285882999998"/>
    <m/>
    <m/>
  </r>
  <r>
    <x v="0"/>
    <x v="4"/>
    <x v="77"/>
    <d v="2015-03-01T00:00:00"/>
    <n v="0.1248717949"/>
    <n v="39"/>
    <n v="5656.8205128"/>
    <n v="-49.123076920000003"/>
    <n v="47.231573599999997"/>
    <m/>
    <m/>
    <m/>
    <m/>
    <m/>
    <m/>
    <n v="101"/>
    <n v="9"/>
    <n v="47.659459458999997"/>
    <n v="5.0635057995999997"/>
    <m/>
    <m/>
  </r>
  <r>
    <x v="0"/>
    <x v="2"/>
    <x v="78"/>
    <d v="2014-10-12T00:00:00"/>
    <n v="0.1058823529"/>
    <n v="34"/>
    <n v="6583"/>
    <n v="-49.532352940000003"/>
    <n v="47.890909479000001"/>
    <m/>
    <m/>
    <m/>
    <m/>
    <m/>
    <m/>
    <n v="114"/>
    <n v="12"/>
    <n v="52.196666667000002"/>
    <n v="5.3373300039"/>
    <m/>
    <m/>
  </r>
  <r>
    <x v="0"/>
    <x v="4"/>
    <x v="79"/>
    <d v="2015-03-23T00:00:00"/>
    <n v="1.5319736842"/>
    <n v="152"/>
    <n v="5389.5328946999998"/>
    <n v="-50.890131580000002"/>
    <n v="21.564857648"/>
    <m/>
    <m/>
    <m/>
    <m/>
    <m/>
    <m/>
    <n v="99"/>
    <n v="3"/>
    <n v="36.362837837999997"/>
    <n v="1.4573306211999999"/>
    <m/>
    <m/>
  </r>
  <r>
    <x v="0"/>
    <x v="6"/>
    <x v="80"/>
    <d v="2015-03-24T00:00:00"/>
    <n v="0.84744680849999998"/>
    <n v="47"/>
    <n v="2954.4468084999999"/>
    <n v="-52.091489359999997"/>
    <n v="23.407291263000001"/>
    <m/>
    <m/>
    <m/>
    <m/>
    <m/>
    <m/>
    <n v="112"/>
    <n v="9"/>
    <n v="12.189361701999999"/>
    <n v="1.3334563258000001"/>
    <m/>
    <m/>
  </r>
  <r>
    <x v="0"/>
    <x v="2"/>
    <x v="81"/>
    <d v="2015-04-10T00:00:00"/>
    <n v="0.32567164180000002"/>
    <n v="67"/>
    <n v="5301.7462686999997"/>
    <n v="-52.229850749999997"/>
    <n v="29.006136533999999"/>
    <m/>
    <m/>
    <m/>
    <m/>
    <m/>
    <m/>
    <n v="135"/>
    <n v="9"/>
    <n v="37.0703125"/>
    <n v="2.8904070260000001"/>
    <m/>
    <m/>
  </r>
  <r>
    <x v="0"/>
    <x v="4"/>
    <x v="82"/>
    <d v="2015-03-02T00:00:00"/>
    <n v="0.52556451609999999"/>
    <n v="124"/>
    <n v="4822.0806451999997"/>
    <n v="-52.591129029999998"/>
    <n v="24.204184619999999"/>
    <n v="63"/>
    <n v="208.77777778000001"/>
    <n v="179.20634921000001"/>
    <n v="644.47619048000001"/>
    <n v="7.8929999999999998"/>
    <n v="0.129"/>
    <n v="139"/>
    <n v="6"/>
    <n v="38.379661016999997"/>
    <n v="2.6397211428"/>
    <n v="15.143859648999999"/>
    <n v="9.4043666201999994"/>
  </r>
  <r>
    <x v="0"/>
    <x v="3"/>
    <x v="83"/>
    <d v="2015-04-05T00:00:00"/>
    <n v="1.4285713999999999E-3"/>
    <n v="308"/>
    <n v="4006.1396104"/>
    <n v="-54.23149351"/>
    <n v="16.251702415"/>
    <m/>
    <m/>
    <m/>
    <m/>
    <m/>
    <m/>
    <n v="119"/>
    <n v="4"/>
    <n v="21.865131579"/>
    <n v="1.1505632139999999"/>
    <m/>
    <m/>
  </r>
  <r>
    <x v="0"/>
    <x v="5"/>
    <x v="84"/>
    <d v="2014-11-25T00:00:00"/>
    <n v="8.9642857100000001E-2"/>
    <n v="28"/>
    <n v="5758.1785713999998"/>
    <n v="-56.246428569999999"/>
    <n v="33.494871076000003"/>
    <m/>
    <m/>
    <m/>
    <m/>
    <m/>
    <m/>
    <n v="150"/>
    <n v="13"/>
    <n v="56.777777778000001"/>
    <n v="5.4151979161000003"/>
    <m/>
    <m/>
  </r>
  <r>
    <x v="0"/>
    <x v="0"/>
    <x v="85"/>
    <d v="2015-03-10T00:00:00"/>
    <n v="0.38690000000000002"/>
    <n v="400"/>
    <n v="6678.82"/>
    <n v="-58.365499999999997"/>
    <n v="14.449353795"/>
    <m/>
    <m/>
    <m/>
    <m/>
    <m/>
    <m/>
    <n v="87"/>
    <n v="2"/>
    <n v="33.711538462"/>
    <n v="1.2966249563000001"/>
    <m/>
    <m/>
  </r>
  <r>
    <x v="0"/>
    <x v="1"/>
    <x v="86"/>
    <d v="2014-10-20T00:00:00"/>
    <n v="8.0714285699999999E-2"/>
    <n v="28"/>
    <n v="5190.7142856999999"/>
    <n v="-59.889285710000003"/>
    <n v="49.359895074999997"/>
    <m/>
    <m/>
    <m/>
    <m/>
    <m/>
    <m/>
    <n v="99"/>
    <n v="7"/>
    <n v="44.329629629999999"/>
    <n v="4.9645777021999997"/>
    <m/>
    <m/>
  </r>
  <r>
    <x v="0"/>
    <x v="4"/>
    <x v="87"/>
    <d v="2015-08-03T00:00:00"/>
    <n v="0.85350427350000002"/>
    <n v="117"/>
    <n v="5454.0683761"/>
    <n v="-60.122222219999998"/>
    <n v="29.118085196999999"/>
    <m/>
    <m/>
    <m/>
    <m/>
    <m/>
    <m/>
    <n v="93"/>
    <n v="5"/>
    <n v="27.387387387"/>
    <n v="1.8580520112000001"/>
    <m/>
    <m/>
  </r>
  <r>
    <x v="0"/>
    <x v="4"/>
    <x v="88"/>
    <d v="2015-01-17T00:00:00"/>
    <m/>
    <n v="85"/>
    <n v="3016.0352941000001"/>
    <n v="-60.696470589999997"/>
    <n v="34.378213715999998"/>
    <m/>
    <m/>
    <m/>
    <m/>
    <m/>
    <m/>
    <n v="103"/>
    <n v="5"/>
    <n v="28.936470587999999"/>
    <n v="1.7774669974999999"/>
    <m/>
    <m/>
  </r>
  <r>
    <x v="0"/>
    <x v="6"/>
    <x v="89"/>
    <d v="2015-02-16T00:00:00"/>
    <m/>
    <n v="34"/>
    <n v="4079.2352940999999"/>
    <n v="-61.07647059"/>
    <n v="50.743245391999999"/>
    <m/>
    <m/>
    <m/>
    <m/>
    <m/>
    <m/>
    <n v="141"/>
    <n v="14"/>
    <n v="20.153124999999999"/>
    <n v="3.2766616824999999"/>
    <m/>
    <m/>
  </r>
  <r>
    <x v="0"/>
    <x v="3"/>
    <x v="90"/>
    <d v="2015-03-24T00:00:00"/>
    <n v="0.25773195879999999"/>
    <n v="97"/>
    <n v="3644.2164948"/>
    <n v="-61.642268039999998"/>
    <n v="25.720803429"/>
    <n v="48"/>
    <n v="151.35416667000001"/>
    <n v="114.77083333"/>
    <n v="434.22916666999998"/>
    <n v="8.49"/>
    <n v="0.13100000000000001"/>
    <n v="112"/>
    <n v="6"/>
    <n v="31.392553191000001"/>
    <n v="2.5572404907999999"/>
    <n v="6.1927083332999997"/>
    <n v="9.8836139695000007"/>
  </r>
  <r>
    <x v="0"/>
    <x v="7"/>
    <x v="91"/>
    <d v="2014-09-07T00:00:00"/>
    <n v="2.9154929600000001E-2"/>
    <n v="71"/>
    <n v="4378.1830986000004"/>
    <n v="-61.880281689999997"/>
    <n v="35.559597414999999"/>
    <m/>
    <m/>
    <m/>
    <m/>
    <m/>
    <m/>
    <n v="97"/>
    <n v="6"/>
    <n v="35.274999999999999"/>
    <n v="2.5899162658999999"/>
    <m/>
    <m/>
  </r>
  <r>
    <x v="0"/>
    <x v="4"/>
    <x v="92"/>
    <d v="2015-06-12T00:00:00"/>
    <m/>
    <n v="30"/>
    <n v="4336.0333332999999"/>
    <n v="-62.186666670000001"/>
    <n v="39.266316686000003"/>
    <m/>
    <m/>
    <m/>
    <m/>
    <m/>
    <m/>
    <n v="98"/>
    <n v="10"/>
    <n v="20.735714286"/>
    <n v="2.1218890349000001"/>
    <m/>
    <m/>
  </r>
  <r>
    <x v="0"/>
    <x v="7"/>
    <x v="93"/>
    <d v="2015-04-09T00:00:00"/>
    <n v="8.7068965999999998E-3"/>
    <n v="116"/>
    <n v="5793.2413792999996"/>
    <n v="-62.859482759999999"/>
    <n v="27.040446937999999"/>
    <n v="109"/>
    <n v="248.83486239000001"/>
    <n v="211.51376146999999"/>
    <n v="773.83486239000001"/>
    <n v="6.72"/>
    <n v="0.105"/>
    <n v="96"/>
    <n v="5"/>
    <n v="35.944117646999999"/>
    <n v="1.8976881446"/>
    <n v="-17.954954950000001"/>
    <n v="10.514105945000001"/>
  </r>
  <r>
    <x v="0"/>
    <x v="1"/>
    <x v="94"/>
    <d v="2015-02-21T00:00:00"/>
    <n v="0.13750000000000001"/>
    <n v="28"/>
    <n v="4634.25"/>
    <n v="-63.075000000000003"/>
    <n v="34.497624956999999"/>
    <m/>
    <m/>
    <m/>
    <m/>
    <m/>
    <m/>
    <n v="78"/>
    <n v="8"/>
    <n v="40.091666666999998"/>
    <n v="4.3179559234999996"/>
    <m/>
    <m/>
  </r>
  <r>
    <x v="0"/>
    <x v="1"/>
    <x v="95"/>
    <d v="2015-01-13T00:00:00"/>
    <n v="1.86096257E-2"/>
    <n v="187"/>
    <n v="4435.0802138999998"/>
    <n v="-63.606417110000002"/>
    <n v="18.030899127000001"/>
    <m/>
    <m/>
    <m/>
    <m/>
    <n v="8.3260000000000005"/>
    <n v="0.33100000000000002"/>
    <n v="123"/>
    <n v="5"/>
    <n v="36.899462366000002"/>
    <n v="1.8481912264"/>
    <m/>
    <m/>
  </r>
  <r>
    <x v="0"/>
    <x v="7"/>
    <x v="96"/>
    <d v="2014-09-08T00:00:00"/>
    <n v="1.2804878E-2"/>
    <n v="82"/>
    <n v="4550.7195122000003"/>
    <n v="-64.132926830000002"/>
    <n v="24.644409564"/>
    <m/>
    <m/>
    <m/>
    <m/>
    <m/>
    <m/>
    <n v="82"/>
    <n v="5"/>
    <n v="37.548611111"/>
    <n v="2.8761267051999999"/>
    <m/>
    <m/>
  </r>
  <r>
    <x v="0"/>
    <x v="0"/>
    <x v="97"/>
    <d v="2015-05-28T00:00:00"/>
    <n v="0.52872928180000001"/>
    <n v="181"/>
    <n v="5153.3867403000004"/>
    <n v="-64.487292819999993"/>
    <n v="17.151684482"/>
    <m/>
    <m/>
    <m/>
    <n v="676.14285714000005"/>
    <n v="6.5570000000000004"/>
    <n v="0.189"/>
    <n v="96"/>
    <n v="4"/>
    <n v="32.495597484000001"/>
    <n v="1.9519593152000001"/>
    <m/>
    <m/>
  </r>
  <r>
    <x v="0"/>
    <x v="2"/>
    <x v="98"/>
    <d v="2014-10-01T00:00:00"/>
    <m/>
    <n v="27"/>
    <n v="6034.4074074"/>
    <n v="-64.607407409999993"/>
    <n v="43.217678970999998"/>
    <m/>
    <m/>
    <m/>
    <m/>
    <m/>
    <m/>
    <n v="97"/>
    <n v="9"/>
    <n v="53.570370369999999"/>
    <n v="5.4382569449"/>
    <m/>
    <m/>
  </r>
  <r>
    <x v="0"/>
    <x v="0"/>
    <x v="99"/>
    <d v="2015-02-04T00:00:00"/>
    <m/>
    <n v="46"/>
    <n v="3824.3695652000001"/>
    <n v="-65.880434780000002"/>
    <n v="44.686138802999999"/>
    <m/>
    <m/>
    <m/>
    <m/>
    <m/>
    <m/>
    <n v="132"/>
    <n v="12"/>
    <n v="23.743478261"/>
    <n v="2.5517781091999998"/>
    <m/>
    <m/>
  </r>
  <r>
    <x v="0"/>
    <x v="1"/>
    <x v="100"/>
    <d v="2015-05-23T00:00:00"/>
    <n v="0.41146596860000001"/>
    <n v="191"/>
    <n v="5957.1465969000001"/>
    <n v="-66.408376959999998"/>
    <n v="19.129154296999999"/>
    <n v="96"/>
    <n v="225.69791667000001"/>
    <n v="211.59793814"/>
    <n v="763.53608247"/>
    <n v="6.6719999999999997"/>
    <n v="0.109"/>
    <n v="110"/>
    <n v="4"/>
    <n v="43.979144384999998"/>
    <n v="2.2439428281999998"/>
    <n v="-34.523783780000002"/>
    <n v="8.6056233414999994"/>
  </r>
  <r>
    <x v="0"/>
    <x v="1"/>
    <x v="101"/>
    <d v="2015-03-02T00:00:00"/>
    <n v="9.0699300699999999E-2"/>
    <n v="143"/>
    <n v="6675.1748251999998"/>
    <n v="-66.465734269999999"/>
    <n v="18.365466736999998"/>
    <n v="110"/>
    <n v="280.16363636"/>
    <n v="236.93913043000001"/>
    <n v="888.88695652000001"/>
    <n v="7.4420000000000002"/>
    <n v="0.10100000000000001"/>
    <n v="101"/>
    <n v="4"/>
    <n v="55.885815602999998"/>
    <n v="2.3601960537000002"/>
    <n v="-20.087857140000001"/>
    <n v="7.7968399182999999"/>
  </r>
  <r>
    <x v="0"/>
    <x v="4"/>
    <x v="102"/>
    <d v="2015-03-02T00:00:00"/>
    <n v="0.1601785714"/>
    <n v="56"/>
    <n v="4169.0714286000002"/>
    <n v="-67.612499999999997"/>
    <n v="27.209415155999999"/>
    <n v="56"/>
    <n v="169.94642856999999"/>
    <n v="147.44642856999999"/>
    <n v="543.32142856999997"/>
    <n v="7.3440000000000003"/>
    <n v="0.121"/>
    <n v="104"/>
    <n v="6"/>
    <n v="24.641818182000002"/>
    <n v="2.8173484810999998"/>
    <n v="-6.3535714289999996"/>
    <n v="11.311646671"/>
  </r>
  <r>
    <x v="0"/>
    <x v="2"/>
    <x v="103"/>
    <d v="2014-07-27T00:00:00"/>
    <n v="0.34075949370000003"/>
    <n v="79"/>
    <n v="5047.9493671"/>
    <n v="-67.732911389999998"/>
    <n v="26.990867324"/>
    <m/>
    <m/>
    <m/>
    <n v="588.5"/>
    <n v="6.7069999999999999"/>
    <n v="0.21199999999999999"/>
    <n v="92"/>
    <n v="5"/>
    <n v="38.190277778000002"/>
    <n v="3.1265960929999999"/>
    <m/>
    <m/>
  </r>
  <r>
    <x v="0"/>
    <x v="2"/>
    <x v="104"/>
    <d v="2015-03-23T00:00:00"/>
    <n v="1.6017699100000001E-2"/>
    <n v="113"/>
    <n v="5208.6017699000004"/>
    <n v="-69.246017699999996"/>
    <n v="23.367924980000002"/>
    <m/>
    <m/>
    <m/>
    <m/>
    <m/>
    <m/>
    <n v="126"/>
    <n v="6"/>
    <n v="32.204545455000002"/>
    <n v="2.0370182898999998"/>
    <m/>
    <m/>
  </r>
  <r>
    <x v="0"/>
    <x v="0"/>
    <x v="105"/>
    <d v="2014-12-29T00:00:00"/>
    <n v="1.38888889E-2"/>
    <n v="36"/>
    <n v="5433.9444444000001"/>
    <n v="-69.913888889999996"/>
    <n v="38.005278279000002"/>
    <m/>
    <m/>
    <m/>
    <m/>
    <n v="7.0019999999999998"/>
    <n v="0.377"/>
    <n v="130"/>
    <n v="10"/>
    <n v="37.752777778000002"/>
    <n v="4.1270641513999999"/>
    <m/>
    <m/>
  </r>
  <r>
    <x v="0"/>
    <x v="4"/>
    <x v="106"/>
    <d v="2015-01-13T00:00:00"/>
    <n v="0.3"/>
    <n v="70"/>
    <n v="3497.8857143"/>
    <n v="-70.765714290000005"/>
    <n v="27.147112058000001"/>
    <m/>
    <m/>
    <m/>
    <m/>
    <m/>
    <m/>
    <n v="117"/>
    <n v="8"/>
    <n v="24.343283582000002"/>
    <n v="1.9471130723000001"/>
    <m/>
    <m/>
  </r>
  <r>
    <x v="0"/>
    <x v="4"/>
    <x v="107"/>
    <d v="2015-02-07T00:00:00"/>
    <m/>
    <n v="37"/>
    <n v="5355.7567568000004"/>
    <n v="-70.827027029999996"/>
    <n v="27.561443139000001"/>
    <m/>
    <m/>
    <m/>
    <m/>
    <m/>
    <m/>
    <n v="113"/>
    <n v="13"/>
    <n v="48.678378377999998"/>
    <n v="5.6979345807000001"/>
    <m/>
    <m/>
  </r>
  <r>
    <x v="0"/>
    <x v="4"/>
    <x v="108"/>
    <d v="2015-05-17T00:00:00"/>
    <n v="0.38157894739999998"/>
    <n v="57"/>
    <n v="3465.6666667"/>
    <n v="-71.107017540000001"/>
    <n v="37.476683047999998"/>
    <n v="54"/>
    <n v="152.74074074000001"/>
    <n v="118.35185185"/>
    <n v="459.27777778000001"/>
    <n v="6.73"/>
    <n v="0.14699999999999999"/>
    <n v="146"/>
    <n v="8"/>
    <n v="33.857142856999999"/>
    <n v="4.1556774317"/>
    <n v="-12.53035714"/>
    <n v="15.432875164"/>
  </r>
  <r>
    <x v="0"/>
    <x v="1"/>
    <x v="109"/>
    <d v="2014-09-05T00:00:00"/>
    <n v="7.1111111099999999E-2"/>
    <n v="45"/>
    <n v="4572.6666667"/>
    <n v="-71.166666669999998"/>
    <n v="24.121704674"/>
    <m/>
    <m/>
    <m/>
    <m/>
    <m/>
    <m/>
    <n v="126"/>
    <n v="11"/>
    <n v="30.304444444000001"/>
    <n v="2.8092289383"/>
    <m/>
    <m/>
  </r>
  <r>
    <x v="0"/>
    <x v="4"/>
    <x v="110"/>
    <d v="2015-08-04T00:00:00"/>
    <n v="0.25441558440000001"/>
    <n v="77"/>
    <n v="4774.0129870000001"/>
    <n v="-71.609090910000006"/>
    <n v="28.711327117"/>
    <m/>
    <m/>
    <m/>
    <m/>
    <m/>
    <m/>
    <n v="110"/>
    <n v="6"/>
    <n v="42.415277777999997"/>
    <n v="3.5230171281999998"/>
    <m/>
    <m/>
  </r>
  <r>
    <x v="0"/>
    <x v="6"/>
    <x v="111"/>
    <d v="2015-01-29T00:00:00"/>
    <m/>
    <n v="33"/>
    <n v="4435.5454545000002"/>
    <n v="-72.44848485"/>
    <n v="42.990800442999998"/>
    <m/>
    <m/>
    <m/>
    <m/>
    <m/>
    <m/>
    <n v="126"/>
    <n v="13"/>
    <n v="28.3125"/>
    <n v="4.2191927784000001"/>
    <m/>
    <m/>
  </r>
  <r>
    <x v="0"/>
    <x v="3"/>
    <x v="112"/>
    <d v="2015-01-23T00:00:00"/>
    <m/>
    <n v="68"/>
    <n v="4052.3823529000001"/>
    <n v="-72.885294119999998"/>
    <n v="38.223049820999996"/>
    <m/>
    <m/>
    <m/>
    <m/>
    <m/>
    <m/>
    <n v="88"/>
    <n v="7"/>
    <n v="22.909090909"/>
    <n v="2.6297869903"/>
    <m/>
    <m/>
  </r>
  <r>
    <x v="0"/>
    <x v="0"/>
    <x v="113"/>
    <d v="2015-03-09T00:00:00"/>
    <n v="0.54153061219999998"/>
    <n v="98"/>
    <n v="6003.3367347000003"/>
    <n v="-73.133673470000005"/>
    <n v="26.666038983"/>
    <m/>
    <m/>
    <m/>
    <m/>
    <m/>
    <m/>
    <n v="105"/>
    <n v="5"/>
    <n v="39.637804877999997"/>
    <n v="2.8111050271"/>
    <m/>
    <m/>
  </r>
  <r>
    <x v="0"/>
    <x v="3"/>
    <x v="114"/>
    <d v="2015-03-27T00:00:00"/>
    <n v="0.2659574468"/>
    <n v="94"/>
    <n v="3924.3617021"/>
    <n v="-74.480851060000006"/>
    <n v="22.936145946"/>
    <m/>
    <m/>
    <m/>
    <m/>
    <m/>
    <m/>
    <n v="132"/>
    <n v="8"/>
    <n v="17.859782609"/>
    <n v="1.4415478984000001"/>
    <m/>
    <m/>
  </r>
  <r>
    <x v="0"/>
    <x v="8"/>
    <x v="115"/>
    <d v="2014-06-15T00:00:00"/>
    <m/>
    <n v="30"/>
    <n v="2878.2333333000001"/>
    <n v="-75.77333333"/>
    <n v="35.498062091999998"/>
    <m/>
    <m/>
    <m/>
    <m/>
    <m/>
    <m/>
    <n v="173"/>
    <n v="17"/>
    <n v="12.966666667"/>
    <n v="1.1069616004"/>
    <m/>
    <m/>
  </r>
  <r>
    <x v="0"/>
    <x v="4"/>
    <x v="116"/>
    <d v="2015-04-30T00:00:00"/>
    <m/>
    <n v="33"/>
    <n v="2884.1515152000002"/>
    <n v="-76.030303029999999"/>
    <n v="34.213901149999998"/>
    <m/>
    <m/>
    <m/>
    <m/>
    <m/>
    <m/>
    <n v="87"/>
    <n v="10"/>
    <n v="27.612500000000001"/>
    <n v="3.4630414739000002"/>
    <m/>
    <m/>
  </r>
  <r>
    <x v="0"/>
    <x v="4"/>
    <x v="117"/>
    <d v="2015-08-06T00:00:00"/>
    <m/>
    <n v="35"/>
    <n v="4234.6285713999996"/>
    <n v="-77.14"/>
    <n v="23.142858200999999"/>
    <m/>
    <m/>
    <m/>
    <m/>
    <m/>
    <m/>
    <n v="70"/>
    <n v="7"/>
    <n v="26.839285713999999"/>
    <n v="2.6439725767"/>
    <m/>
    <m/>
  </r>
  <r>
    <x v="0"/>
    <x v="3"/>
    <x v="118"/>
    <d v="2014-08-19T00:00:00"/>
    <m/>
    <n v="35"/>
    <n v="3823.7428571"/>
    <n v="-77.568571430000006"/>
    <n v="35.291121975000003"/>
    <m/>
    <m/>
    <m/>
    <m/>
    <m/>
    <m/>
    <n v="138"/>
    <n v="13"/>
    <n v="27.282857143000001"/>
    <n v="2.4964360670999999"/>
    <m/>
    <m/>
  </r>
  <r>
    <x v="0"/>
    <x v="0"/>
    <x v="119"/>
    <d v="2015-05-07T00:00:00"/>
    <n v="1.0777142856999999"/>
    <n v="70"/>
    <n v="4807.1000000000004"/>
    <n v="-78.024285710000001"/>
    <n v="35.019047076"/>
    <m/>
    <m/>
    <m/>
    <m/>
    <m/>
    <m/>
    <n v="93"/>
    <n v="6"/>
    <n v="34.339682539999998"/>
    <n v="2.8947677251999999"/>
    <m/>
    <m/>
  </r>
  <r>
    <x v="0"/>
    <x v="0"/>
    <x v="120"/>
    <d v="2015-08-28T00:00:00"/>
    <n v="2.7589285700000001E-2"/>
    <n v="112"/>
    <n v="3380.3928571000001"/>
    <n v="-78.421428570000003"/>
    <n v="24.976223585"/>
    <m/>
    <m/>
    <m/>
    <m/>
    <m/>
    <m/>
    <n v="118"/>
    <n v="5"/>
    <n v="19.139449541000001"/>
    <n v="1.4340313227999999"/>
    <m/>
    <m/>
  </r>
  <r>
    <x v="0"/>
    <x v="3"/>
    <x v="121"/>
    <d v="2015-04-08T00:00:00"/>
    <m/>
    <n v="31"/>
    <n v="4147.4838710000004"/>
    <n v="-79.180645159999997"/>
    <n v="38.636619605999996"/>
    <m/>
    <m/>
    <m/>
    <m/>
    <m/>
    <m/>
    <n v="152"/>
    <n v="14"/>
    <n v="23.762068966000001"/>
    <n v="3.5638870604999999"/>
    <m/>
    <m/>
  </r>
  <r>
    <x v="0"/>
    <x v="0"/>
    <x v="122"/>
    <d v="2014-09-25T00:00:00"/>
    <m/>
    <n v="58"/>
    <n v="4257.8448275999999"/>
    <n v="-79.443103449999995"/>
    <n v="41.384718788999997"/>
    <m/>
    <m/>
    <m/>
    <m/>
    <m/>
    <m/>
    <n v="95"/>
    <n v="5"/>
    <n v="39.160344827999999"/>
    <n v="4.5183908258000001"/>
    <m/>
    <m/>
  </r>
  <r>
    <x v="0"/>
    <x v="4"/>
    <x v="123"/>
    <d v="2015-01-14T00:00:00"/>
    <m/>
    <n v="205"/>
    <n v="3883.2292683000001"/>
    <n v="-79.624390239999997"/>
    <n v="19.478295722999999"/>
    <m/>
    <m/>
    <m/>
    <m/>
    <n v="6.78"/>
    <n v="0.185"/>
    <n v="134"/>
    <n v="5"/>
    <n v="14.610294118000001"/>
    <n v="0.9609745797"/>
    <m/>
    <m/>
  </r>
  <r>
    <x v="0"/>
    <x v="0"/>
    <x v="124"/>
    <d v="2015-03-24T00:00:00"/>
    <m/>
    <n v="48"/>
    <n v="4411.8541667"/>
    <n v="-80.716666669999995"/>
    <n v="34.108038913999998"/>
    <m/>
    <m/>
    <m/>
    <m/>
    <m/>
    <m/>
    <n v="164"/>
    <n v="15"/>
    <n v="26.077083333000001"/>
    <n v="2.5377264067"/>
    <m/>
    <m/>
  </r>
  <r>
    <x v="0"/>
    <x v="0"/>
    <x v="125"/>
    <d v="2014-04-07T00:00:00"/>
    <n v="0.66666666669999997"/>
    <n v="27"/>
    <n v="4061.9259259"/>
    <n v="-81.400000000000006"/>
    <n v="30.036623419000001"/>
    <m/>
    <m/>
    <m/>
    <m/>
    <m/>
    <m/>
    <n v="173"/>
    <n v="14"/>
    <n v="30.777777778000001"/>
    <n v="5.3516920490000004"/>
    <m/>
    <m/>
  </r>
  <r>
    <x v="0"/>
    <x v="3"/>
    <x v="126"/>
    <d v="2015-03-09T00:00:00"/>
    <m/>
    <n v="39"/>
    <n v="3937.9743589999998"/>
    <n v="-82.164102560000003"/>
    <n v="36.596290543999999"/>
    <m/>
    <m/>
    <m/>
    <m/>
    <m/>
    <m/>
    <n v="129"/>
    <n v="11"/>
    <n v="34.179487178999999"/>
    <n v="4.3174803647999997"/>
    <m/>
    <m/>
  </r>
  <r>
    <x v="0"/>
    <x v="4"/>
    <x v="127"/>
    <d v="2015-02-07T00:00:00"/>
    <m/>
    <n v="54"/>
    <n v="5259.7777778"/>
    <n v="-82.268518520000001"/>
    <n v="33.811591038000003"/>
    <m/>
    <m/>
    <m/>
    <m/>
    <m/>
    <m/>
    <n v="101"/>
    <n v="7"/>
    <n v="31.147058823999998"/>
    <n v="4.0947085442000004"/>
    <m/>
    <m/>
  </r>
  <r>
    <x v="0"/>
    <x v="4"/>
    <x v="128"/>
    <d v="2015-03-06T00:00:00"/>
    <m/>
    <n v="34"/>
    <n v="3890.4705881999998"/>
    <n v="-83.2"/>
    <n v="45.524597962000001"/>
    <m/>
    <m/>
    <m/>
    <m/>
    <m/>
    <m/>
    <n v="66"/>
    <n v="10"/>
    <n v="29.396969696999999"/>
    <n v="2.4177981344999999"/>
    <m/>
    <m/>
  </r>
  <r>
    <x v="0"/>
    <x v="4"/>
    <x v="129"/>
    <d v="2015-04-07T00:00:00"/>
    <n v="0.12513513509999999"/>
    <n v="111"/>
    <n v="3570.2702703"/>
    <n v="-83.495495500000004"/>
    <n v="25.186917660999999"/>
    <m/>
    <m/>
    <m/>
    <m/>
    <m/>
    <m/>
    <n v="142"/>
    <n v="9"/>
    <n v="25.904545455000001"/>
    <n v="1.4281048795"/>
    <m/>
    <m/>
  </r>
  <r>
    <x v="0"/>
    <x v="2"/>
    <x v="130"/>
    <d v="2015-04-24T00:00:00"/>
    <n v="0.34736363640000001"/>
    <n v="110"/>
    <n v="6351.8272727000003"/>
    <n v="-83.818181820000007"/>
    <n v="24.119890433999998"/>
    <m/>
    <m/>
    <m/>
    <m/>
    <m/>
    <m/>
    <n v="110"/>
    <n v="6"/>
    <n v="42.596907215999998"/>
    <n v="3.3508783704999998"/>
    <m/>
    <m/>
  </r>
  <r>
    <x v="0"/>
    <x v="7"/>
    <x v="131"/>
    <d v="2015-07-09T00:00:00"/>
    <n v="0.36689497720000003"/>
    <n v="219"/>
    <n v="6419.8082192000002"/>
    <n v="-84.525570779999995"/>
    <n v="23.450478563000001"/>
    <n v="208"/>
    <n v="269.60096154000001"/>
    <n v="228.72596153999999"/>
    <n v="847.03846153999996"/>
    <n v="6.5229999999999997"/>
    <n v="6.2E-2"/>
    <n v="109"/>
    <n v="3"/>
    <n v="59.379908675999999"/>
    <n v="2.1208031375999998"/>
    <n v="-47.388425929999997"/>
    <n v="8.7946052941000001"/>
  </r>
  <r>
    <x v="0"/>
    <x v="4"/>
    <x v="132"/>
    <d v="2014-09-10T00:00:00"/>
    <m/>
    <n v="42"/>
    <n v="3984.2857143000001"/>
    <n v="-84.97619048"/>
    <n v="31.860615027000001"/>
    <m/>
    <m/>
    <m/>
    <m/>
    <m/>
    <m/>
    <n v="105"/>
    <n v="9"/>
    <n v="48.012500000000003"/>
    <n v="4.3829714008999998"/>
    <m/>
    <m/>
  </r>
  <r>
    <x v="0"/>
    <x v="3"/>
    <x v="133"/>
    <d v="2015-04-01T00:00:00"/>
    <n v="1.40229885E-2"/>
    <n v="87"/>
    <n v="4538.1149425000003"/>
    <n v="-85.227586209999998"/>
    <n v="29.225001275"/>
    <m/>
    <m/>
    <m/>
    <m/>
    <m/>
    <m/>
    <n v="117"/>
    <n v="7"/>
    <n v="28.440697673999999"/>
    <n v="2.5962059964000002"/>
    <m/>
    <m/>
  </r>
  <r>
    <x v="0"/>
    <x v="0"/>
    <x v="134"/>
    <d v="2015-08-28T00:00:00"/>
    <m/>
    <n v="39"/>
    <n v="3730.3589744000001"/>
    <n v="-86.056410260000007"/>
    <n v="39.022152744000003"/>
    <m/>
    <m/>
    <m/>
    <m/>
    <m/>
    <m/>
    <n v="150"/>
    <n v="12"/>
    <n v="23.476315789000001"/>
    <n v="2.0646363127999998"/>
    <m/>
    <m/>
  </r>
  <r>
    <x v="0"/>
    <x v="1"/>
    <x v="135"/>
    <d v="2015-03-23T00:00:00"/>
    <n v="0.42813186809999998"/>
    <n v="91"/>
    <n v="5122.6593407"/>
    <n v="-88.97142857"/>
    <n v="23.842762717999999"/>
    <m/>
    <m/>
    <m/>
    <m/>
    <m/>
    <m/>
    <n v="113"/>
    <n v="6"/>
    <n v="34.965555555999998"/>
    <n v="2.3660315448000002"/>
    <m/>
    <m/>
  </r>
  <r>
    <x v="0"/>
    <x v="8"/>
    <x v="136"/>
    <d v="2015-05-26T00:00:00"/>
    <m/>
    <n v="46"/>
    <n v="2722.5434783000001"/>
    <n v="-89.082608699999994"/>
    <n v="27.573137930000001"/>
    <m/>
    <m/>
    <m/>
    <m/>
    <m/>
    <m/>
    <n v="176"/>
    <n v="13"/>
    <n v="14.47173913"/>
    <n v="1.1534558997"/>
    <m/>
    <m/>
  </r>
  <r>
    <x v="0"/>
    <x v="0"/>
    <x v="137"/>
    <d v="2014-06-14T00:00:00"/>
    <m/>
    <n v="35"/>
    <n v="3236.3428570999999"/>
    <n v="-89.637142859999997"/>
    <n v="31.124077007"/>
    <m/>
    <m/>
    <m/>
    <m/>
    <m/>
    <m/>
    <n v="157"/>
    <n v="12"/>
    <n v="23.688571429"/>
    <n v="1.6885714286"/>
    <m/>
    <m/>
  </r>
  <r>
    <x v="0"/>
    <x v="0"/>
    <x v="138"/>
    <d v="2014-06-04T00:00:00"/>
    <m/>
    <n v="27"/>
    <n v="6203"/>
    <n v="-89.796296299999995"/>
    <n v="37.054924"/>
    <m/>
    <m/>
    <m/>
    <m/>
    <m/>
    <m/>
    <n v="92"/>
    <n v="12"/>
    <n v="42.873076922999999"/>
    <n v="4.8962357839999999"/>
    <m/>
    <m/>
  </r>
  <r>
    <x v="0"/>
    <x v="8"/>
    <x v="139"/>
    <d v="2014-05-27T00:00:00"/>
    <m/>
    <n v="30"/>
    <n v="1369.1666667"/>
    <n v="-89.896666670000002"/>
    <n v="16.685434823000001"/>
    <m/>
    <m/>
    <m/>
    <m/>
    <m/>
    <m/>
    <n v="120"/>
    <n v="21"/>
    <n v="14.026666667000001"/>
    <n v="1.4252641080999999"/>
    <m/>
    <m/>
  </r>
  <r>
    <x v="0"/>
    <x v="4"/>
    <x v="140"/>
    <d v="2015-03-07T00:00:00"/>
    <m/>
    <n v="75"/>
    <n v="3346.4533332999999"/>
    <n v="-90.057333330000006"/>
    <n v="26.68187124"/>
    <m/>
    <m/>
    <m/>
    <m/>
    <m/>
    <m/>
    <n v="90"/>
    <n v="7"/>
    <n v="26.549333333"/>
    <n v="1.7946751804000001"/>
    <m/>
    <m/>
  </r>
  <r>
    <x v="0"/>
    <x v="3"/>
    <x v="141"/>
    <d v="2015-03-24T00:00:00"/>
    <n v="1.6578947399999999E-2"/>
    <n v="38"/>
    <n v="4704.0526315999996"/>
    <n v="-90.2"/>
    <n v="38.141263221999999"/>
    <m/>
    <m/>
    <m/>
    <m/>
    <m/>
    <m/>
    <n v="117"/>
    <n v="10"/>
    <n v="35.070270270000002"/>
    <n v="4.1700542353000003"/>
    <m/>
    <m/>
  </r>
  <r>
    <x v="0"/>
    <x v="4"/>
    <x v="142"/>
    <d v="2015-05-03T00:00:00"/>
    <m/>
    <n v="31"/>
    <n v="5018.3870968000001"/>
    <n v="-90.861290319999995"/>
    <n v="38.149679089000003"/>
    <m/>
    <m/>
    <m/>
    <m/>
    <m/>
    <m/>
    <n v="194"/>
    <n v="15"/>
    <n v="23.223333332999999"/>
    <n v="2.2227335522999998"/>
    <m/>
    <m/>
  </r>
  <r>
    <x v="0"/>
    <x v="4"/>
    <x v="143"/>
    <d v="2015-03-18T00:00:00"/>
    <n v="6.4128113900000006E-2"/>
    <n v="281"/>
    <n v="3643.252669"/>
    <n v="-90.974377219999994"/>
    <n v="16.468191682"/>
    <m/>
    <m/>
    <m/>
    <m/>
    <m/>
    <m/>
    <n v="154"/>
    <n v="4"/>
    <n v="21.466425993000001"/>
    <n v="0.94645188660000001"/>
    <m/>
    <m/>
  </r>
  <r>
    <x v="0"/>
    <x v="0"/>
    <x v="144"/>
    <d v="2015-01-28T00:00:00"/>
    <m/>
    <n v="45"/>
    <n v="5176.4444444000001"/>
    <n v="-91.604444439999995"/>
    <n v="32.979531448000003"/>
    <m/>
    <m/>
    <m/>
    <n v="703.92"/>
    <n v="7.8550000000000004"/>
    <n v="0.114"/>
    <n v="105"/>
    <n v="11"/>
    <n v="56.263414634"/>
    <n v="4.8771477522"/>
    <m/>
    <m/>
  </r>
  <r>
    <x v="0"/>
    <x v="4"/>
    <x v="145"/>
    <d v="2015-01-05T00:00:00"/>
    <m/>
    <n v="330"/>
    <n v="4934.1484848"/>
    <n v="-91.808484849999999"/>
    <n v="16.012843139000001"/>
    <m/>
    <m/>
    <m/>
    <m/>
    <m/>
    <m/>
    <n v="99"/>
    <n v="3"/>
    <n v="50.834242424000003"/>
    <n v="1.4792385412"/>
    <m/>
    <m/>
  </r>
  <r>
    <x v="0"/>
    <x v="0"/>
    <x v="146"/>
    <d v="2014-11-13T00:00:00"/>
    <m/>
    <n v="48"/>
    <n v="3262.1458333"/>
    <n v="-92.208333330000002"/>
    <n v="22.032732104000001"/>
    <m/>
    <m/>
    <m/>
    <m/>
    <m/>
    <m/>
    <n v="157"/>
    <n v="13"/>
    <n v="23.059574468000001"/>
    <n v="1.6557461952999999"/>
    <m/>
    <m/>
  </r>
  <r>
    <x v="0"/>
    <x v="4"/>
    <x v="147"/>
    <d v="2015-03-23T00:00:00"/>
    <m/>
    <n v="62"/>
    <n v="4898.4677419"/>
    <n v="-92.30967742"/>
    <n v="33.567923649999997"/>
    <m/>
    <m/>
    <m/>
    <m/>
    <n v="7.5140000000000002"/>
    <n v="0.22700000000000001"/>
    <n v="134"/>
    <n v="8"/>
    <n v="32.298387097000003"/>
    <n v="2.2445002906"/>
    <m/>
    <m/>
  </r>
  <r>
    <x v="0"/>
    <x v="0"/>
    <x v="148"/>
    <d v="2015-03-29T00:00:00"/>
    <m/>
    <n v="38"/>
    <n v="4443.3684211"/>
    <n v="-92.381578950000005"/>
    <n v="46.464754970999998"/>
    <m/>
    <m/>
    <m/>
    <m/>
    <m/>
    <m/>
    <n v="122"/>
    <n v="9"/>
    <n v="28.745714285999998"/>
    <n v="2.8910012306000001"/>
    <m/>
    <m/>
  </r>
  <r>
    <x v="0"/>
    <x v="1"/>
    <x v="149"/>
    <d v="2015-07-01T00:00:00"/>
    <n v="0.14792899409999999"/>
    <n v="169"/>
    <n v="4831.7218935000001"/>
    <n v="-93.298224849999997"/>
    <n v="19.358746665999998"/>
    <m/>
    <m/>
    <m/>
    <m/>
    <m/>
    <m/>
    <n v="116"/>
    <n v="4"/>
    <n v="15.557396450000001"/>
    <n v="0.75865749069999999"/>
    <m/>
    <m/>
  </r>
  <r>
    <x v="0"/>
    <x v="0"/>
    <x v="150"/>
    <d v="2015-02-22T00:00:00"/>
    <m/>
    <n v="30"/>
    <n v="5318.4333333000004"/>
    <n v="-93.31"/>
    <n v="27.430341179999999"/>
    <m/>
    <m/>
    <m/>
    <m/>
    <m/>
    <m/>
    <n v="123"/>
    <n v="14"/>
    <n v="46.786666666999999"/>
    <n v="3.6873338134"/>
    <m/>
    <m/>
  </r>
  <r>
    <x v="0"/>
    <x v="4"/>
    <x v="151"/>
    <d v="2015-04-10T00:00:00"/>
    <m/>
    <n v="35"/>
    <n v="4569.5428571000002"/>
    <n v="-94.26"/>
    <n v="30.219878870999999"/>
    <m/>
    <m/>
    <m/>
    <m/>
    <m/>
    <m/>
    <n v="93"/>
    <n v="9"/>
    <n v="37.390909090999997"/>
    <n v="4.9776819397000001"/>
    <m/>
    <m/>
  </r>
  <r>
    <x v="0"/>
    <x v="7"/>
    <x v="152"/>
    <d v="2015-02-13T00:00:00"/>
    <m/>
    <n v="27"/>
    <n v="3954.3703704"/>
    <n v="-95.937037040000007"/>
    <n v="39.480559661000001"/>
    <m/>
    <m/>
    <m/>
    <m/>
    <m/>
    <m/>
    <n v="79"/>
    <n v="13"/>
    <n v="41.562962962999997"/>
    <n v="6.1957276617000003"/>
    <m/>
    <m/>
  </r>
  <r>
    <x v="0"/>
    <x v="0"/>
    <x v="153"/>
    <d v="2014-10-29T00:00:00"/>
    <n v="6.5882353000000001E-3"/>
    <n v="85"/>
    <n v="5654.8941175999998"/>
    <n v="-97.894117649999998"/>
    <n v="23.397742676"/>
    <m/>
    <m/>
    <m/>
    <m/>
    <m/>
    <m/>
    <n v="116"/>
    <n v="7"/>
    <n v="35.391249999999999"/>
    <n v="2.5236552965999999"/>
    <m/>
    <m/>
  </r>
  <r>
    <x v="0"/>
    <x v="4"/>
    <x v="154"/>
    <d v="2015-04-06T00:00:00"/>
    <n v="0.11428571429999999"/>
    <n v="28"/>
    <n v="7440.9285713999998"/>
    <n v="-98.7"/>
    <n v="42.150057271999998"/>
    <m/>
    <m/>
    <m/>
    <m/>
    <m/>
    <m/>
    <n v="128"/>
    <n v="13"/>
    <n v="40.096296295999998"/>
    <n v="4.8743718463999999"/>
    <m/>
    <m/>
  </r>
  <r>
    <x v="0"/>
    <x v="2"/>
    <x v="155"/>
    <d v="2015-04-11T00:00:00"/>
    <n v="3.53947368E-2"/>
    <n v="76"/>
    <n v="6026.3289474000003"/>
    <n v="-98.764473679999995"/>
    <n v="23.159148600000002"/>
    <m/>
    <m/>
    <m/>
    <m/>
    <m/>
    <m/>
    <n v="137"/>
    <n v="7"/>
    <n v="43.010666667000002"/>
    <n v="3.1648842248000002"/>
    <m/>
    <m/>
  </r>
  <r>
    <x v="0"/>
    <x v="0"/>
    <x v="156"/>
    <d v="2015-05-08T00:00:00"/>
    <n v="1.3291666666999999"/>
    <n v="108"/>
    <n v="5235.9722222"/>
    <n v="-99.333333330000002"/>
    <n v="31.410178353999999"/>
    <m/>
    <m/>
    <m/>
    <m/>
    <m/>
    <m/>
    <n v="112"/>
    <n v="6"/>
    <n v="48.063207546999998"/>
    <n v="3.4161742881000001"/>
    <m/>
    <m/>
  </r>
  <r>
    <x v="0"/>
    <x v="0"/>
    <x v="157"/>
    <d v="2015-03-21T00:00:00"/>
    <m/>
    <n v="34"/>
    <n v="5889.0882352999997"/>
    <n v="-102.1911765"/>
    <n v="42.049553860000003"/>
    <m/>
    <m/>
    <m/>
    <m/>
    <m/>
    <m/>
    <n v="92"/>
    <n v="9"/>
    <n v="49.830303030000003"/>
    <n v="4.9339241651999997"/>
    <m/>
    <m/>
  </r>
  <r>
    <x v="0"/>
    <x v="4"/>
    <x v="158"/>
    <d v="2014-10-28T00:00:00"/>
    <m/>
    <n v="44"/>
    <n v="3479.8181817999998"/>
    <n v="-102.3886364"/>
    <n v="34.966912510999997"/>
    <m/>
    <m/>
    <m/>
    <m/>
    <m/>
    <m/>
    <n v="89"/>
    <n v="9"/>
    <n v="34.411363635999997"/>
    <n v="4.5356471760000003"/>
    <m/>
    <m/>
  </r>
  <r>
    <x v="0"/>
    <x v="4"/>
    <x v="159"/>
    <d v="2014-12-11T00:00:00"/>
    <m/>
    <n v="715"/>
    <n v="4505.4405594"/>
    <n v="-104.1138462"/>
    <n v="10.160007328000001"/>
    <m/>
    <m/>
    <m/>
    <m/>
    <n v="7.0179999999999998"/>
    <n v="0.13900000000000001"/>
    <n v="105"/>
    <n v="2"/>
    <n v="15.202177067999999"/>
    <n v="0.39822224179999999"/>
    <m/>
    <m/>
  </r>
  <r>
    <x v="0"/>
    <x v="5"/>
    <x v="160"/>
    <d v="2015-04-07T00:00:00"/>
    <n v="1.8441558399999999E-2"/>
    <n v="77"/>
    <n v="4526.7922078000001"/>
    <n v="-106.4051948"/>
    <n v="24.373402037999998"/>
    <m/>
    <m/>
    <m/>
    <m/>
    <m/>
    <m/>
    <n v="112"/>
    <n v="7"/>
    <n v="26.738157895000001"/>
    <n v="3.0320625641999999"/>
    <m/>
    <m/>
  </r>
  <r>
    <x v="0"/>
    <x v="1"/>
    <x v="161"/>
    <d v="2015-04-06T00:00:00"/>
    <n v="4.6956521700000003E-2"/>
    <n v="46"/>
    <n v="4350.5869565000003"/>
    <n v="-106.54565220000001"/>
    <n v="41.040417536"/>
    <m/>
    <m/>
    <m/>
    <m/>
    <m/>
    <m/>
    <n v="95"/>
    <n v="7"/>
    <n v="31.551111111000001"/>
    <n v="3.8554364374999999"/>
    <m/>
    <m/>
  </r>
  <r>
    <x v="0"/>
    <x v="6"/>
    <x v="162"/>
    <d v="2014-03-31T00:00:00"/>
    <m/>
    <n v="38"/>
    <n v="4166.2368421000001"/>
    <n v="-107.34473680000001"/>
    <n v="48.382055221000002"/>
    <m/>
    <m/>
    <m/>
    <m/>
    <m/>
    <m/>
    <n v="126"/>
    <n v="12"/>
    <n v="33.784210526000003"/>
    <n v="5.9522418005000004"/>
    <m/>
    <m/>
  </r>
  <r>
    <x v="0"/>
    <x v="4"/>
    <x v="163"/>
    <d v="2015-08-12T00:00:00"/>
    <m/>
    <n v="36"/>
    <n v="4176.1111111"/>
    <n v="-108.3166667"/>
    <n v="36.996431723999997"/>
    <m/>
    <m/>
    <m/>
    <m/>
    <m/>
    <m/>
    <n v="95"/>
    <n v="9"/>
    <n v="31.774285714000001"/>
    <n v="2.837034026"/>
    <m/>
    <m/>
  </r>
  <r>
    <x v="0"/>
    <x v="3"/>
    <x v="164"/>
    <d v="2015-08-05T00:00:00"/>
    <m/>
    <n v="204"/>
    <n v="5435.4754902000004"/>
    <n v="-108.40049019999999"/>
    <n v="19.840641228999999"/>
    <m/>
    <m/>
    <m/>
    <m/>
    <m/>
    <m/>
    <n v="119"/>
    <n v="4"/>
    <n v="40.836734694"/>
    <n v="2.0147571442999999"/>
    <m/>
    <m/>
  </r>
  <r>
    <x v="0"/>
    <x v="7"/>
    <x v="165"/>
    <d v="2015-03-22T00:00:00"/>
    <n v="1.47368421E-2"/>
    <n v="38"/>
    <n v="4998.8157895000004"/>
    <n v="-108.97368419999999"/>
    <n v="31.406454764999999"/>
    <m/>
    <m/>
    <m/>
    <m/>
    <m/>
    <m/>
    <n v="97"/>
    <n v="9"/>
    <n v="46.244117647000003"/>
    <n v="5.5932767624000004"/>
    <m/>
    <m/>
  </r>
  <r>
    <x v="0"/>
    <x v="4"/>
    <x v="166"/>
    <d v="2015-04-06T00:00:00"/>
    <n v="0.68109090910000003"/>
    <n v="55"/>
    <n v="4409.4909091"/>
    <n v="-109.0781818"/>
    <n v="35.410915082999999"/>
    <m/>
    <m/>
    <m/>
    <m/>
    <m/>
    <m/>
    <n v="126"/>
    <n v="9"/>
    <n v="25.123636363999999"/>
    <n v="2.5436008882999999"/>
    <m/>
    <m/>
  </r>
  <r>
    <x v="0"/>
    <x v="4"/>
    <x v="167"/>
    <d v="2015-06-11T00:00:00"/>
    <m/>
    <n v="55"/>
    <n v="4964.8363636000004"/>
    <n v="-109.8636364"/>
    <n v="28.562870622999998"/>
    <m/>
    <m/>
    <m/>
    <m/>
    <m/>
    <m/>
    <n v="102"/>
    <n v="9"/>
    <n v="22.876086956999998"/>
    <n v="2.0385065689999999"/>
    <m/>
    <m/>
  </r>
  <r>
    <x v="0"/>
    <x v="3"/>
    <x v="168"/>
    <d v="2015-03-02T00:00:00"/>
    <n v="5.4328358200000003E-2"/>
    <n v="67"/>
    <n v="4413.8656715999996"/>
    <n v="-110.8238806"/>
    <n v="28.180056370999999"/>
    <m/>
    <m/>
    <m/>
    <m/>
    <m/>
    <m/>
    <n v="134"/>
    <n v="8"/>
    <n v="34.756666666999998"/>
    <n v="2.9517947873999999"/>
    <m/>
    <m/>
  </r>
  <r>
    <x v="0"/>
    <x v="3"/>
    <x v="169"/>
    <d v="2015-04-08T00:00:00"/>
    <n v="3.4216867499999998E-2"/>
    <n v="83"/>
    <n v="4510.3493976"/>
    <n v="-110.9385542"/>
    <n v="20.249656515000002"/>
    <m/>
    <m/>
    <m/>
    <m/>
    <m/>
    <m/>
    <n v="124"/>
    <n v="6"/>
    <n v="42.424096386000002"/>
    <n v="3.4861404740999999"/>
    <m/>
    <m/>
  </r>
  <r>
    <x v="0"/>
    <x v="3"/>
    <x v="170"/>
    <d v="2015-07-27T00:00:00"/>
    <m/>
    <n v="140"/>
    <n v="4031.7857143000001"/>
    <n v="-111.6814286"/>
    <n v="19.982879892"/>
    <m/>
    <m/>
    <m/>
    <m/>
    <m/>
    <m/>
    <n v="126"/>
    <n v="6"/>
    <n v="28.107246376999999"/>
    <n v="1.4609920122"/>
    <m/>
    <m/>
  </r>
  <r>
    <x v="0"/>
    <x v="0"/>
    <x v="171"/>
    <d v="2014-11-03T00:00:00"/>
    <n v="1.0178160919999999"/>
    <n v="87"/>
    <n v="3817.091954"/>
    <n v="-113.5367816"/>
    <n v="28.492414008000001"/>
    <m/>
    <m/>
    <m/>
    <m/>
    <m/>
    <m/>
    <n v="132"/>
    <n v="7"/>
    <n v="22.404597701"/>
    <n v="2.2036250589000002"/>
    <m/>
    <m/>
  </r>
  <r>
    <x v="0"/>
    <x v="0"/>
    <x v="172"/>
    <d v="2014-03-31T00:00:00"/>
    <m/>
    <n v="33"/>
    <n v="3242.1212120999999"/>
    <n v="-113.9393939"/>
    <n v="37.805537348000001"/>
    <m/>
    <m/>
    <m/>
    <m/>
    <m/>
    <m/>
    <n v="106"/>
    <n v="8"/>
    <n v="18.748484848"/>
    <n v="2.7282581342999999"/>
    <m/>
    <m/>
  </r>
  <r>
    <x v="0"/>
    <x v="0"/>
    <x v="173"/>
    <d v="2014-10-10T00:00:00"/>
    <m/>
    <n v="32"/>
    <n v="2902.5"/>
    <n v="-113.94687500000001"/>
    <n v="30.910256408999999"/>
    <m/>
    <m/>
    <m/>
    <m/>
    <m/>
    <m/>
    <n v="163"/>
    <n v="15"/>
    <n v="25.203125"/>
    <n v="3.1568968417000001"/>
    <m/>
    <m/>
  </r>
  <r>
    <x v="0"/>
    <x v="1"/>
    <x v="174"/>
    <d v="2015-09-01T00:00:00"/>
    <n v="0.42018867920000003"/>
    <n v="53"/>
    <n v="6503.2264150999999"/>
    <n v="-118.3566038"/>
    <n v="31.08785254"/>
    <n v="45"/>
    <n v="257.2"/>
    <n v="241.88888889"/>
    <n v="866.86666666999997"/>
    <n v="7.1859999999999999"/>
    <n v="0.121"/>
    <n v="119"/>
    <n v="7"/>
    <n v="59.254716981000001"/>
    <n v="5.1479888600999999"/>
    <n v="16.354716980999999"/>
    <n v="12.631878938"/>
  </r>
  <r>
    <x v="0"/>
    <x v="3"/>
    <x v="175"/>
    <d v="2015-03-25T00:00:00"/>
    <m/>
    <n v="41"/>
    <n v="4690.8536585000002"/>
    <n v="-121.5097561"/>
    <n v="33.867326834000004"/>
    <m/>
    <m/>
    <m/>
    <m/>
    <m/>
    <m/>
    <n v="114"/>
    <n v="12"/>
    <n v="28.3125"/>
    <n v="4.0969488139000001"/>
    <m/>
    <m/>
  </r>
  <r>
    <x v="0"/>
    <x v="4"/>
    <x v="176"/>
    <d v="2015-04-03T00:00:00"/>
    <n v="0.3002380952"/>
    <n v="42"/>
    <n v="4516.7380952000003"/>
    <n v="-121.7619048"/>
    <n v="37.873883872"/>
    <m/>
    <m/>
    <m/>
    <m/>
    <m/>
    <m/>
    <n v="122"/>
    <n v="9"/>
    <n v="37.626190475999998"/>
    <n v="4.4620675867999999"/>
    <m/>
    <m/>
  </r>
  <r>
    <x v="0"/>
    <x v="4"/>
    <x v="177"/>
    <d v="2015-02-17T00:00:00"/>
    <n v="0.91946969700000003"/>
    <n v="132"/>
    <n v="3863.1893939000001"/>
    <n v="-126.5333333"/>
    <n v="20.900805448"/>
    <m/>
    <m/>
    <m/>
    <m/>
    <n v="6.14"/>
    <n v="0.13600000000000001"/>
    <n v="108"/>
    <n v="5"/>
    <n v="26.509016393"/>
    <n v="1.7419880676999999"/>
    <m/>
    <m/>
  </r>
  <r>
    <x v="0"/>
    <x v="1"/>
    <x v="178"/>
    <d v="2015-07-16T00:00:00"/>
    <n v="3.2333333300000003E-2"/>
    <n v="30"/>
    <n v="5727.4666667000001"/>
    <n v="-133.4266667"/>
    <n v="49.856103267000002"/>
    <m/>
    <m/>
    <m/>
    <n v="791.66666667000004"/>
    <m/>
    <m/>
    <n v="83"/>
    <n v="8"/>
    <n v="28.880952381"/>
    <n v="2.8346883515000001"/>
    <m/>
    <m/>
  </r>
  <r>
    <x v="0"/>
    <x v="0"/>
    <x v="179"/>
    <d v="2015-02-04T00:00:00"/>
    <n v="4.4194756999999998E-3"/>
    <n v="267"/>
    <n v="4015.7003745000002"/>
    <n v="-134.01273409999999"/>
    <n v="18.488258974000001"/>
    <m/>
    <m/>
    <m/>
    <m/>
    <n v="7.1970000000000001"/>
    <n v="0.16900000000000001"/>
    <n v="137"/>
    <n v="5"/>
    <n v="23.532706767000001"/>
    <n v="1.1142523558999999"/>
    <m/>
    <m/>
  </r>
  <r>
    <x v="0"/>
    <x v="1"/>
    <x v="180"/>
    <d v="2015-02-15T00:00:00"/>
    <n v="7.1428571400000002E-2"/>
    <n v="63"/>
    <n v="4265.8412698000002"/>
    <n v="-134.63015870000001"/>
    <n v="28.095665757999999"/>
    <m/>
    <m/>
    <m/>
    <m/>
    <m/>
    <m/>
    <n v="126"/>
    <n v="7"/>
    <n v="30.462903226000002"/>
    <n v="2.8577117259000002"/>
    <m/>
    <m/>
  </r>
  <r>
    <x v="0"/>
    <x v="3"/>
    <x v="181"/>
    <d v="2014-10-05T00:00:00"/>
    <m/>
    <n v="80"/>
    <n v="4666.25"/>
    <n v="-141.72749999999999"/>
    <n v="27.974762132999999"/>
    <m/>
    <m/>
    <m/>
    <m/>
    <m/>
    <m/>
    <n v="146"/>
    <n v="8"/>
    <n v="29.202666666999999"/>
    <n v="2.1710461408000001"/>
    <m/>
    <m/>
  </r>
  <r>
    <x v="0"/>
    <x v="7"/>
    <x v="182"/>
    <d v="2015-06-22T00:00:00"/>
    <n v="6.1454545499999999E-2"/>
    <n v="110"/>
    <n v="4904.4181817999997"/>
    <n v="-146.70363639999999"/>
    <n v="24.798508050999999"/>
    <m/>
    <m/>
    <m/>
    <m/>
    <n v="7.63"/>
    <n v="0.17699999999999999"/>
    <n v="103"/>
    <n v="5"/>
    <n v="32.460194174999998"/>
    <n v="2.3770378713999998"/>
    <m/>
    <m/>
  </r>
  <r>
    <x v="0"/>
    <x v="1"/>
    <x v="183"/>
    <d v="2015-07-23T00:00:00"/>
    <m/>
    <n v="77"/>
    <n v="4947.1558441999996"/>
    <n v="-151.23376619999999"/>
    <n v="34.536954293999997"/>
    <n v="60"/>
    <n v="214.81666666999999"/>
    <n v="178.53333333"/>
    <n v="656.86666666999997"/>
    <n v="8.577"/>
    <n v="0.17"/>
    <n v="105"/>
    <n v="7"/>
    <n v="35.759420290000001"/>
    <n v="2.5891729110999999"/>
    <n v="-5.3558441559999999"/>
    <n v="7.6958812015999998"/>
  </r>
  <r>
    <x v="0"/>
    <x v="0"/>
    <x v="184"/>
    <d v="2015-09-01T00:00:00"/>
    <n v="0.41138461539999999"/>
    <n v="65"/>
    <n v="6327.1230769000003"/>
    <n v="-153.3138462"/>
    <n v="33.122892522000001"/>
    <n v="49"/>
    <n v="243.53061224000001"/>
    <n v="207.08163264999999"/>
    <n v="761.69387755000002"/>
    <n v="6.7649999999999997"/>
    <n v="0.115"/>
    <n v="96"/>
    <n v="7"/>
    <n v="34.894117647000002"/>
    <n v="2.6839090773000001"/>
    <n v="-45.361904760000002"/>
    <n v="7.7507416451999998"/>
  </r>
  <r>
    <x v="0"/>
    <x v="3"/>
    <x v="185"/>
    <d v="2015-05-10T00:00:00"/>
    <n v="0.58719512200000001"/>
    <n v="410"/>
    <n v="4211.6219511999998"/>
    <n v="-159.98463409999999"/>
    <n v="15.915910068000001"/>
    <m/>
    <m/>
    <m/>
    <m/>
    <m/>
    <m/>
    <n v="119"/>
    <n v="3"/>
    <n v="33.432299741999998"/>
    <n v="1.4442327971"/>
    <m/>
    <m/>
  </r>
  <r>
    <x v="0"/>
    <x v="1"/>
    <x v="186"/>
    <d v="2014-11-03T00:00:00"/>
    <n v="0.1973076923"/>
    <n v="52"/>
    <n v="4950.8461538000001"/>
    <n v="-161.08846149999999"/>
    <n v="31.724417806999998"/>
    <m/>
    <m/>
    <m/>
    <n v="743.45454544999996"/>
    <n v="5.859"/>
    <n v="0.221"/>
    <n v="109"/>
    <n v="6"/>
    <n v="34.084782609000001"/>
    <n v="3.0042626197"/>
    <m/>
    <m/>
  </r>
  <r>
    <x v="0"/>
    <x v="1"/>
    <x v="187"/>
    <d v="2015-03-30T00:00:00"/>
    <m/>
    <n v="38"/>
    <n v="6936.9736842000002"/>
    <n v="-165.30526320000001"/>
    <n v="44.900966566999998"/>
    <m/>
    <m/>
    <m/>
    <n v="1015.44"/>
    <n v="7.38"/>
    <n v="0.20499999999999999"/>
    <n v="116"/>
    <n v="10"/>
    <n v="46.609375"/>
    <n v="3.6454909161"/>
    <m/>
    <m/>
  </r>
  <r>
    <x v="0"/>
    <x v="0"/>
    <x v="188"/>
    <d v="2014-08-08T00:00:00"/>
    <n v="0.43575757580000002"/>
    <n v="66"/>
    <n v="4427.7121212000002"/>
    <n v="-234.4560606"/>
    <n v="34.138645746999998"/>
    <m/>
    <m/>
    <m/>
    <n v="731.57142856999997"/>
    <n v="7.1680000000000001"/>
    <n v="0.17799999999999999"/>
    <n v="103"/>
    <n v="7"/>
    <n v="25.116393443"/>
    <n v="2.0456299955000001"/>
    <m/>
    <m/>
  </r>
  <r>
    <x v="1"/>
    <x v="4"/>
    <x v="56"/>
    <d v="2015-03-03T00:00:00"/>
    <n v="0.26322033900000003"/>
    <n v="118"/>
    <n v="6995.4152542000002"/>
    <n v="238.33559321999999"/>
    <n v="32.907151491999997"/>
    <m/>
    <m/>
    <m/>
    <m/>
    <m/>
    <m/>
    <n v="119"/>
    <n v="6"/>
    <n v="52.145299145000003"/>
    <n v="3.5332087326999999"/>
    <m/>
    <m/>
  </r>
  <r>
    <x v="1"/>
    <x v="6"/>
    <x v="189"/>
    <d v="2015-05-13T00:00:00"/>
    <n v="0.27305084750000003"/>
    <n v="59"/>
    <n v="5971.2881355999998"/>
    <n v="195.35932202999999"/>
    <n v="37.691229473"/>
    <m/>
    <m/>
    <m/>
    <m/>
    <m/>
    <m/>
    <n v="117"/>
    <n v="8"/>
    <n v="49.647272727000001"/>
    <n v="4.1963370708000003"/>
    <m/>
    <m/>
  </r>
  <r>
    <x v="1"/>
    <x v="3"/>
    <x v="190"/>
    <d v="2014-07-16T00:00:00"/>
    <n v="0.15656249999999999"/>
    <n v="32"/>
    <n v="7679.84375"/>
    <n v="141.78749999999999"/>
    <n v="46.741656309"/>
    <m/>
    <m/>
    <m/>
    <m/>
    <m/>
    <m/>
    <n v="110"/>
    <n v="12"/>
    <n v="36.725000000000001"/>
    <n v="3.9947167729999999"/>
    <m/>
    <m/>
  </r>
  <r>
    <x v="1"/>
    <x v="3"/>
    <x v="21"/>
    <d v="2015-04-07T00:00:00"/>
    <n v="0.2530333333"/>
    <n v="300"/>
    <n v="6419.3933333000004"/>
    <n v="121.42733333"/>
    <n v="17.653162594000001"/>
    <m/>
    <m/>
    <m/>
    <m/>
    <m/>
    <m/>
    <n v="111"/>
    <n v="4"/>
    <n v="46.490333333000002"/>
    <n v="2.1296614213999998"/>
    <m/>
    <m/>
  </r>
  <r>
    <x v="1"/>
    <x v="1"/>
    <x v="178"/>
    <d v="2015-07-16T00:00:00"/>
    <n v="0.12542682929999999"/>
    <n v="164"/>
    <n v="7874.5853659000004"/>
    <n v="72.944512195000001"/>
    <n v="20.915210091999999"/>
    <n v="41"/>
    <n v="250.87804878"/>
    <n v="257.26785713999999"/>
    <n v="933.48214285999995"/>
    <n v="6.0119999999999996"/>
    <n v="0.14199999999999999"/>
    <n v="101"/>
    <n v="4"/>
    <n v="41.224832214999999"/>
    <n v="2.1114923773999998"/>
    <n v="-1.6805194809999999"/>
    <n v="8.5935514065999996"/>
  </r>
  <r>
    <x v="1"/>
    <x v="1"/>
    <x v="191"/>
    <d v="2015-06-25T00:00:00"/>
    <n v="0.2381889764"/>
    <n v="254"/>
    <n v="6024.2086614"/>
    <n v="57.861417322999998"/>
    <n v="18.444259446"/>
    <n v="126"/>
    <n v="246.69047619"/>
    <n v="211.84251968999999"/>
    <n v="796.07874016000005"/>
    <n v="7.4359999999999999"/>
    <n v="0.115"/>
    <n v="110"/>
    <n v="4"/>
    <n v="43.025806451999998"/>
    <n v="2.4095608167"/>
    <n v="14.951612902999999"/>
    <n v="6.8028162109999997"/>
  </r>
  <r>
    <x v="1"/>
    <x v="0"/>
    <x v="192"/>
    <d v="2015-07-20T00:00:00"/>
    <m/>
    <n v="120"/>
    <n v="4814.6166666999998"/>
    <n v="54.484999999999999"/>
    <n v="26.086864125000002"/>
    <m/>
    <m/>
    <m/>
    <m/>
    <m/>
    <m/>
    <n v="102"/>
    <n v="5"/>
    <n v="44.847499999999997"/>
    <n v="3.3227728292999998"/>
    <m/>
    <m/>
  </r>
  <r>
    <x v="1"/>
    <x v="1"/>
    <x v="193"/>
    <d v="2015-03-05T00:00:00"/>
    <n v="4.4117647000000001E-3"/>
    <n v="68"/>
    <n v="7190.6029411999998"/>
    <n v="50.313235294000002"/>
    <n v="29.756166381"/>
    <m/>
    <m/>
    <m/>
    <m/>
    <n v="6.5"/>
    <n v="0.22600000000000001"/>
    <n v="95"/>
    <n v="5"/>
    <n v="59.710447760999998"/>
    <n v="4.3078578998000001"/>
    <m/>
    <m/>
  </r>
  <r>
    <x v="1"/>
    <x v="2"/>
    <x v="130"/>
    <d v="2015-04-24T00:00:00"/>
    <m/>
    <n v="85"/>
    <n v="6840.9411765000004"/>
    <n v="46.284705881999997"/>
    <n v="27.399762849999998"/>
    <m/>
    <m/>
    <m/>
    <m/>
    <m/>
    <m/>
    <n v="101"/>
    <n v="5"/>
    <n v="55.646250000000002"/>
    <n v="4.4748834734000003"/>
    <m/>
    <m/>
  </r>
  <r>
    <x v="1"/>
    <x v="4"/>
    <x v="55"/>
    <d v="2015-04-06T00:00:00"/>
    <m/>
    <n v="66"/>
    <n v="5947.1363635999996"/>
    <n v="46.071212121000002"/>
    <n v="32.344431597000003"/>
    <m/>
    <m/>
    <m/>
    <m/>
    <m/>
    <m/>
    <n v="90"/>
    <n v="5"/>
    <n v="36.116666666999997"/>
    <n v="3.0134652301"/>
    <m/>
    <m/>
  </r>
  <r>
    <x v="1"/>
    <x v="0"/>
    <x v="31"/>
    <d v="2014-10-04T00:00:00"/>
    <n v="2.8869565199999999E-2"/>
    <n v="230"/>
    <n v="5564.0217390999996"/>
    <n v="33.86826087"/>
    <n v="18.64253776"/>
    <m/>
    <m/>
    <m/>
    <n v="789"/>
    <m/>
    <m/>
    <n v="113"/>
    <n v="4"/>
    <n v="31.541484715999999"/>
    <n v="1.5032670561000001"/>
    <m/>
    <m/>
  </r>
  <r>
    <x v="1"/>
    <x v="2"/>
    <x v="54"/>
    <d v="2015-03-02T00:00:00"/>
    <n v="1.0714285699999999E-2"/>
    <n v="196"/>
    <n v="5681.0561224000003"/>
    <n v="32.722448980000003"/>
    <n v="23.263013272999999"/>
    <m/>
    <m/>
    <m/>
    <m/>
    <m/>
    <m/>
    <n v="108"/>
    <n v="4"/>
    <n v="47.100523559999999"/>
    <n v="2.1679308614999999"/>
    <m/>
    <m/>
  </r>
  <r>
    <x v="1"/>
    <x v="0"/>
    <x v="119"/>
    <d v="2015-05-07T00:00:00"/>
    <n v="0.1495047619"/>
    <n v="1050"/>
    <n v="5432.4095238"/>
    <n v="26.029333333"/>
    <n v="10.951854916"/>
    <m/>
    <m/>
    <m/>
    <m/>
    <n v="6.7320000000000002"/>
    <n v="0.39400000000000002"/>
    <n v="106"/>
    <n v="2"/>
    <n v="33.234862385"/>
    <n v="0.75983752410000005"/>
    <m/>
    <m/>
  </r>
  <r>
    <x v="1"/>
    <x v="2"/>
    <x v="34"/>
    <d v="2015-06-23T00:00:00"/>
    <n v="0.29956521739999997"/>
    <n v="115"/>
    <n v="5989.1304348000003"/>
    <n v="22.129565217"/>
    <n v="25.689386963"/>
    <n v="34"/>
    <n v="233.73529411999999"/>
    <n v="204.11764706"/>
    <n v="749.67647059000001"/>
    <n v="7.7030000000000003"/>
    <n v="0.26"/>
    <n v="106"/>
    <n v="6"/>
    <n v="37.213761468000001"/>
    <n v="3.1278959990000001"/>
    <n v="4.0921568626999996"/>
    <n v="9.4279430856000008"/>
  </r>
  <r>
    <x v="1"/>
    <x v="0"/>
    <x v="194"/>
    <d v="2015-04-07T00:00:00"/>
    <n v="0.1152112676"/>
    <n v="71"/>
    <n v="4309.5492958000004"/>
    <n v="21.8"/>
    <n v="38.419710264999999"/>
    <m/>
    <m/>
    <m/>
    <m/>
    <m/>
    <m/>
    <n v="107"/>
    <n v="6"/>
    <n v="38.130985914999997"/>
    <n v="3.2191545634000001"/>
    <m/>
    <m/>
  </r>
  <r>
    <x v="1"/>
    <x v="0"/>
    <x v="97"/>
    <d v="2015-05-28T00:00:00"/>
    <n v="0.18972972969999999"/>
    <n v="74"/>
    <n v="6256.9729729999999"/>
    <n v="8.0527027026999995"/>
    <n v="33.051197213999998"/>
    <m/>
    <m/>
    <m/>
    <n v="830.5"/>
    <n v="6.7080000000000002"/>
    <n v="0.36099999999999999"/>
    <n v="103"/>
    <n v="5"/>
    <n v="49.501449274999999"/>
    <n v="4.5886932897000001"/>
    <m/>
    <m/>
  </r>
  <r>
    <x v="1"/>
    <x v="4"/>
    <x v="102"/>
    <d v="2015-03-02T00:00:00"/>
    <n v="0.14479020980000001"/>
    <n v="286"/>
    <n v="5138.2622377999996"/>
    <n v="6.3695804196000001"/>
    <n v="17.735192671"/>
    <n v="281"/>
    <n v="189.44128114"/>
    <n v="175.1316726"/>
    <n v="646.79715302"/>
    <n v="7.3330000000000002"/>
    <n v="5.6000000000000001E-2"/>
    <n v="105"/>
    <n v="3"/>
    <n v="38.695357143000003"/>
    <n v="1.9304927884"/>
    <n v="7.3129370628999997"/>
    <n v="5.9006362629"/>
  </r>
  <r>
    <x v="1"/>
    <x v="4"/>
    <x v="87"/>
    <d v="2015-08-03T00:00:00"/>
    <n v="5.4471830999999998E-2"/>
    <n v="284"/>
    <n v="5985.1161972"/>
    <n v="-0.51267605599999999"/>
    <n v="19.141191945999999"/>
    <m/>
    <m/>
    <m/>
    <m/>
    <m/>
    <m/>
    <n v="96"/>
    <n v="3"/>
    <n v="29.759022556000001"/>
    <n v="1.4665665578"/>
    <m/>
    <m/>
  </r>
  <r>
    <x v="1"/>
    <x v="0"/>
    <x v="195"/>
    <d v="2015-03-14T00:00:00"/>
    <n v="8.0769230799999994E-2"/>
    <n v="26"/>
    <n v="4169.1923077000001"/>
    <n v="-3.8307692310000001"/>
    <n v="43.875467393999998"/>
    <m/>
    <m/>
    <m/>
    <m/>
    <m/>
    <m/>
    <n v="126"/>
    <n v="13"/>
    <n v="36.880000000000003"/>
    <n v="6.2326532606000002"/>
    <m/>
    <m/>
  </r>
  <r>
    <x v="1"/>
    <x v="0"/>
    <x v="49"/>
    <d v="2015-04-12T00:00:00"/>
    <n v="0.19875000000000001"/>
    <n v="40"/>
    <n v="5842.6750000000002"/>
    <n v="-5.9074999999999998"/>
    <n v="37.037768732000004"/>
    <n v="40"/>
    <n v="248.27500000000001"/>
    <n v="208.46153846000001"/>
    <n v="764.2"/>
    <n v="8.0960000000000001"/>
    <n v="7.0000000000000007E-2"/>
    <n v="111"/>
    <n v="8"/>
    <n v="35.571794871999998"/>
    <n v="3.8649309975000001"/>
    <n v="-12.942500000000001"/>
    <n v="18.614133686999999"/>
  </r>
  <r>
    <x v="1"/>
    <x v="0"/>
    <x v="196"/>
    <d v="2015-03-30T00:00:00"/>
    <n v="0.22321428569999999"/>
    <n v="56"/>
    <n v="6403.125"/>
    <n v="-12.161818179999999"/>
    <n v="37.47764402"/>
    <m/>
    <m/>
    <m/>
    <m/>
    <m/>
    <m/>
    <n v="110"/>
    <n v="8"/>
    <n v="32.414545455000003"/>
    <n v="3.3253099581000001"/>
    <m/>
    <m/>
  </r>
  <r>
    <x v="1"/>
    <x v="4"/>
    <x v="197"/>
    <d v="2015-04-03T00:00:00"/>
    <n v="0.12647887320000001"/>
    <n v="71"/>
    <n v="5432.4647887000001"/>
    <n v="-18.070422539999999"/>
    <n v="34.066496010999998"/>
    <m/>
    <m/>
    <m/>
    <m/>
    <m/>
    <m/>
    <n v="107"/>
    <n v="7"/>
    <n v="50.763934425999999"/>
    <n v="5.4943910957000002"/>
    <m/>
    <m/>
  </r>
  <r>
    <x v="1"/>
    <x v="8"/>
    <x v="198"/>
    <d v="2015-07-20T00:00:00"/>
    <m/>
    <n v="35"/>
    <n v="7461.9142856999997"/>
    <n v="-18.254285710000001"/>
    <n v="54.533759236999998"/>
    <m/>
    <m/>
    <m/>
    <m/>
    <m/>
    <m/>
    <n v="75"/>
    <n v="11"/>
    <n v="24.461538462"/>
    <n v="4.908059025"/>
    <m/>
    <m/>
  </r>
  <r>
    <x v="1"/>
    <x v="4"/>
    <x v="199"/>
    <d v="2015-03-03T00:00:00"/>
    <m/>
    <n v="46"/>
    <n v="6828.6956522"/>
    <n v="-21.735555560000002"/>
    <n v="34.410463401000001"/>
    <m/>
    <m/>
    <m/>
    <n v="876.625"/>
    <n v="6.9580000000000002"/>
    <n v="0.24"/>
    <n v="125"/>
    <n v="9"/>
    <n v="60.156521738999999"/>
    <n v="4.6483404675999997"/>
    <m/>
    <m/>
  </r>
  <r>
    <x v="1"/>
    <x v="4"/>
    <x v="200"/>
    <d v="2015-02-23T00:00:00"/>
    <n v="0.1017808219"/>
    <n v="73"/>
    <n v="7448.3561644000001"/>
    <n v="-23.672602739999999"/>
    <n v="35.365518977000001"/>
    <m/>
    <m/>
    <m/>
    <m/>
    <m/>
    <m/>
    <n v="105"/>
    <n v="5"/>
    <n v="64.378873239000001"/>
    <n v="4.4127262069000004"/>
    <m/>
    <m/>
  </r>
  <r>
    <x v="1"/>
    <x v="1"/>
    <x v="40"/>
    <d v="2015-08-01T00:00:00"/>
    <n v="9.6153850000000002E-4"/>
    <n v="780"/>
    <n v="7039.4410256000001"/>
    <n v="-24.416153850000001"/>
    <n v="11.136766268000001"/>
    <m/>
    <m/>
    <m/>
    <m/>
    <n v="6.8230000000000004"/>
    <n v="5.7000000000000002E-2"/>
    <n v="85"/>
    <n v="2"/>
    <n v="46.624851190000001"/>
    <n v="1.2445347801"/>
    <m/>
    <m/>
  </r>
  <r>
    <x v="1"/>
    <x v="0"/>
    <x v="188"/>
    <d v="2014-08-08T00:00:00"/>
    <n v="2.13333333E-2"/>
    <n v="30"/>
    <n v="5545.3333333"/>
    <n v="-27.88666667"/>
    <n v="47.623427475"/>
    <m/>
    <m/>
    <m/>
    <n v="783.85714285999995"/>
    <n v="7.6609999999999996"/>
    <n v="0.185"/>
    <n v="105"/>
    <n v="12"/>
    <n v="28.542857142999999"/>
    <n v="2.9725482474999998"/>
    <m/>
    <m/>
  </r>
  <r>
    <x v="1"/>
    <x v="5"/>
    <x v="201"/>
    <d v="2015-03-10T00:00:00"/>
    <m/>
    <n v="31"/>
    <n v="8016.0967742000003"/>
    <n v="-28.9"/>
    <n v="40.599644576999999"/>
    <m/>
    <m/>
    <m/>
    <m/>
    <m/>
    <m/>
    <n v="93"/>
    <n v="9"/>
    <n v="62.048148148000003"/>
    <n v="6.0887860362000001"/>
    <m/>
    <m/>
  </r>
  <r>
    <x v="1"/>
    <x v="0"/>
    <x v="202"/>
    <d v="2015-03-10T00:00:00"/>
    <n v="0.37882882880000002"/>
    <n v="111"/>
    <n v="7522.3963964000004"/>
    <n v="-30.526126130000002"/>
    <n v="26.155039343999999"/>
    <m/>
    <m/>
    <m/>
    <m/>
    <m/>
    <m/>
    <n v="115"/>
    <n v="5"/>
    <n v="39.273333332999997"/>
    <n v="2.8544917584"/>
    <m/>
    <m/>
  </r>
  <r>
    <x v="1"/>
    <x v="4"/>
    <x v="203"/>
    <d v="2015-04-15T00:00:00"/>
    <n v="9.5578634999999995E-2"/>
    <n v="674"/>
    <n v="5007.1899110000004"/>
    <n v="-33.826706229999999"/>
    <n v="11.664452768"/>
    <m/>
    <m/>
    <m/>
    <m/>
    <m/>
    <m/>
    <n v="126"/>
    <n v="3"/>
    <n v="30.245807453000001"/>
    <n v="0.86878856419999995"/>
    <m/>
    <m/>
  </r>
  <r>
    <x v="1"/>
    <x v="4"/>
    <x v="71"/>
    <d v="2015-07-27T00:00:00"/>
    <n v="0.16889273360000001"/>
    <n v="289"/>
    <n v="4901.2422145"/>
    <n v="-35.752595159999998"/>
    <n v="17.284121497000001"/>
    <m/>
    <m/>
    <m/>
    <m/>
    <n v="8.3230000000000004"/>
    <n v="0.315"/>
    <n v="94"/>
    <n v="3"/>
    <n v="23.437543860000002"/>
    <n v="1.1530823116"/>
    <m/>
    <m/>
  </r>
  <r>
    <x v="1"/>
    <x v="4"/>
    <x v="79"/>
    <d v="2015-03-23T00:00:00"/>
    <n v="4.7272727299999998E-2"/>
    <n v="55"/>
    <n v="6038.1454544999997"/>
    <n v="-38.843636359999998"/>
    <n v="38.711620138999997"/>
    <m/>
    <m/>
    <m/>
    <m/>
    <m/>
    <m/>
    <n v="87"/>
    <n v="6"/>
    <n v="44.738"/>
    <n v="3.0296842834"/>
    <m/>
    <m/>
  </r>
  <r>
    <x v="1"/>
    <x v="4"/>
    <x v="23"/>
    <d v="2015-04-11T00:00:00"/>
    <n v="0.1814404432"/>
    <n v="361"/>
    <n v="4787.7867035999998"/>
    <n v="-40.322160660000002"/>
    <n v="17.001252634"/>
    <m/>
    <m/>
    <m/>
    <m/>
    <m/>
    <m/>
    <n v="109"/>
    <n v="3"/>
    <n v="35.004519774000002"/>
    <n v="1.545106112"/>
    <m/>
    <m/>
  </r>
  <r>
    <x v="1"/>
    <x v="7"/>
    <x v="204"/>
    <d v="2015-03-27T00:00:00"/>
    <n v="0.23411214950000001"/>
    <n v="107"/>
    <n v="5792.2242991000003"/>
    <n v="-42.808411210000003"/>
    <n v="25.503265291000002"/>
    <m/>
    <m/>
    <m/>
    <m/>
    <m/>
    <m/>
    <n v="131"/>
    <n v="7"/>
    <n v="36.848571429000003"/>
    <n v="3.1097045058999999"/>
    <m/>
    <m/>
  </r>
  <r>
    <x v="1"/>
    <x v="4"/>
    <x v="176"/>
    <d v="2015-04-03T00:00:00"/>
    <n v="2.21428571E-2"/>
    <n v="28"/>
    <n v="5123.9285713999998"/>
    <n v="-44.68571429"/>
    <n v="54.551444025999999"/>
    <m/>
    <m/>
    <m/>
    <m/>
    <m/>
    <m/>
    <n v="125"/>
    <n v="11"/>
    <n v="42.110714285999997"/>
    <n v="7.2691679459999996"/>
    <m/>
    <m/>
  </r>
  <r>
    <x v="1"/>
    <x v="3"/>
    <x v="24"/>
    <d v="2015-04-06T00:00:00"/>
    <n v="1.7749999999999998E-2"/>
    <n v="40"/>
    <n v="5187.75"/>
    <n v="-46.352499999999999"/>
    <n v="54.027857840999999"/>
    <m/>
    <m/>
    <m/>
    <m/>
    <m/>
    <m/>
    <n v="84"/>
    <n v="7"/>
    <n v="33.140540541"/>
    <n v="4.2254012718"/>
    <m/>
    <m/>
  </r>
  <r>
    <x v="1"/>
    <x v="1"/>
    <x v="101"/>
    <d v="2015-03-02T00:00:00"/>
    <n v="8.5360824700000004E-2"/>
    <n v="97"/>
    <n v="7874.6701031000002"/>
    <n v="-47.52783505"/>
    <n v="30.339743930000001"/>
    <n v="71"/>
    <n v="298.25352113000002"/>
    <n v="268.23287671000003"/>
    <n v="1008.1232877"/>
    <n v="7.3019999999999996"/>
    <n v="0.113"/>
    <n v="104"/>
    <n v="5"/>
    <n v="49.430107526999997"/>
    <n v="3.2588738797999999"/>
    <n v="-7.3052083330000004"/>
    <n v="9.9507342771000005"/>
  </r>
  <r>
    <x v="1"/>
    <x v="0"/>
    <x v="8"/>
    <d v="2015-07-02T00:00:00"/>
    <m/>
    <n v="53"/>
    <n v="3711.4339623000001"/>
    <n v="-47.684905659999998"/>
    <n v="32.770878785000001"/>
    <m/>
    <m/>
    <m/>
    <m/>
    <m/>
    <m/>
    <n v="82"/>
    <n v="7"/>
    <n v="31.892156863"/>
    <n v="3.9861179139999998"/>
    <m/>
    <m/>
  </r>
  <r>
    <x v="1"/>
    <x v="5"/>
    <x v="205"/>
    <d v="2015-04-02T00:00:00"/>
    <m/>
    <n v="35"/>
    <n v="6069.5142857000001"/>
    <n v="-52.188235290000001"/>
    <n v="50.415024209000002"/>
    <m/>
    <m/>
    <m/>
    <m/>
    <m/>
    <m/>
    <n v="104"/>
    <n v="9"/>
    <n v="43.646666666999998"/>
    <n v="4.0631982570999998"/>
    <m/>
    <m/>
  </r>
  <r>
    <x v="1"/>
    <x v="3"/>
    <x v="206"/>
    <d v="2015-08-26T00:00:00"/>
    <n v="0.143880597"/>
    <n v="67"/>
    <n v="7508.9850746000002"/>
    <n v="-56.862686570000001"/>
    <n v="33.533701419000003"/>
    <m/>
    <m/>
    <m/>
    <n v="1032.1666667"/>
    <n v="6.492"/>
    <n v="0.22900000000000001"/>
    <n v="96"/>
    <n v="5"/>
    <n v="55.375806451999999"/>
    <n v="4.0362350615000002"/>
    <m/>
    <m/>
  </r>
  <r>
    <x v="1"/>
    <x v="4"/>
    <x v="14"/>
    <d v="2014-07-17T00:00:00"/>
    <n v="4.09836066E-2"/>
    <n v="61"/>
    <n v="5033.7377048999997"/>
    <n v="-60.183606560000001"/>
    <n v="30.367769456000001"/>
    <m/>
    <m/>
    <m/>
    <m/>
    <m/>
    <m/>
    <n v="156"/>
    <n v="11"/>
    <n v="23.685245901999998"/>
    <n v="1.8690984882999999"/>
    <m/>
    <m/>
  </r>
  <r>
    <x v="1"/>
    <x v="3"/>
    <x v="207"/>
    <d v="2015-08-02T00:00:00"/>
    <m/>
    <n v="27"/>
    <n v="5843.7037037"/>
    <n v="-63.411538460000003"/>
    <n v="44.786898952000001"/>
    <m/>
    <m/>
    <m/>
    <m/>
    <m/>
    <m/>
    <n v="79"/>
    <n v="9"/>
    <n v="34.191304348000003"/>
    <n v="6.6779618468999997"/>
    <m/>
    <m/>
  </r>
  <r>
    <x v="1"/>
    <x v="0"/>
    <x v="26"/>
    <d v="2015-06-25T00:00:00"/>
    <n v="3.9729729700000001E-2"/>
    <n v="37"/>
    <n v="6156.8648648999997"/>
    <n v="-63.505405410000002"/>
    <n v="52.457636411000003"/>
    <m/>
    <m/>
    <m/>
    <n v="708"/>
    <m/>
    <m/>
    <n v="116"/>
    <n v="10"/>
    <n v="52.094117646999997"/>
    <n v="4.9529406472000002"/>
    <m/>
    <m/>
  </r>
  <r>
    <x v="1"/>
    <x v="2"/>
    <x v="208"/>
    <d v="2015-04-04T00:00:00"/>
    <n v="1.7894736800000002E-2"/>
    <n v="57"/>
    <n v="8188.4035088000001"/>
    <n v="-63.740350880000001"/>
    <n v="30.874157306000001"/>
    <m/>
    <m/>
    <m/>
    <m/>
    <m/>
    <m/>
    <n v="104"/>
    <n v="7"/>
    <n v="51.502380952000003"/>
    <n v="4.6975856700999996"/>
    <m/>
    <m/>
  </r>
  <r>
    <x v="1"/>
    <x v="0"/>
    <x v="85"/>
    <d v="2015-03-10T00:00:00"/>
    <n v="0.17933213000000001"/>
    <n v="554"/>
    <n v="6804.3483754999997"/>
    <n v="-66.996389890000003"/>
    <n v="12.581724191999999"/>
    <m/>
    <m/>
    <m/>
    <m/>
    <m/>
    <m/>
    <n v="83"/>
    <n v="2"/>
    <n v="45.860754716999999"/>
    <n v="1.3089565061999999"/>
    <m/>
    <m/>
  </r>
  <r>
    <x v="1"/>
    <x v="5"/>
    <x v="70"/>
    <d v="2015-07-30T00:00:00"/>
    <m/>
    <n v="32"/>
    <n v="6340.5625"/>
    <n v="-70.440624999999997"/>
    <n v="42.039165893000003"/>
    <m/>
    <m/>
    <m/>
    <m/>
    <m/>
    <m/>
    <n v="98"/>
    <n v="8"/>
    <n v="50.565624999999997"/>
    <n v="6.5963082438000002"/>
    <m/>
    <m/>
  </r>
  <r>
    <x v="1"/>
    <x v="3"/>
    <x v="209"/>
    <d v="2014-11-12T00:00:00"/>
    <n v="5.7241379299999999E-2"/>
    <n v="29"/>
    <n v="6397.3103448000002"/>
    <n v="-72.414285710000001"/>
    <n v="50.515464842"/>
    <m/>
    <m/>
    <m/>
    <m/>
    <m/>
    <m/>
    <n v="116"/>
    <n v="11"/>
    <n v="41.007692308000003"/>
    <n v="6.2950625904999997"/>
    <m/>
    <m/>
  </r>
  <r>
    <x v="1"/>
    <x v="0"/>
    <x v="74"/>
    <d v="2015-05-26T00:00:00"/>
    <m/>
    <n v="59"/>
    <n v="5264"/>
    <n v="-74.096610170000005"/>
    <n v="31.394075331"/>
    <m/>
    <m/>
    <m/>
    <m/>
    <n v="5.9480000000000004"/>
    <n v="0.34399999999999997"/>
    <n v="105"/>
    <n v="7"/>
    <n v="32.681481480999999"/>
    <n v="2.8892207606999998"/>
    <m/>
    <m/>
  </r>
  <r>
    <x v="1"/>
    <x v="4"/>
    <x v="43"/>
    <d v="2015-04-07T00:00:00"/>
    <n v="4.6962617E-3"/>
    <n v="428"/>
    <n v="4502.8177569999998"/>
    <n v="-76.666822429999996"/>
    <n v="14.693684554000001"/>
    <m/>
    <m/>
    <m/>
    <m/>
    <m/>
    <m/>
    <n v="158"/>
    <n v="4"/>
    <n v="17.510747664"/>
    <n v="0.6798331554"/>
    <m/>
    <m/>
  </r>
  <r>
    <x v="1"/>
    <x v="0"/>
    <x v="210"/>
    <d v="2015-08-21T00:00:00"/>
    <n v="2.4222222200000001E-2"/>
    <n v="45"/>
    <n v="6449.8"/>
    <n v="-79.06"/>
    <n v="39.881127331000002"/>
    <m/>
    <m/>
    <m/>
    <m/>
    <m/>
    <m/>
    <n v="98"/>
    <n v="8"/>
    <n v="43.988636364000001"/>
    <n v="5.3666707093000001"/>
    <m/>
    <m/>
  </r>
  <r>
    <x v="1"/>
    <x v="4"/>
    <x v="211"/>
    <d v="2015-03-09T00:00:00"/>
    <m/>
    <n v="33"/>
    <n v="5341.4242424000004"/>
    <n v="-82.466666669999995"/>
    <n v="41.337935350000002"/>
    <n v="26"/>
    <n v="204.23076922999999"/>
    <n v="177.76923077000001"/>
    <n v="675.69230769000001"/>
    <n v="5.3010000000000002"/>
    <n v="0.14299999999999999"/>
    <n v="94"/>
    <n v="10"/>
    <n v="44.643749999999997"/>
    <n v="6.4834325734"/>
    <n v="-45.428125000000001"/>
    <n v="22.154109807000001"/>
  </r>
  <r>
    <x v="1"/>
    <x v="4"/>
    <x v="108"/>
    <d v="2015-05-17T00:00:00"/>
    <m/>
    <n v="45"/>
    <n v="3703.5111111000001"/>
    <n v="-85.366666670000001"/>
    <n v="41.162253475"/>
    <n v="42"/>
    <n v="158.28571428999999"/>
    <n v="122.11904762"/>
    <n v="474.71428571000001"/>
    <n v="6.694"/>
    <n v="0.158"/>
    <n v="130"/>
    <n v="9"/>
    <n v="31.090909091"/>
    <n v="3.8124806424000002"/>
    <n v="35.659999999999997"/>
    <n v="15.611110845000001"/>
  </r>
  <r>
    <x v="1"/>
    <x v="1"/>
    <x v="212"/>
    <d v="2015-01-26T00:00:00"/>
    <m/>
    <n v="27"/>
    <n v="4573.2962963"/>
    <n v="-90.281481479999997"/>
    <n v="59.036003076"/>
    <m/>
    <m/>
    <m/>
    <m/>
    <m/>
    <m/>
    <n v="141"/>
    <n v="15"/>
    <n v="28.714814815"/>
    <n v="3.9481385267000002"/>
    <m/>
    <m/>
  </r>
  <r>
    <x v="1"/>
    <x v="3"/>
    <x v="213"/>
    <d v="2014-05-06T00:00:00"/>
    <n v="9.1999999999999998E-2"/>
    <n v="30"/>
    <n v="5578.6333333000002"/>
    <n v="-90.406666670000007"/>
    <n v="52.390118383000001"/>
    <m/>
    <m/>
    <m/>
    <m/>
    <m/>
    <m/>
    <n v="114"/>
    <n v="12"/>
    <n v="27.360714286"/>
    <n v="3.7712759384000001"/>
    <m/>
    <m/>
  </r>
  <r>
    <x v="1"/>
    <x v="3"/>
    <x v="121"/>
    <d v="2015-04-08T00:00:00"/>
    <n v="2.9838709999999999E-3"/>
    <n v="124"/>
    <n v="4975.6290323000003"/>
    <n v="-91.538709679999997"/>
    <n v="25.098457518"/>
    <m/>
    <m/>
    <m/>
    <m/>
    <m/>
    <m/>
    <n v="142"/>
    <n v="7"/>
    <n v="34.829838709999997"/>
    <n v="2.1926013383999998"/>
    <m/>
    <m/>
  </r>
  <r>
    <x v="1"/>
    <x v="4"/>
    <x v="214"/>
    <d v="2015-03-22T00:00:00"/>
    <n v="0.15922279789999999"/>
    <n v="193"/>
    <n v="7195.8756476999997"/>
    <n v="-93.746632120000001"/>
    <n v="18.733448292999999"/>
    <m/>
    <m/>
    <m/>
    <m/>
    <m/>
    <m/>
    <n v="118"/>
    <n v="4"/>
    <n v="43.023809524000001"/>
    <n v="2.3633843251000002"/>
    <m/>
    <m/>
  </r>
  <r>
    <x v="1"/>
    <x v="4"/>
    <x v="215"/>
    <d v="2015-04-08T00:00:00"/>
    <n v="9.6666666999999998E-3"/>
    <n v="30"/>
    <n v="6260.8333333"/>
    <n v="-94.585714289999999"/>
    <n v="39.222747663"/>
    <m/>
    <m/>
    <m/>
    <m/>
    <m/>
    <m/>
    <n v="114"/>
    <n v="11"/>
    <n v="43.489285713999998"/>
    <n v="6.5375560116000004"/>
    <m/>
    <m/>
  </r>
  <r>
    <x v="1"/>
    <x v="4"/>
    <x v="42"/>
    <d v="2015-05-01T00:00:00"/>
    <n v="6.1000000000000004E-3"/>
    <n v="100"/>
    <n v="4597.08"/>
    <n v="-94.673000000000002"/>
    <n v="35.642325221"/>
    <m/>
    <m/>
    <m/>
    <m/>
    <m/>
    <m/>
    <n v="92"/>
    <n v="5"/>
    <n v="31.998958333000001"/>
    <n v="2.7081891304000001"/>
    <m/>
    <m/>
  </r>
  <r>
    <x v="1"/>
    <x v="7"/>
    <x v="165"/>
    <d v="2015-03-22T00:00:00"/>
    <m/>
    <n v="64"/>
    <n v="5601.09375"/>
    <n v="-95.926562500000003"/>
    <n v="41.941403594999997"/>
    <m/>
    <m/>
    <m/>
    <m/>
    <m/>
    <m/>
    <n v="83"/>
    <n v="5"/>
    <n v="43.962499999999999"/>
    <n v="4.1550466596"/>
    <m/>
    <m/>
  </r>
  <r>
    <x v="1"/>
    <x v="4"/>
    <x v="216"/>
    <d v="2015-08-27T00:00:00"/>
    <m/>
    <n v="61"/>
    <n v="4571.8688524999998"/>
    <n v="-96.372131150000001"/>
    <n v="39.634682687999998"/>
    <m/>
    <m/>
    <m/>
    <m/>
    <m/>
    <m/>
    <n v="116"/>
    <n v="7"/>
    <n v="36.191803278999998"/>
    <n v="3.6124944798"/>
    <m/>
    <m/>
  </r>
  <r>
    <x v="1"/>
    <x v="4"/>
    <x v="217"/>
    <d v="2015-08-23T00:00:00"/>
    <n v="0.77148936170000004"/>
    <n v="47"/>
    <n v="5009.6170212999996"/>
    <n v="-98.429787230000002"/>
    <n v="32.581521881999997"/>
    <m/>
    <m/>
    <m/>
    <m/>
    <m/>
    <m/>
    <n v="92"/>
    <n v="11"/>
    <n v="37.017948718"/>
    <n v="3.4994907511000002"/>
    <m/>
    <m/>
  </r>
  <r>
    <x v="1"/>
    <x v="6"/>
    <x v="218"/>
    <d v="2015-05-06T00:00:00"/>
    <n v="8.6842104999999992E-3"/>
    <n v="76"/>
    <n v="6580.2368421000001"/>
    <n v="-100.8605263"/>
    <n v="28.620752015000001"/>
    <m/>
    <m/>
    <m/>
    <m/>
    <m/>
    <m/>
    <n v="121"/>
    <n v="6"/>
    <n v="44.970666667000003"/>
    <n v="3.0363893762999998"/>
    <m/>
    <m/>
  </r>
  <r>
    <x v="1"/>
    <x v="1"/>
    <x v="219"/>
    <d v="2015-02-12T00:00:00"/>
    <n v="0.1092405063"/>
    <n v="79"/>
    <n v="5332.3037974999997"/>
    <n v="-103.6379747"/>
    <n v="28.918470118999998"/>
    <m/>
    <m/>
    <m/>
    <m/>
    <n v="7.9480000000000004"/>
    <n v="0.26900000000000002"/>
    <n v="107"/>
    <n v="7"/>
    <n v="34.721794871999997"/>
    <n v="2.8007406180999999"/>
    <m/>
    <m/>
  </r>
  <r>
    <x v="1"/>
    <x v="1"/>
    <x v="186"/>
    <d v="2014-11-03T00:00:00"/>
    <n v="0.14965116279999999"/>
    <n v="86"/>
    <n v="5680.5697674000003"/>
    <n v="-103.80697670000001"/>
    <n v="30.866119925"/>
    <m/>
    <m/>
    <m/>
    <n v="833.88"/>
    <n v="5.9340000000000002"/>
    <n v="0.17899999999999999"/>
    <n v="108"/>
    <n v="6"/>
    <n v="43.571951220000003"/>
    <n v="2.795393614"/>
    <m/>
    <m/>
  </r>
  <r>
    <x v="1"/>
    <x v="6"/>
    <x v="80"/>
    <d v="2015-03-24T00:00:00"/>
    <m/>
    <n v="27"/>
    <n v="3160.7777778"/>
    <n v="-104.08846149999999"/>
    <n v="28.184324791000002"/>
    <m/>
    <m/>
    <m/>
    <m/>
    <m/>
    <m/>
    <n v="108"/>
    <n v="12"/>
    <n v="15.891666667000001"/>
    <n v="3.3741768543999999"/>
    <m/>
    <m/>
  </r>
  <r>
    <x v="1"/>
    <x v="4"/>
    <x v="220"/>
    <d v="2015-03-21T00:00:00"/>
    <m/>
    <n v="166"/>
    <n v="4511.3132530000003"/>
    <n v="-105.3849398"/>
    <n v="20.569509838999998"/>
    <m/>
    <m/>
    <m/>
    <m/>
    <m/>
    <m/>
    <n v="115"/>
    <n v="5"/>
    <n v="31.566871165999999"/>
    <n v="1.7985913207999999"/>
    <m/>
    <m/>
  </r>
  <r>
    <x v="1"/>
    <x v="4"/>
    <x v="221"/>
    <d v="2015-06-18T00:00:00"/>
    <n v="1.7301587300000001E-2"/>
    <n v="63"/>
    <n v="4578.1587301999998"/>
    <n v="-105.50317459999999"/>
    <n v="32.501845232000001"/>
    <m/>
    <m/>
    <m/>
    <m/>
    <m/>
    <m/>
    <n v="106"/>
    <n v="8"/>
    <n v="26.412903226000001"/>
    <n v="1.8517253433"/>
    <m/>
    <m/>
  </r>
  <r>
    <x v="1"/>
    <x v="6"/>
    <x v="222"/>
    <d v="2015-07-29T00:00:00"/>
    <m/>
    <n v="43"/>
    <n v="3669.1627907000002"/>
    <n v="-105.6023256"/>
    <n v="29.527438014000001"/>
    <m/>
    <m/>
    <m/>
    <m/>
    <m/>
    <m/>
    <n v="92"/>
    <n v="9"/>
    <n v="19.746511628"/>
    <n v="2.3777492656999999"/>
    <m/>
    <m/>
  </r>
  <r>
    <x v="1"/>
    <x v="0"/>
    <x v="223"/>
    <d v="2015-01-12T00:00:00"/>
    <m/>
    <n v="164"/>
    <n v="4303.2256097999998"/>
    <n v="-105.7487805"/>
    <n v="20.502859741999998"/>
    <m/>
    <m/>
    <m/>
    <m/>
    <m/>
    <m/>
    <n v="145"/>
    <n v="7"/>
    <n v="21.600621117999999"/>
    <n v="1.5339844540000001"/>
    <m/>
    <m/>
  </r>
  <r>
    <x v="1"/>
    <x v="2"/>
    <x v="38"/>
    <d v="2015-04-15T00:00:00"/>
    <n v="4.2500000000000003E-2"/>
    <n v="52"/>
    <n v="7184.5384615000003"/>
    <n v="-108.3903846"/>
    <n v="47.194269028000001"/>
    <n v="52"/>
    <n v="284.90384614999999"/>
    <n v="247.25"/>
    <n v="921.73076922999996"/>
    <n v="6.0220000000000002"/>
    <n v="0.155"/>
    <n v="107"/>
    <n v="9"/>
    <n v="45.723076923000001"/>
    <n v="5.5403208814999996"/>
    <n v="-0.48333333299999998"/>
    <n v="14.215609969000001"/>
  </r>
  <r>
    <x v="1"/>
    <x v="0"/>
    <x v="224"/>
    <d v="2015-01-07T00:00:00"/>
    <m/>
    <n v="40"/>
    <n v="3711.875"/>
    <n v="-109.22051279999999"/>
    <n v="29.576889248000001"/>
    <m/>
    <m/>
    <m/>
    <m/>
    <m/>
    <m/>
    <n v="148"/>
    <n v="13"/>
    <n v="10.295"/>
    <n v="1.3431447504"/>
    <m/>
    <m/>
  </r>
  <r>
    <x v="1"/>
    <x v="1"/>
    <x v="187"/>
    <d v="2015-03-30T00:00:00"/>
    <n v="7.7777777999999999E-3"/>
    <n v="63"/>
    <n v="7918.4444444000001"/>
    <n v="-109.4634921"/>
    <n v="38.621629466999998"/>
    <n v="44"/>
    <n v="301.5"/>
    <n v="280.37777777999997"/>
    <n v="1057.2222222"/>
    <n v="7.6509999999999998"/>
    <n v="0.17599999999999999"/>
    <n v="107"/>
    <n v="8"/>
    <n v="50.1"/>
    <n v="2.7046038813000002"/>
    <n v="-37.076363639999997"/>
    <n v="14.005475111000001"/>
  </r>
  <r>
    <x v="1"/>
    <x v="0"/>
    <x v="65"/>
    <d v="2015-04-12T00:00:00"/>
    <n v="0.12071428570000001"/>
    <n v="28"/>
    <n v="4556.5357143000001"/>
    <n v="-109.4964286"/>
    <n v="41.027524147000001"/>
    <m/>
    <m/>
    <m/>
    <n v="575.375"/>
    <n v="7.1130000000000004"/>
    <n v="0.38100000000000001"/>
    <n v="129"/>
    <n v="12"/>
    <n v="34.681481480999999"/>
    <n v="5.3500540163999997"/>
    <m/>
    <m/>
  </r>
  <r>
    <x v="1"/>
    <x v="4"/>
    <x v="225"/>
    <d v="2015-06-24T00:00:00"/>
    <m/>
    <n v="58"/>
    <n v="3959.2241379000002"/>
    <n v="-109.72068969999999"/>
    <n v="33.606269648999998"/>
    <m/>
    <m/>
    <m/>
    <m/>
    <m/>
    <m/>
    <n v="121"/>
    <n v="9"/>
    <n v="28.008620690000001"/>
    <n v="3.5987951574000001"/>
    <m/>
    <m/>
  </r>
  <r>
    <x v="1"/>
    <x v="6"/>
    <x v="226"/>
    <d v="2015-05-27T00:00:00"/>
    <m/>
    <n v="43"/>
    <n v="3158.1395348999999"/>
    <n v="-112.1534884"/>
    <n v="29.512531517999999"/>
    <m/>
    <m/>
    <m/>
    <m/>
    <m/>
    <m/>
    <n v="120"/>
    <n v="12"/>
    <n v="19.795000000000002"/>
    <n v="0.89697461590000005"/>
    <m/>
    <m/>
  </r>
  <r>
    <x v="1"/>
    <x v="3"/>
    <x v="181"/>
    <d v="2014-10-05T00:00:00"/>
    <m/>
    <n v="52"/>
    <n v="5073.4807692000004"/>
    <n v="-113.34038459999999"/>
    <n v="34.954553263000001"/>
    <m/>
    <m/>
    <m/>
    <m/>
    <m/>
    <m/>
    <n v="143"/>
    <n v="12"/>
    <n v="30.448979592000001"/>
    <n v="3.0038554059"/>
    <m/>
    <m/>
  </r>
  <r>
    <x v="1"/>
    <x v="4"/>
    <x v="127"/>
    <d v="2015-02-07T00:00:00"/>
    <n v="1.2068965500000001E-2"/>
    <n v="58"/>
    <n v="6014.9310345000004"/>
    <n v="-114.1810345"/>
    <n v="31.278178"/>
    <m/>
    <m/>
    <m/>
    <m/>
    <m/>
    <m/>
    <n v="97"/>
    <n v="7"/>
    <n v="36.727777777999997"/>
    <n v="2.9037704309999999"/>
    <m/>
    <m/>
  </r>
  <r>
    <x v="1"/>
    <x v="0"/>
    <x v="99"/>
    <d v="2015-02-04T00:00:00"/>
    <m/>
    <n v="215"/>
    <n v="3943.9395349000001"/>
    <n v="-114.2125581"/>
    <n v="20.206074668999999"/>
    <m/>
    <m/>
    <m/>
    <m/>
    <m/>
    <m/>
    <n v="109"/>
    <n v="4"/>
    <n v="26.517289720000001"/>
    <n v="1.7963224368999999"/>
    <m/>
    <m/>
  </r>
  <r>
    <x v="1"/>
    <x v="0"/>
    <x v="48"/>
    <d v="2015-03-23T00:00:00"/>
    <n v="7.5757576E-3"/>
    <n v="66"/>
    <n v="6741.6060606000001"/>
    <n v="-116.10151519999999"/>
    <n v="35.726801983000001"/>
    <m/>
    <m/>
    <m/>
    <m/>
    <m/>
    <m/>
    <n v="95"/>
    <n v="6"/>
    <n v="44.89"/>
    <n v="4.9224819770000003"/>
    <m/>
    <m/>
  </r>
  <r>
    <x v="1"/>
    <x v="0"/>
    <x v="69"/>
    <d v="2014-08-11T00:00:00"/>
    <m/>
    <n v="172"/>
    <n v="3191.7790697999999"/>
    <n v="-116.94593020000001"/>
    <n v="21.222385716000002"/>
    <m/>
    <m/>
    <m/>
    <m/>
    <m/>
    <m/>
    <n v="154"/>
    <n v="6"/>
    <n v="15.635465116000001"/>
    <n v="0.84620201849999999"/>
    <m/>
    <m/>
  </r>
  <r>
    <x v="1"/>
    <x v="6"/>
    <x v="227"/>
    <d v="2015-08-09T00:00:00"/>
    <m/>
    <n v="42"/>
    <n v="5716.5"/>
    <n v="-118.2142857"/>
    <n v="39.837063846"/>
    <m/>
    <m/>
    <m/>
    <m/>
    <m/>
    <m/>
    <n v="83"/>
    <n v="7"/>
    <n v="36.502702702999997"/>
    <n v="3.3129862926999998"/>
    <m/>
    <m/>
  </r>
  <r>
    <x v="1"/>
    <x v="0"/>
    <x v="122"/>
    <d v="2014-09-25T00:00:00"/>
    <m/>
    <n v="108"/>
    <n v="5029.5185185"/>
    <n v="-118.7009259"/>
    <n v="31.460546300000001"/>
    <m/>
    <m/>
    <m/>
    <m/>
    <m/>
    <m/>
    <n v="107"/>
    <n v="6"/>
    <n v="30.831428571"/>
    <n v="2.0882245794999998"/>
    <m/>
    <m/>
  </r>
  <r>
    <x v="1"/>
    <x v="1"/>
    <x v="76"/>
    <d v="2015-08-06T00:00:00"/>
    <m/>
    <n v="98"/>
    <n v="5863.4693877999998"/>
    <n v="-118.7122449"/>
    <n v="31.811395469000001"/>
    <m/>
    <m/>
    <m/>
    <m/>
    <n v="6.7830000000000004"/>
    <n v="0.155"/>
    <n v="99"/>
    <n v="5"/>
    <n v="45.834693878000003"/>
    <n v="2.7485413388"/>
    <m/>
    <m/>
  </r>
  <r>
    <x v="1"/>
    <x v="4"/>
    <x v="143"/>
    <d v="2015-03-18T00:00:00"/>
    <m/>
    <n v="119"/>
    <n v="3898.3277311000002"/>
    <n v="-121.6"/>
    <n v="26.247790690999999"/>
    <m/>
    <m/>
    <m/>
    <m/>
    <m/>
    <m/>
    <n v="147"/>
    <n v="6"/>
    <n v="22.472649573000002"/>
    <n v="1.5354426655"/>
    <m/>
    <m/>
  </r>
  <r>
    <x v="1"/>
    <x v="6"/>
    <x v="228"/>
    <d v="2015-01-29T00:00:00"/>
    <n v="0.18796992479999999"/>
    <n v="133"/>
    <n v="3817.4962406"/>
    <n v="-122.8"/>
    <n v="20.536792168000002"/>
    <m/>
    <m/>
    <m/>
    <m/>
    <m/>
    <m/>
    <n v="113"/>
    <n v="6"/>
    <n v="19.252713178"/>
    <n v="1.5300589924000001"/>
    <m/>
    <m/>
  </r>
  <r>
    <x v="1"/>
    <x v="3"/>
    <x v="229"/>
    <d v="2015-01-20T00:00:00"/>
    <m/>
    <n v="103"/>
    <n v="2686.6310680000001"/>
    <n v="-123.4320388"/>
    <n v="20.956052580000001"/>
    <m/>
    <m/>
    <m/>
    <m/>
    <m/>
    <m/>
    <n v="84"/>
    <n v="5"/>
    <n v="20.276470587999999"/>
    <n v="1.3189464864"/>
    <m/>
    <m/>
  </r>
  <r>
    <x v="1"/>
    <x v="3"/>
    <x v="230"/>
    <d v="2015-03-30T00:00:00"/>
    <n v="5.8651030000000004E-4"/>
    <n v="341"/>
    <n v="4223.2609971000002"/>
    <n v="-124.1466276"/>
    <n v="17.46358291"/>
    <m/>
    <m/>
    <m/>
    <m/>
    <m/>
    <m/>
    <n v="144"/>
    <n v="4"/>
    <n v="28.171428571"/>
    <n v="1.1871501515"/>
    <m/>
    <m/>
  </r>
  <r>
    <x v="1"/>
    <x v="4"/>
    <x v="231"/>
    <d v="2015-02-07T00:00:00"/>
    <n v="6.7289719999999997E-3"/>
    <n v="107"/>
    <n v="4881.9719625999996"/>
    <n v="-125.3719626"/>
    <n v="32.030058973000003"/>
    <m/>
    <m/>
    <m/>
    <m/>
    <m/>
    <m/>
    <n v="135"/>
    <n v="6"/>
    <n v="34.152830188999999"/>
    <n v="2.4030252749000001"/>
    <m/>
    <m/>
  </r>
  <r>
    <x v="1"/>
    <x v="4"/>
    <x v="142"/>
    <d v="2015-05-03T00:00:00"/>
    <m/>
    <n v="32"/>
    <n v="5089.53125"/>
    <n v="-126.471875"/>
    <n v="46.006750738999997"/>
    <m/>
    <m/>
    <m/>
    <m/>
    <m/>
    <m/>
    <n v="165"/>
    <n v="17"/>
    <n v="28.212903226000002"/>
    <n v="3.1455096580999999"/>
    <m/>
    <m/>
  </r>
  <r>
    <x v="1"/>
    <x v="7"/>
    <x v="182"/>
    <d v="2015-06-22T00:00:00"/>
    <m/>
    <n v="89"/>
    <n v="5716.4382022"/>
    <n v="-128.0764045"/>
    <n v="34.56807225"/>
    <m/>
    <m/>
    <m/>
    <m/>
    <n v="7.6369999999999996"/>
    <n v="0.191"/>
    <n v="94"/>
    <n v="5"/>
    <n v="35.074698795000003"/>
    <n v="2.9640563196"/>
    <m/>
    <m/>
  </r>
  <r>
    <x v="1"/>
    <x v="3"/>
    <x v="232"/>
    <d v="2015-07-24T00:00:00"/>
    <m/>
    <n v="67"/>
    <n v="5339.8358208999998"/>
    <n v="-128.58955220000001"/>
    <n v="28.804303061999999"/>
    <m/>
    <m/>
    <m/>
    <m/>
    <n v="6.7210000000000001"/>
    <n v="0.33200000000000002"/>
    <n v="137"/>
    <n v="9"/>
    <n v="30.856716418000001"/>
    <n v="2.7909131026999998"/>
    <m/>
    <m/>
  </r>
  <r>
    <x v="1"/>
    <x v="4"/>
    <x v="110"/>
    <d v="2015-08-04T00:00:00"/>
    <n v="1.84E-2"/>
    <n v="50"/>
    <n v="5176.5600000000004"/>
    <n v="-129.404"/>
    <n v="42.204247485000003"/>
    <m/>
    <m/>
    <m/>
    <m/>
    <m/>
    <m/>
    <n v="128"/>
    <n v="11"/>
    <n v="39.720930232999997"/>
    <n v="5.4713221520999999"/>
    <m/>
    <m/>
  </r>
  <r>
    <x v="1"/>
    <x v="1"/>
    <x v="233"/>
    <d v="2015-07-15T00:00:00"/>
    <m/>
    <n v="170"/>
    <n v="5418.7705882"/>
    <n v="-129.8270588"/>
    <n v="20.791003181000001"/>
    <m/>
    <m/>
    <m/>
    <m/>
    <n v="6.9580000000000002"/>
    <n v="0.14299999999999999"/>
    <n v="103"/>
    <n v="4"/>
    <n v="49.792168674999999"/>
    <n v="2.7755438492"/>
    <m/>
    <m/>
  </r>
  <r>
    <x v="1"/>
    <x v="4"/>
    <x v="68"/>
    <d v="2014-05-13T00:00:00"/>
    <m/>
    <n v="82"/>
    <n v="6678.5853659000004"/>
    <n v="-130.54878049999999"/>
    <n v="31.362163611"/>
    <m/>
    <m/>
    <m/>
    <m/>
    <n v="6.0129999999999999"/>
    <n v="0.17399999999999999"/>
    <n v="82"/>
    <n v="5"/>
    <n v="54.651898734"/>
    <n v="3.0778848379000001"/>
    <m/>
    <m/>
  </r>
  <r>
    <x v="1"/>
    <x v="6"/>
    <x v="234"/>
    <d v="2015-07-17T00:00:00"/>
    <n v="4.4968152900000002E-2"/>
    <n v="157"/>
    <n v="4881.1210191"/>
    <n v="-130.7388535"/>
    <n v="23.394021925000001"/>
    <m/>
    <m/>
    <m/>
    <m/>
    <m/>
    <m/>
    <n v="118"/>
    <n v="5"/>
    <n v="30.126282051"/>
    <n v="1.5665853010999999"/>
    <m/>
    <m/>
  </r>
  <r>
    <x v="1"/>
    <x v="4"/>
    <x v="235"/>
    <d v="2015-03-23T00:00:00"/>
    <n v="4.9361702100000002E-2"/>
    <n v="94"/>
    <n v="5378.3829787000004"/>
    <n v="-132.10212770000001"/>
    <n v="25.685145709"/>
    <m/>
    <m/>
    <m/>
    <m/>
    <m/>
    <m/>
    <n v="101"/>
    <n v="5"/>
    <n v="36.291666667000001"/>
    <n v="3.001555921"/>
    <m/>
    <m/>
  </r>
  <r>
    <x v="1"/>
    <x v="4"/>
    <x v="236"/>
    <d v="2015-03-22T00:00:00"/>
    <m/>
    <n v="43"/>
    <n v="5732.3023255999997"/>
    <n v="-132.2790698"/>
    <n v="37.575866345000001"/>
    <m/>
    <m/>
    <m/>
    <m/>
    <m/>
    <m/>
    <n v="141"/>
    <n v="15"/>
    <n v="48.357142856999999"/>
    <n v="4.0202408079999996"/>
    <m/>
    <m/>
  </r>
  <r>
    <x v="1"/>
    <x v="4"/>
    <x v="237"/>
    <d v="2014-09-05T00:00:00"/>
    <m/>
    <n v="30"/>
    <n v="4671.2666667000003"/>
    <n v="-133.30666669999999"/>
    <n v="39.163724105999997"/>
    <m/>
    <m/>
    <m/>
    <m/>
    <m/>
    <m/>
    <n v="147"/>
    <n v="18"/>
    <n v="27.683333333"/>
    <n v="2.3917582784999998"/>
    <m/>
    <m/>
  </r>
  <r>
    <x v="1"/>
    <x v="0"/>
    <x v="238"/>
    <d v="2015-08-11T00:00:00"/>
    <m/>
    <n v="139"/>
    <n v="4776.4892086"/>
    <n v="-133.89208629999999"/>
    <n v="23.644608900000001"/>
    <m/>
    <m/>
    <m/>
    <m/>
    <m/>
    <m/>
    <n v="107"/>
    <n v="5"/>
    <n v="27.400719423999998"/>
    <n v="1.7984772391999999"/>
    <m/>
    <m/>
  </r>
  <r>
    <x v="1"/>
    <x v="3"/>
    <x v="239"/>
    <d v="2015-03-21T00:00:00"/>
    <m/>
    <n v="51"/>
    <n v="3931.4705881999998"/>
    <n v="-133.94705880000001"/>
    <n v="33.871445704999999"/>
    <m/>
    <m/>
    <m/>
    <m/>
    <m/>
    <m/>
    <n v="83"/>
    <n v="8"/>
    <n v="30.903921569000001"/>
    <n v="3.4524330276000001"/>
    <m/>
    <m/>
  </r>
  <r>
    <x v="1"/>
    <x v="3"/>
    <x v="240"/>
    <d v="2014-12-15T00:00:00"/>
    <m/>
    <n v="31"/>
    <n v="5130.2258064999996"/>
    <n v="-134.14516130000001"/>
    <n v="36.377094542000002"/>
    <m/>
    <m/>
    <m/>
    <m/>
    <m/>
    <m/>
    <n v="129"/>
    <n v="12"/>
    <n v="34.412903225999997"/>
    <n v="3.3859346701000002"/>
    <m/>
    <m/>
  </r>
  <r>
    <x v="1"/>
    <x v="4"/>
    <x v="167"/>
    <d v="2015-06-11T00:00:00"/>
    <n v="4.1666667000000001E-3"/>
    <n v="144"/>
    <n v="5530.7847222"/>
    <n v="-134.22152779999999"/>
    <n v="21.511095624999999"/>
    <m/>
    <m/>
    <m/>
    <m/>
    <m/>
    <m/>
    <n v="125"/>
    <n v="6"/>
    <n v="28.531007752000001"/>
    <n v="1.5949399147000001"/>
    <m/>
    <m/>
  </r>
  <r>
    <x v="1"/>
    <x v="0"/>
    <x v="241"/>
    <d v="2014-10-26T00:00:00"/>
    <m/>
    <n v="41"/>
    <n v="4421.8048779999999"/>
    <n v="-134.34146340000001"/>
    <n v="33.137002928999998"/>
    <m/>
    <m/>
    <m/>
    <m/>
    <m/>
    <m/>
    <n v="133"/>
    <n v="9"/>
    <n v="29.856097560999999"/>
    <n v="2.6906025456"/>
    <m/>
    <m/>
  </r>
  <r>
    <x v="1"/>
    <x v="6"/>
    <x v="89"/>
    <d v="2015-02-16T00:00:00"/>
    <m/>
    <n v="233"/>
    <n v="4385.2446351999997"/>
    <n v="-134.48326180000001"/>
    <n v="19.609208233"/>
    <m/>
    <m/>
    <m/>
    <m/>
    <m/>
    <m/>
    <n v="125"/>
    <n v="4"/>
    <n v="31.897807018000002"/>
    <n v="1.6937788732000001"/>
    <m/>
    <m/>
  </r>
  <r>
    <x v="1"/>
    <x v="3"/>
    <x v="242"/>
    <d v="2015-08-04T00:00:00"/>
    <m/>
    <n v="111"/>
    <n v="5002.5765766000004"/>
    <n v="-134.56306309999999"/>
    <n v="22.473011056000001"/>
    <m/>
    <m/>
    <m/>
    <m/>
    <m/>
    <m/>
    <n v="138"/>
    <n v="8"/>
    <n v="36.718181817999998"/>
    <n v="2.2852243898000002"/>
    <m/>
    <m/>
  </r>
  <r>
    <x v="1"/>
    <x v="4"/>
    <x v="92"/>
    <d v="2015-06-12T00:00:00"/>
    <n v="1.0136986299999999E-2"/>
    <n v="146"/>
    <n v="5649.1369863"/>
    <n v="-137.1116438"/>
    <n v="25.034277880000001"/>
    <m/>
    <m/>
    <m/>
    <m/>
    <m/>
    <m/>
    <n v="115"/>
    <n v="5"/>
    <n v="28.505925926"/>
    <n v="1.7734182959"/>
    <m/>
    <m/>
  </r>
  <r>
    <x v="1"/>
    <x v="0"/>
    <x v="172"/>
    <d v="2014-03-31T00:00:00"/>
    <m/>
    <n v="38"/>
    <n v="3749.1578946999998"/>
    <n v="-137.85945950000001"/>
    <n v="32.678683085999999"/>
    <m/>
    <m/>
    <m/>
    <m/>
    <m/>
    <m/>
    <n v="103"/>
    <n v="10"/>
    <n v="26.131578947000001"/>
    <n v="3.7494430221999999"/>
    <m/>
    <m/>
  </r>
  <r>
    <x v="1"/>
    <x v="1"/>
    <x v="86"/>
    <d v="2014-10-20T00:00:00"/>
    <m/>
    <n v="31"/>
    <n v="6063.1290323000003"/>
    <n v="-138.31935480000001"/>
    <n v="29.333221438999999"/>
    <m/>
    <m/>
    <m/>
    <m/>
    <m/>
    <m/>
    <n v="119"/>
    <n v="13"/>
    <n v="39.567741935000001"/>
    <n v="5.2575504070000001"/>
    <m/>
    <m/>
  </r>
  <r>
    <x v="1"/>
    <x v="3"/>
    <x v="141"/>
    <d v="2015-03-24T00:00:00"/>
    <m/>
    <n v="99"/>
    <n v="4981.1111111"/>
    <n v="-138.87878789999999"/>
    <n v="29.709766946999999"/>
    <m/>
    <m/>
    <m/>
    <m/>
    <m/>
    <m/>
    <n v="127"/>
    <n v="6"/>
    <n v="33.403030303000001"/>
    <n v="2.3305073684000002"/>
    <m/>
    <m/>
  </r>
  <r>
    <x v="1"/>
    <x v="3"/>
    <x v="41"/>
    <d v="2015-04-05T00:00:00"/>
    <m/>
    <n v="86"/>
    <n v="5631.9069767000001"/>
    <n v="-138.96744190000001"/>
    <n v="35.120289614999997"/>
    <m/>
    <m/>
    <m/>
    <m/>
    <n v="6.4080000000000004"/>
    <n v="0.23899999999999999"/>
    <n v="118"/>
    <n v="5"/>
    <n v="50.959036144999999"/>
    <n v="3.4592931203999999"/>
    <m/>
    <m/>
  </r>
  <r>
    <x v="1"/>
    <x v="4"/>
    <x v="243"/>
    <d v="2015-01-22T00:00:00"/>
    <m/>
    <n v="52"/>
    <n v="3224.0192308000001"/>
    <n v="-139.68846149999999"/>
    <n v="27.458702799000001"/>
    <m/>
    <m/>
    <m/>
    <m/>
    <m/>
    <m/>
    <n v="45"/>
    <n v="5"/>
    <n v="17.198076922999999"/>
    <n v="1.3555302358000001"/>
    <m/>
    <m/>
  </r>
  <r>
    <x v="1"/>
    <x v="6"/>
    <x v="244"/>
    <d v="2015-07-27T00:00:00"/>
    <m/>
    <n v="28"/>
    <n v="5472.4642856999999"/>
    <n v="-140.2821429"/>
    <n v="38.995932175999997"/>
    <m/>
    <m/>
    <m/>
    <m/>
    <m/>
    <m/>
    <n v="90"/>
    <n v="12"/>
    <n v="31.05"/>
    <n v="3.8828155523999999"/>
    <m/>
    <m/>
  </r>
  <r>
    <x v="1"/>
    <x v="4"/>
    <x v="245"/>
    <d v="2014-10-19T00:00:00"/>
    <m/>
    <n v="58"/>
    <n v="5486"/>
    <n v="-141.93448280000001"/>
    <n v="27.544720889000001"/>
    <m/>
    <m/>
    <m/>
    <m/>
    <m/>
    <m/>
    <n v="100"/>
    <n v="8"/>
    <n v="37.325000000000003"/>
    <n v="3.4728588189999998"/>
    <m/>
    <m/>
  </r>
  <r>
    <x v="1"/>
    <x v="2"/>
    <x v="78"/>
    <d v="2014-10-12T00:00:00"/>
    <m/>
    <n v="51"/>
    <n v="7117.2352940999999"/>
    <n v="-142.2745098"/>
    <n v="38.229824086999997"/>
    <m/>
    <m/>
    <m/>
    <m/>
    <m/>
    <m/>
    <n v="93"/>
    <n v="9"/>
    <n v="49.117073171000001"/>
    <n v="3.6219636610000001"/>
    <m/>
    <m/>
  </r>
  <r>
    <x v="1"/>
    <x v="0"/>
    <x v="137"/>
    <d v="2014-06-14T00:00:00"/>
    <m/>
    <n v="35"/>
    <n v="3555.7142856999999"/>
    <n v="-142.52000000000001"/>
    <n v="36.796470829999997"/>
    <m/>
    <m/>
    <m/>
    <m/>
    <m/>
    <m/>
    <n v="144"/>
    <n v="11"/>
    <n v="32.236363636"/>
    <n v="4.6791786101000001"/>
    <m/>
    <m/>
  </r>
  <r>
    <x v="1"/>
    <x v="4"/>
    <x v="246"/>
    <d v="2015-04-04T00:00:00"/>
    <m/>
    <n v="28"/>
    <n v="6173.9642856999999"/>
    <n v="-143.9392857"/>
    <n v="52.079554870000003"/>
    <m/>
    <m/>
    <m/>
    <m/>
    <m/>
    <m/>
    <n v="110"/>
    <n v="11"/>
    <n v="63.389285714000003"/>
    <n v="6.1590350445000004"/>
    <m/>
    <m/>
  </r>
  <r>
    <x v="1"/>
    <x v="0"/>
    <x v="171"/>
    <d v="2014-11-03T00:00:00"/>
    <n v="5.5769230999999997E-3"/>
    <n v="104"/>
    <n v="3875.0096153999998"/>
    <n v="-144.21923079999999"/>
    <n v="26.444370962000001"/>
    <m/>
    <m/>
    <m/>
    <m/>
    <m/>
    <m/>
    <n v="109"/>
    <n v="7"/>
    <n v="22.43"/>
    <n v="1.8172131511"/>
    <m/>
    <m/>
  </r>
  <r>
    <x v="1"/>
    <x v="3"/>
    <x v="114"/>
    <d v="2015-03-27T00:00:00"/>
    <m/>
    <n v="157"/>
    <n v="3986.4012739"/>
    <n v="-144.3484076"/>
    <n v="21.630859178000001"/>
    <m/>
    <m/>
    <m/>
    <m/>
    <m/>
    <m/>
    <n v="119"/>
    <n v="6"/>
    <n v="20.279605263000001"/>
    <n v="1.6572070646999999"/>
    <m/>
    <m/>
  </r>
  <r>
    <x v="1"/>
    <x v="4"/>
    <x v="247"/>
    <d v="2015-04-01T00:00:00"/>
    <m/>
    <n v="43"/>
    <n v="4935.1162790999997"/>
    <n v="-145.027907"/>
    <n v="34.626122256000002"/>
    <m/>
    <m/>
    <m/>
    <m/>
    <m/>
    <m/>
    <n v="111"/>
    <n v="7"/>
    <n v="35.951162791000002"/>
    <n v="3.9765778428999998"/>
    <m/>
    <m/>
  </r>
  <r>
    <x v="1"/>
    <x v="4"/>
    <x v="77"/>
    <d v="2015-03-01T00:00:00"/>
    <n v="8.2087912099999993E-2"/>
    <n v="91"/>
    <n v="5801.6153845999997"/>
    <n v="-145.20769229999999"/>
    <n v="31.017219024999999"/>
    <m/>
    <m/>
    <m/>
    <m/>
    <n v="6.9649999999999999"/>
    <n v="0.33"/>
    <n v="96"/>
    <n v="5"/>
    <n v="59.588764044999998"/>
    <n v="4.0197633055999997"/>
    <m/>
    <m/>
  </r>
  <r>
    <x v="1"/>
    <x v="0"/>
    <x v="52"/>
    <d v="2014-09-04T00:00:00"/>
    <m/>
    <n v="101"/>
    <n v="4565.0792079000003"/>
    <n v="-145.79900989999999"/>
    <n v="29.427068380000001"/>
    <m/>
    <m/>
    <m/>
    <m/>
    <m/>
    <m/>
    <n v="102"/>
    <n v="7"/>
    <n v="23.7"/>
    <n v="1.4795373269000001"/>
    <m/>
    <m/>
  </r>
  <r>
    <x v="1"/>
    <x v="4"/>
    <x v="248"/>
    <d v="2015-02-05T00:00:00"/>
    <m/>
    <n v="37"/>
    <n v="3680.2432432000001"/>
    <n v="-145.93243240000001"/>
    <n v="41.009740301999997"/>
    <m/>
    <m/>
    <m/>
    <m/>
    <m/>
    <m/>
    <n v="86"/>
    <n v="7"/>
    <n v="34.051428571000002"/>
    <n v="5.7551473072999997"/>
    <m/>
    <m/>
  </r>
  <r>
    <x v="1"/>
    <x v="4"/>
    <x v="249"/>
    <d v="2014-11-17T00:00:00"/>
    <n v="3.0769230799999998E-2"/>
    <n v="26"/>
    <n v="5998.7692307999996"/>
    <n v="-146.15"/>
    <n v="46.601607186000003"/>
    <m/>
    <m/>
    <m/>
    <m/>
    <m/>
    <m/>
    <n v="86"/>
    <n v="8"/>
    <n v="41.791304347999997"/>
    <n v="5.7580015233999999"/>
    <m/>
    <m/>
  </r>
  <r>
    <x v="1"/>
    <x v="4"/>
    <x v="250"/>
    <d v="2015-02-02T00:00:00"/>
    <m/>
    <n v="31"/>
    <n v="4119.0967742000003"/>
    <n v="-147.53225810000001"/>
    <n v="48.970914209"/>
    <m/>
    <m/>
    <m/>
    <m/>
    <m/>
    <m/>
    <n v="32"/>
    <n v="2"/>
    <n v="61.919230769000002"/>
    <n v="8.2169187921999995"/>
    <m/>
    <m/>
  </r>
  <r>
    <x v="1"/>
    <x v="4"/>
    <x v="251"/>
    <d v="2014-12-14T00:00:00"/>
    <m/>
    <n v="32"/>
    <n v="3996.21875"/>
    <n v="-149.38437500000001"/>
    <n v="32.468458984000002"/>
    <m/>
    <m/>
    <m/>
    <m/>
    <m/>
    <m/>
    <n v="116"/>
    <n v="12"/>
    <n v="31.322580644999999"/>
    <n v="4.6746967234000003"/>
    <m/>
    <m/>
  </r>
  <r>
    <x v="1"/>
    <x v="4"/>
    <x v="63"/>
    <d v="2015-03-26T00:00:00"/>
    <n v="0.75757575759999995"/>
    <n v="33"/>
    <n v="5803.9696970000005"/>
    <n v="-150.09393940000001"/>
    <n v="43.952797068000002"/>
    <m/>
    <m/>
    <m/>
    <m/>
    <m/>
    <m/>
    <n v="117"/>
    <n v="9"/>
    <n v="50.890909090999997"/>
    <n v="6.7792203723000002"/>
    <m/>
    <m/>
  </r>
  <r>
    <x v="1"/>
    <x v="4"/>
    <x v="252"/>
    <d v="2015-01-27T00:00:00"/>
    <m/>
    <n v="33"/>
    <n v="2875.2424242000002"/>
    <n v="-150.38787880000001"/>
    <n v="33.946119506000002"/>
    <m/>
    <m/>
    <m/>
    <m/>
    <m/>
    <m/>
    <n v="135"/>
    <n v="14"/>
    <n v="20.572727273000002"/>
    <n v="2.1761633632000001"/>
    <m/>
    <m/>
  </r>
  <r>
    <x v="1"/>
    <x v="4"/>
    <x v="253"/>
    <d v="2015-02-03T00:00:00"/>
    <m/>
    <n v="28"/>
    <n v="4497.3214286000002"/>
    <n v="-150.4"/>
    <n v="35.706036263000001"/>
    <m/>
    <m/>
    <m/>
    <m/>
    <m/>
    <m/>
    <n v="145"/>
    <n v="15"/>
    <n v="30.437037037"/>
    <n v="5.0141683820000003"/>
    <m/>
    <m/>
  </r>
  <r>
    <x v="1"/>
    <x v="4"/>
    <x v="254"/>
    <d v="2015-03-10T00:00:00"/>
    <n v="8.0722892000000008E-3"/>
    <n v="83"/>
    <n v="2932.5421686999998"/>
    <n v="-152.29036139999999"/>
    <n v="24.314425288999999"/>
    <n v="76"/>
    <n v="122.01315789"/>
    <n v="89.644736842"/>
    <n v="358.52631579000001"/>
    <n v="7.68"/>
    <n v="0.11899999999999999"/>
    <n v="95"/>
    <n v="5"/>
    <n v="15.91625"/>
    <n v="1.1720822158999999"/>
    <n v="-40.149367089999998"/>
    <n v="9.5646543260999994"/>
  </r>
  <r>
    <x v="1"/>
    <x v="3"/>
    <x v="255"/>
    <d v="2015-02-28T00:00:00"/>
    <m/>
    <n v="49"/>
    <n v="4872.4081632999996"/>
    <n v="-152.5244898"/>
    <n v="27.345824392000001"/>
    <m/>
    <m/>
    <m/>
    <m/>
    <m/>
    <m/>
    <n v="130"/>
    <n v="11"/>
    <n v="47.214285713999999"/>
    <n v="4.6990753903"/>
    <m/>
    <m/>
  </r>
  <r>
    <x v="1"/>
    <x v="0"/>
    <x v="256"/>
    <d v="2014-04-09T00:00:00"/>
    <m/>
    <n v="32"/>
    <n v="3787"/>
    <n v="-153.08125000000001"/>
    <n v="38.562419927000001"/>
    <m/>
    <m/>
    <m/>
    <m/>
    <m/>
    <m/>
    <n v="98"/>
    <n v="11"/>
    <n v="30.293333333"/>
    <n v="4.4236613881000002"/>
    <m/>
    <m/>
  </r>
  <r>
    <x v="1"/>
    <x v="6"/>
    <x v="257"/>
    <d v="2015-08-12T00:00:00"/>
    <m/>
    <n v="116"/>
    <n v="4691.8017240999998"/>
    <n v="-153.08189659999999"/>
    <n v="20.191793596"/>
    <m/>
    <m/>
    <m/>
    <m/>
    <n v="7.1909999999999998"/>
    <n v="0.40200000000000002"/>
    <n v="137"/>
    <n v="7"/>
    <n v="21.019827586000002"/>
    <n v="1.5789465772"/>
    <m/>
    <m/>
  </r>
  <r>
    <x v="1"/>
    <x v="1"/>
    <x v="258"/>
    <d v="2015-08-06T00:00:00"/>
    <m/>
    <n v="33"/>
    <n v="5891.4242424000004"/>
    <n v="-153.81515150000001"/>
    <n v="37.514762781000002"/>
    <m/>
    <m/>
    <m/>
    <m/>
    <m/>
    <m/>
    <n v="124"/>
    <n v="12"/>
    <n v="32.684848485000003"/>
    <n v="3.1972529674999999"/>
    <m/>
    <m/>
  </r>
  <r>
    <x v="1"/>
    <x v="3"/>
    <x v="112"/>
    <d v="2015-01-23T00:00:00"/>
    <m/>
    <n v="83"/>
    <n v="4169.9879517999998"/>
    <n v="-153.8698795"/>
    <n v="29.596603445"/>
    <m/>
    <m/>
    <m/>
    <m/>
    <m/>
    <m/>
    <n v="78"/>
    <n v="6"/>
    <n v="29.394805195"/>
    <n v="2.6626469237000001"/>
    <m/>
    <m/>
  </r>
  <r>
    <x v="1"/>
    <x v="4"/>
    <x v="158"/>
    <d v="2014-10-28T00:00:00"/>
    <m/>
    <n v="62"/>
    <n v="4115.6451612999999"/>
    <n v="-154.20483870000001"/>
    <n v="38.202619333000001"/>
    <m/>
    <m/>
    <m/>
    <m/>
    <m/>
    <m/>
    <n v="71"/>
    <n v="4"/>
    <n v="29.372580644999999"/>
    <n v="3.3381392751000001"/>
    <m/>
    <m/>
  </r>
  <r>
    <x v="1"/>
    <x v="5"/>
    <x v="259"/>
    <d v="2014-12-06T00:00:00"/>
    <m/>
    <n v="29"/>
    <n v="5626.1379310000002"/>
    <n v="-154.37586210000001"/>
    <n v="35.513914450000001"/>
    <m/>
    <m/>
    <m/>
    <m/>
    <m/>
    <m/>
    <n v="84"/>
    <n v="7"/>
    <n v="55.885185184999997"/>
    <n v="8.4209762238000003"/>
    <m/>
    <m/>
  </r>
  <r>
    <x v="1"/>
    <x v="4"/>
    <x v="260"/>
    <d v="2015-02-24T00:00:00"/>
    <m/>
    <n v="26"/>
    <n v="7044.4615384999997"/>
    <n v="-154.572"/>
    <n v="43.519149624000001"/>
    <m/>
    <m/>
    <m/>
    <m/>
    <m/>
    <m/>
    <n v="118"/>
    <n v="16"/>
    <n v="29.313636364000001"/>
    <n v="3.8624751247"/>
    <m/>
    <m/>
  </r>
  <r>
    <x v="1"/>
    <x v="4"/>
    <x v="261"/>
    <d v="2014-10-06T00:00:00"/>
    <m/>
    <n v="65"/>
    <n v="5880.5692307999998"/>
    <n v="-154.81538459999999"/>
    <n v="33.882510822"/>
    <m/>
    <m/>
    <m/>
    <n v="825.45"/>
    <n v="7.3869999999999996"/>
    <n v="0.193"/>
    <n v="79"/>
    <n v="6"/>
    <n v="51.282258065000001"/>
    <n v="4.5008886391000003"/>
    <m/>
    <m/>
  </r>
  <r>
    <x v="1"/>
    <x v="0"/>
    <x v="120"/>
    <d v="2015-08-28T00:00:00"/>
    <m/>
    <n v="61"/>
    <n v="3534.5901638999999"/>
    <n v="-155.39344259999999"/>
    <n v="29.110428236000001"/>
    <m/>
    <m/>
    <m/>
    <m/>
    <m/>
    <m/>
    <n v="113"/>
    <n v="8"/>
    <n v="17.598275862000001"/>
    <n v="1.5909823988"/>
    <m/>
    <m/>
  </r>
  <r>
    <x v="1"/>
    <x v="4"/>
    <x v="262"/>
    <d v="2015-08-13T00:00:00"/>
    <m/>
    <n v="78"/>
    <n v="3312.7179486999999"/>
    <n v="-159.07307689999999"/>
    <n v="30.532342931999999"/>
    <m/>
    <m/>
    <m/>
    <m/>
    <m/>
    <m/>
    <n v="121"/>
    <n v="10"/>
    <n v="20.235897435999998"/>
    <n v="1.5288642262000001"/>
    <m/>
    <m/>
  </r>
  <r>
    <x v="1"/>
    <x v="4"/>
    <x v="263"/>
    <d v="2015-02-02T00:00:00"/>
    <m/>
    <n v="61"/>
    <n v="3929.5573770000001"/>
    <n v="-159.1311475"/>
    <n v="27.220119783000001"/>
    <m/>
    <m/>
    <m/>
    <m/>
    <n v="7.6319999999999997"/>
    <n v="0.23599999999999999"/>
    <n v="155"/>
    <n v="12"/>
    <n v="25.76557377"/>
    <n v="2.2819425207999999"/>
    <m/>
    <m/>
  </r>
  <r>
    <x v="1"/>
    <x v="3"/>
    <x v="64"/>
    <d v="2015-03-26T00:00:00"/>
    <m/>
    <n v="78"/>
    <n v="4007.2307691999999"/>
    <n v="-159.66025640000001"/>
    <n v="28.987638307000001"/>
    <m/>
    <m/>
    <m/>
    <m/>
    <n v="6.9269999999999996"/>
    <n v="0.4"/>
    <n v="127"/>
    <n v="7"/>
    <n v="28.705263158000001"/>
    <n v="2.4200078982000002"/>
    <m/>
    <m/>
  </r>
  <r>
    <x v="1"/>
    <x v="4"/>
    <x v="264"/>
    <d v="2015-06-08T00:00:00"/>
    <n v="0.2100840336"/>
    <n v="119"/>
    <n v="4561.6470588000002"/>
    <n v="-159.7252101"/>
    <n v="26.401291959000002"/>
    <m/>
    <m/>
    <m/>
    <m/>
    <m/>
    <m/>
    <n v="105"/>
    <n v="6"/>
    <n v="32.139130434999998"/>
    <n v="2.1648582591999999"/>
    <m/>
    <m/>
  </r>
  <r>
    <x v="1"/>
    <x v="0"/>
    <x v="134"/>
    <d v="2015-08-28T00:00:00"/>
    <m/>
    <n v="69"/>
    <n v="3837.1304347999999"/>
    <n v="-161.97826090000001"/>
    <n v="35.273656991000003"/>
    <m/>
    <m/>
    <m/>
    <m/>
    <n v="7.1550000000000002"/>
    <n v="0.20300000000000001"/>
    <n v="128"/>
    <n v="9"/>
    <n v="24.520588235000002"/>
    <n v="2.1284204603000001"/>
    <m/>
    <m/>
  </r>
  <r>
    <x v="1"/>
    <x v="4"/>
    <x v="265"/>
    <d v="2015-06-08T00:00:00"/>
    <m/>
    <n v="129"/>
    <n v="4470.0155039000001"/>
    <n v="-163.01395350000001"/>
    <n v="24.110660069000001"/>
    <m/>
    <m/>
    <m/>
    <m/>
    <m/>
    <m/>
    <n v="116"/>
    <n v="6"/>
    <n v="33.965354331"/>
    <n v="1.9970573834000001"/>
    <m/>
    <m/>
  </r>
  <r>
    <x v="1"/>
    <x v="1"/>
    <x v="266"/>
    <d v="2015-08-05T00:00:00"/>
    <m/>
    <n v="69"/>
    <n v="5468.0144928"/>
    <n v="-164.40869570000001"/>
    <n v="29.229282032"/>
    <m/>
    <m/>
    <m/>
    <m/>
    <n v="6.5869999999999997"/>
    <n v="0.32600000000000001"/>
    <n v="83"/>
    <n v="6"/>
    <n v="51.625"/>
    <n v="4.9250166182999999"/>
    <m/>
    <m/>
  </r>
  <r>
    <x v="1"/>
    <x v="6"/>
    <x v="267"/>
    <d v="2015-02-18T00:00:00"/>
    <m/>
    <n v="71"/>
    <n v="4146.7605634000001"/>
    <n v="-165.18285710000001"/>
    <n v="18.609212747000001"/>
    <m/>
    <m/>
    <m/>
    <m/>
    <m/>
    <m/>
    <n v="89"/>
    <n v="8"/>
    <n v="11.945070423000001"/>
    <n v="1.4489665904"/>
    <m/>
    <m/>
  </r>
  <r>
    <x v="1"/>
    <x v="3"/>
    <x v="185"/>
    <d v="2015-05-10T00:00:00"/>
    <m/>
    <n v="89"/>
    <n v="4294.5505617999997"/>
    <n v="-166.0505618"/>
    <n v="35.850094812999998"/>
    <m/>
    <m/>
    <m/>
    <m/>
    <m/>
    <m/>
    <n v="125"/>
    <n v="5"/>
    <n v="42.775294117999998"/>
    <n v="4.0394711866000002"/>
    <m/>
    <m/>
  </r>
  <r>
    <x v="1"/>
    <x v="0"/>
    <x v="268"/>
    <d v="2015-07-24T00:00:00"/>
    <m/>
    <n v="118"/>
    <n v="4177.0338983000001"/>
    <n v="-167.26864409999999"/>
    <n v="25.481043526000001"/>
    <m/>
    <m/>
    <m/>
    <m/>
    <m/>
    <m/>
    <n v="125"/>
    <n v="6"/>
    <n v="23.538983050999999"/>
    <n v="1.7453533160000001"/>
    <m/>
    <m/>
  </r>
  <r>
    <x v="1"/>
    <x v="4"/>
    <x v="147"/>
    <d v="2015-03-23T00:00:00"/>
    <m/>
    <n v="256"/>
    <n v="5134.1640625"/>
    <n v="-167.96484380000001"/>
    <n v="20.553134393000001"/>
    <m/>
    <m/>
    <m/>
    <m/>
    <n v="7.3890000000000002"/>
    <n v="0.11700000000000001"/>
    <n v="126"/>
    <n v="4"/>
    <n v="40.265873016"/>
    <n v="1.6233800477"/>
    <m/>
    <m/>
  </r>
  <r>
    <x v="1"/>
    <x v="4"/>
    <x v="116"/>
    <d v="2015-04-30T00:00:00"/>
    <m/>
    <n v="224"/>
    <n v="2942.7053571000001"/>
    <n v="-168.7758929"/>
    <n v="16.995680358000001"/>
    <m/>
    <m/>
    <m/>
    <m/>
    <m/>
    <m/>
    <n v="91"/>
    <n v="4"/>
    <n v="26.387330317"/>
    <n v="1.2755620350000001"/>
    <m/>
    <m/>
  </r>
  <r>
    <x v="1"/>
    <x v="5"/>
    <x v="269"/>
    <d v="2014-10-15T00:00:00"/>
    <n v="2.5925926000000001E-3"/>
    <n v="54"/>
    <n v="6440.1296296"/>
    <n v="-168.8037037"/>
    <n v="30.318932002"/>
    <m/>
    <m/>
    <m/>
    <m/>
    <m/>
    <m/>
    <n v="96"/>
    <n v="6"/>
    <n v="37.028846154"/>
    <n v="3.4691859861999998"/>
    <m/>
    <m/>
  </r>
  <r>
    <x v="1"/>
    <x v="6"/>
    <x v="53"/>
    <d v="2015-03-24T00:00:00"/>
    <m/>
    <n v="270"/>
    <n v="5038.8555556000001"/>
    <n v="-169.13962960000001"/>
    <n v="18.145494472999999"/>
    <m/>
    <m/>
    <m/>
    <m/>
    <n v="7.3920000000000003"/>
    <n v="0.13400000000000001"/>
    <n v="137"/>
    <n v="5"/>
    <n v="42.804444443999998"/>
    <n v="2.0945255402999998"/>
    <m/>
    <m/>
  </r>
  <r>
    <x v="1"/>
    <x v="0"/>
    <x v="270"/>
    <d v="2015-04-12T00:00:00"/>
    <m/>
    <n v="44"/>
    <n v="4032.3181817999998"/>
    <n v="-170.38409089999999"/>
    <n v="24.212766132999999"/>
    <m/>
    <m/>
    <m/>
    <m/>
    <m/>
    <m/>
    <n v="108"/>
    <n v="11"/>
    <n v="24.293181818000001"/>
    <n v="2.4926623771999998"/>
    <m/>
    <m/>
  </r>
  <r>
    <x v="1"/>
    <x v="3"/>
    <x v="133"/>
    <d v="2015-04-01T00:00:00"/>
    <n v="0.54347826089999995"/>
    <n v="46"/>
    <n v="4748.4130434999997"/>
    <n v="-171.24347829999999"/>
    <n v="36.927757604"/>
    <m/>
    <m/>
    <m/>
    <m/>
    <m/>
    <m/>
    <n v="101"/>
    <n v="9"/>
    <n v="27.542222221999999"/>
    <n v="2.6426885776"/>
    <m/>
    <m/>
  </r>
  <r>
    <x v="1"/>
    <x v="6"/>
    <x v="271"/>
    <d v="2015-06-27T00:00:00"/>
    <m/>
    <n v="26"/>
    <n v="4092.3846153999998"/>
    <n v="-171.26400000000001"/>
    <n v="39.797449616999998"/>
    <m/>
    <m/>
    <m/>
    <m/>
    <m/>
    <m/>
    <n v="81"/>
    <n v="7"/>
    <n v="35.938461537999999"/>
    <n v="2.9963314847999998"/>
    <m/>
    <m/>
  </r>
  <r>
    <x v="1"/>
    <x v="4"/>
    <x v="272"/>
    <d v="2015-01-22T00:00:00"/>
    <m/>
    <n v="104"/>
    <n v="4353.4615384999997"/>
    <n v="-171.30769230000001"/>
    <n v="27.820003464999999"/>
    <m/>
    <m/>
    <m/>
    <m/>
    <m/>
    <m/>
    <n v="125"/>
    <n v="7"/>
    <n v="28.273529411999998"/>
    <n v="2.3457483426999999"/>
    <m/>
    <m/>
  </r>
  <r>
    <x v="1"/>
    <x v="4"/>
    <x v="273"/>
    <d v="2015-01-25T00:00:00"/>
    <m/>
    <n v="26"/>
    <n v="3830.7307691999999"/>
    <n v="-171.90769230000001"/>
    <n v="34.762504966000002"/>
    <m/>
    <m/>
    <m/>
    <m/>
    <m/>
    <m/>
    <n v="77"/>
    <n v="12"/>
    <n v="14.688461538"/>
    <n v="1.4504994039000001"/>
    <m/>
    <m/>
  </r>
  <r>
    <x v="1"/>
    <x v="0"/>
    <x v="274"/>
    <d v="2015-04-11T00:00:00"/>
    <m/>
    <n v="96"/>
    <n v="5039.9895833"/>
    <n v="-171.94791670000001"/>
    <n v="24.516326728999999"/>
    <m/>
    <m/>
    <m/>
    <m/>
    <m/>
    <m/>
    <n v="101"/>
    <n v="8"/>
    <n v="28.582417582000001"/>
    <n v="1.5538699520000001"/>
    <m/>
    <m/>
  </r>
  <r>
    <x v="1"/>
    <x v="6"/>
    <x v="275"/>
    <d v="2015-07-19T00:00:00"/>
    <m/>
    <n v="67"/>
    <n v="5263.0447760999996"/>
    <n v="-172.0835821"/>
    <n v="24.339956094000001"/>
    <m/>
    <m/>
    <m/>
    <m/>
    <m/>
    <m/>
    <n v="60"/>
    <n v="5"/>
    <n v="37.620512820999998"/>
    <n v="3.6721664914000001"/>
    <m/>
    <m/>
  </r>
  <r>
    <x v="1"/>
    <x v="3"/>
    <x v="276"/>
    <d v="2014-03-26T00:00:00"/>
    <m/>
    <n v="128"/>
    <n v="4338.8203125"/>
    <n v="-172.12187499999999"/>
    <n v="21.321696354"/>
    <m/>
    <m/>
    <m/>
    <m/>
    <m/>
    <m/>
    <n v="119"/>
    <n v="6"/>
    <n v="21.546093750000001"/>
    <n v="1.2154076176999999"/>
    <m/>
    <m/>
  </r>
  <r>
    <x v="1"/>
    <x v="4"/>
    <x v="140"/>
    <d v="2015-03-07T00:00:00"/>
    <m/>
    <n v="118"/>
    <n v="3649.4152542000002"/>
    <n v="-172.23559320000001"/>
    <n v="26.738580035999998"/>
    <m/>
    <m/>
    <m/>
    <m/>
    <m/>
    <m/>
    <n v="102"/>
    <n v="7"/>
    <n v="28.644827586000002"/>
    <n v="2.1348024093000002"/>
    <m/>
    <m/>
  </r>
  <r>
    <x v="1"/>
    <x v="0"/>
    <x v="277"/>
    <d v="2015-05-25T00:00:00"/>
    <m/>
    <n v="307"/>
    <n v="4007.3094463000002"/>
    <n v="-172.43159610000001"/>
    <n v="15.923750246999999"/>
    <m/>
    <m/>
    <m/>
    <m/>
    <n v="7.0960000000000001"/>
    <n v="0.25600000000000001"/>
    <n v="145"/>
    <n v="4"/>
    <n v="21.938110749"/>
    <n v="1.0074050627"/>
    <m/>
    <m/>
  </r>
  <r>
    <x v="1"/>
    <x v="3"/>
    <x v="62"/>
    <d v="2014-08-30T00:00:00"/>
    <m/>
    <n v="49"/>
    <n v="4205.9795918"/>
    <n v="-173.79591840000001"/>
    <n v="30.252721100999999"/>
    <m/>
    <m/>
    <m/>
    <n v="488"/>
    <m/>
    <m/>
    <n v="128"/>
    <n v="11"/>
    <n v="25.555319148999999"/>
    <n v="3.3308815029000001"/>
    <m/>
    <m/>
  </r>
  <r>
    <x v="1"/>
    <x v="4"/>
    <x v="278"/>
    <d v="2015-03-23T00:00:00"/>
    <m/>
    <n v="47"/>
    <n v="4714.5531915000001"/>
    <n v="-174.02765959999999"/>
    <n v="36.866251837"/>
    <m/>
    <m/>
    <m/>
    <m/>
    <m/>
    <m/>
    <n v="108"/>
    <n v="13"/>
    <n v="34.917021277000003"/>
    <n v="2.2415868387"/>
    <m/>
    <m/>
  </r>
  <r>
    <x v="1"/>
    <x v="4"/>
    <x v="279"/>
    <d v="2015-03-19T00:00:00"/>
    <m/>
    <n v="53"/>
    <n v="4252.4528301999999"/>
    <n v="-174.24905659999999"/>
    <n v="26.302505801999999"/>
    <m/>
    <m/>
    <m/>
    <m/>
    <m/>
    <m/>
    <n v="162"/>
    <n v="12"/>
    <n v="36.466037735999997"/>
    <n v="4.6154123889000003"/>
    <m/>
    <m/>
  </r>
  <r>
    <x v="1"/>
    <x v="4"/>
    <x v="280"/>
    <d v="2015-04-27T00:00:00"/>
    <m/>
    <n v="100"/>
    <n v="6040.1"/>
    <n v="-174.286"/>
    <n v="25.472226943999999"/>
    <m/>
    <m/>
    <m/>
    <m/>
    <m/>
    <m/>
    <n v="112"/>
    <n v="7"/>
    <n v="37.902325580999999"/>
    <n v="2.6385166504000002"/>
    <m/>
    <m/>
  </r>
  <r>
    <x v="1"/>
    <x v="4"/>
    <x v="75"/>
    <d v="2014-10-17T00:00:00"/>
    <m/>
    <n v="47"/>
    <n v="3049.8936170000002"/>
    <n v="-174.4531915"/>
    <n v="35.163161891999998"/>
    <m/>
    <m/>
    <m/>
    <m/>
    <m/>
    <m/>
    <n v="110"/>
    <n v="11"/>
    <n v="23.95"/>
    <n v="2.3925644681999998"/>
    <m/>
    <m/>
  </r>
  <r>
    <x v="1"/>
    <x v="3"/>
    <x v="281"/>
    <d v="2015-04-26T00:00:00"/>
    <m/>
    <n v="238"/>
    <n v="3627.3697479000002"/>
    <n v="-175.02310919999999"/>
    <n v="16.900786787000001"/>
    <m/>
    <m/>
    <m/>
    <m/>
    <m/>
    <m/>
    <n v="123"/>
    <n v="5"/>
    <n v="31.259663866"/>
    <n v="1.4619967653999999"/>
    <m/>
    <m/>
  </r>
  <r>
    <x v="1"/>
    <x v="0"/>
    <x v="282"/>
    <d v="2014-11-02T00:00:00"/>
    <m/>
    <n v="54"/>
    <n v="3805.5370370000001"/>
    <n v="-175.29629629999999"/>
    <n v="34.704063943999998"/>
    <m/>
    <m/>
    <m/>
    <m/>
    <m/>
    <m/>
    <n v="128"/>
    <n v="8"/>
    <n v="27.629411765"/>
    <n v="2.7111336087"/>
    <m/>
    <m/>
  </r>
  <r>
    <x v="1"/>
    <x v="0"/>
    <x v="179"/>
    <d v="2015-02-04T00:00:00"/>
    <m/>
    <n v="60"/>
    <n v="4778.6000000000004"/>
    <n v="-175.60666670000001"/>
    <n v="36.495402532999996"/>
    <m/>
    <m/>
    <m/>
    <m/>
    <n v="7.5019999999999998"/>
    <n v="0.317"/>
    <n v="106"/>
    <n v="9"/>
    <n v="22.403389830999998"/>
    <n v="2.3379670245000002"/>
    <m/>
    <m/>
  </r>
  <r>
    <x v="1"/>
    <x v="4"/>
    <x v="128"/>
    <d v="2015-03-06T00:00:00"/>
    <m/>
    <n v="53"/>
    <n v="4303.1320754999997"/>
    <n v="-175.61509430000001"/>
    <n v="32.100498076000001"/>
    <m/>
    <m/>
    <m/>
    <m/>
    <m/>
    <m/>
    <n v="56"/>
    <n v="6"/>
    <n v="36.786274509999998"/>
    <n v="2.2678244210999998"/>
    <m/>
    <m/>
  </r>
  <r>
    <x v="1"/>
    <x v="6"/>
    <x v="283"/>
    <d v="2015-02-06T00:00:00"/>
    <m/>
    <n v="43"/>
    <n v="2572.3255813999999"/>
    <n v="-176.22558140000001"/>
    <n v="35.972563694999998"/>
    <m/>
    <m/>
    <m/>
    <m/>
    <m/>
    <m/>
    <n v="58"/>
    <n v="9"/>
    <n v="12.744"/>
    <n v="1.5385499667"/>
    <m/>
    <m/>
  </r>
  <r>
    <x v="1"/>
    <x v="4"/>
    <x v="123"/>
    <d v="2015-01-14T00:00:00"/>
    <m/>
    <n v="31"/>
    <n v="4110.2903225999999"/>
    <n v="-176.52580649999999"/>
    <n v="61.177172102"/>
    <m/>
    <m/>
    <m/>
    <m/>
    <m/>
    <m/>
    <n v="118"/>
    <n v="13"/>
    <n v="23.070967742000001"/>
    <n v="3.1186231919999998"/>
    <m/>
    <m/>
  </r>
  <r>
    <x v="1"/>
    <x v="4"/>
    <x v="284"/>
    <d v="2015-07-20T00:00:00"/>
    <n v="0.01"/>
    <n v="114"/>
    <n v="5231.4561403999996"/>
    <n v="-176.73157889999999"/>
    <n v="26.412881330000001"/>
    <m/>
    <m/>
    <m/>
    <m/>
    <m/>
    <m/>
    <n v="129"/>
    <n v="7"/>
    <n v="39.763725489999999"/>
    <n v="3.0889388113999998"/>
    <m/>
    <m/>
  </r>
  <r>
    <x v="1"/>
    <x v="3"/>
    <x v="118"/>
    <d v="2014-08-19T00:00:00"/>
    <m/>
    <n v="56"/>
    <n v="4221.75"/>
    <n v="-176.83571430000001"/>
    <n v="28.417685688999999"/>
    <m/>
    <m/>
    <m/>
    <m/>
    <m/>
    <m/>
    <n v="98"/>
    <n v="8"/>
    <n v="29.890740740999998"/>
    <n v="3.4586529174999998"/>
    <m/>
    <m/>
  </r>
  <r>
    <x v="1"/>
    <x v="3"/>
    <x v="83"/>
    <d v="2015-04-05T00:00:00"/>
    <m/>
    <n v="131"/>
    <n v="3967.0152671999999"/>
    <n v="-177.27404580000001"/>
    <n v="25.988984083999998"/>
    <m/>
    <m/>
    <m/>
    <m/>
    <m/>
    <m/>
    <n v="113"/>
    <n v="6"/>
    <n v="23.189230769000002"/>
    <n v="1.9846700034"/>
    <m/>
    <m/>
  </r>
  <r>
    <x v="1"/>
    <x v="4"/>
    <x v="117"/>
    <d v="2015-08-06T00:00:00"/>
    <m/>
    <n v="40"/>
    <n v="4522.9750000000004"/>
    <n v="-180.20249999999999"/>
    <n v="39.978085100000001"/>
    <m/>
    <m/>
    <m/>
    <m/>
    <m/>
    <m/>
    <n v="88"/>
    <n v="11"/>
    <n v="33.247058824"/>
    <n v="4.6775704712000001"/>
    <m/>
    <m/>
  </r>
  <r>
    <x v="1"/>
    <x v="3"/>
    <x v="285"/>
    <d v="2015-02-06T00:00:00"/>
    <m/>
    <n v="72"/>
    <n v="3192.9027778"/>
    <n v="-181.10714290000001"/>
    <n v="21.027120151999998"/>
    <m/>
    <m/>
    <m/>
    <m/>
    <m/>
    <m/>
    <n v="89"/>
    <n v="9"/>
    <n v="25.384285714000001"/>
    <n v="2.2393226161999999"/>
    <m/>
    <m/>
  </r>
  <r>
    <x v="1"/>
    <x v="6"/>
    <x v="286"/>
    <d v="2014-11-17T00:00:00"/>
    <m/>
    <n v="27"/>
    <n v="2486.4074074"/>
    <n v="-181.54814809999999"/>
    <n v="25.008818599000001"/>
    <m/>
    <m/>
    <m/>
    <m/>
    <m/>
    <m/>
    <n v="96"/>
    <n v="15"/>
    <n v="16.729629630000002"/>
    <n v="0.83743970850000005"/>
    <m/>
    <m/>
  </r>
  <r>
    <x v="1"/>
    <x v="0"/>
    <x v="287"/>
    <d v="2015-07-25T00:00:00"/>
    <m/>
    <n v="31"/>
    <n v="4616.1290323000003"/>
    <n v="-184.0580645"/>
    <n v="38.737192757000003"/>
    <m/>
    <m/>
    <m/>
    <m/>
    <m/>
    <m/>
    <n v="75"/>
    <n v="11"/>
    <n v="26.112903226"/>
    <n v="2.0628185225000002"/>
    <m/>
    <m/>
  </r>
  <r>
    <x v="1"/>
    <x v="6"/>
    <x v="288"/>
    <d v="2015-08-05T00:00:00"/>
    <m/>
    <n v="32"/>
    <n v="5007.34375"/>
    <n v="-184.0625"/>
    <n v="33.516531413999999"/>
    <m/>
    <m/>
    <m/>
    <m/>
    <m/>
    <m/>
    <n v="70"/>
    <n v="9"/>
    <n v="23.212499999999999"/>
    <n v="2.6152805853999999"/>
    <m/>
    <m/>
  </r>
  <r>
    <x v="1"/>
    <x v="6"/>
    <x v="289"/>
    <d v="2015-04-18T00:00:00"/>
    <m/>
    <n v="34"/>
    <n v="4721.8823529000001"/>
    <n v="-184.06470590000001"/>
    <n v="33.781647571999997"/>
    <m/>
    <m/>
    <m/>
    <m/>
    <m/>
    <m/>
    <n v="110"/>
    <n v="12"/>
    <n v="21.761764706000001"/>
    <n v="1.9110384606999999"/>
    <m/>
    <m/>
  </r>
  <r>
    <x v="1"/>
    <x v="0"/>
    <x v="290"/>
    <d v="2015-06-02T00:00:00"/>
    <m/>
    <n v="73"/>
    <n v="2679.7123287999998"/>
    <n v="-184.06849320000001"/>
    <n v="24.181005340999999"/>
    <m/>
    <m/>
    <m/>
    <m/>
    <n v="6.8010000000000002"/>
    <n v="0.38800000000000001"/>
    <n v="115"/>
    <n v="9"/>
    <n v="16.254166667"/>
    <n v="0.97327339499999999"/>
    <m/>
    <m/>
  </r>
  <r>
    <x v="1"/>
    <x v="0"/>
    <x v="291"/>
    <d v="2015-08-05T00:00:00"/>
    <m/>
    <n v="35"/>
    <n v="3279.1714286000001"/>
    <n v="-184.0685714"/>
    <n v="28.952044316999999"/>
    <m/>
    <m/>
    <m/>
    <m/>
    <m/>
    <m/>
    <n v="91"/>
    <n v="12"/>
    <n v="17.322857143"/>
    <n v="1.0473181895000001"/>
    <m/>
    <m/>
  </r>
  <r>
    <x v="1"/>
    <x v="8"/>
    <x v="292"/>
    <d v="2015-08-14T00:00:00"/>
    <m/>
    <n v="38"/>
    <n v="5693.0526315999996"/>
    <n v="-184.0710526"/>
    <n v="34.247159949"/>
    <m/>
    <m/>
    <m/>
    <m/>
    <m/>
    <m/>
    <n v="89"/>
    <n v="11"/>
    <n v="33.110526315999998"/>
    <n v="1.8915503868000001"/>
    <m/>
    <m/>
  </r>
  <r>
    <x v="1"/>
    <x v="4"/>
    <x v="293"/>
    <d v="2015-07-16T00:00:00"/>
    <m/>
    <n v="35"/>
    <n v="4552.4857142999999"/>
    <n v="-184.07142859999999"/>
    <n v="29.478450916"/>
    <m/>
    <m/>
    <m/>
    <m/>
    <m/>
    <m/>
    <n v="51"/>
    <n v="6"/>
    <n v="25.037142856999999"/>
    <n v="1.7322307264000001"/>
    <m/>
    <m/>
  </r>
  <r>
    <x v="1"/>
    <x v="4"/>
    <x v="88"/>
    <d v="2015-01-17T00:00:00"/>
    <m/>
    <n v="124"/>
    <n v="2901.0322581"/>
    <n v="-186.1322581"/>
    <n v="24.582467609999998"/>
    <m/>
    <m/>
    <m/>
    <m/>
    <m/>
    <m/>
    <n v="98"/>
    <n v="6"/>
    <n v="22.969354839000001"/>
    <n v="1.4027810307999999"/>
    <m/>
    <m/>
  </r>
  <r>
    <x v="1"/>
    <x v="3"/>
    <x v="294"/>
    <d v="2014-12-19T00:00:00"/>
    <m/>
    <n v="46"/>
    <n v="4306.8478261"/>
    <n v="-186.46666669999999"/>
    <n v="30.978014523999999"/>
    <m/>
    <m/>
    <m/>
    <m/>
    <m/>
    <m/>
    <n v="148"/>
    <n v="9"/>
    <n v="32.430434783000003"/>
    <n v="2.5840478106"/>
    <m/>
    <m/>
  </r>
  <r>
    <x v="1"/>
    <x v="8"/>
    <x v="295"/>
    <d v="2014-10-29T00:00:00"/>
    <m/>
    <n v="30"/>
    <n v="3689.6"/>
    <n v="-188.02666669999999"/>
    <n v="36.066784456000001"/>
    <m/>
    <m/>
    <m/>
    <m/>
    <m/>
    <m/>
    <n v="126"/>
    <n v="10"/>
    <n v="26.96"/>
    <n v="3.1531177783"/>
    <m/>
    <m/>
  </r>
  <r>
    <x v="1"/>
    <x v="4"/>
    <x v="296"/>
    <d v="2015-03-22T00:00:00"/>
    <m/>
    <n v="73"/>
    <n v="5149.9315067999996"/>
    <n v="-189.78356160000001"/>
    <n v="23.122914980000001"/>
    <m/>
    <m/>
    <m/>
    <m/>
    <n v="7.1689999999999996"/>
    <n v="0.151"/>
    <n v="155"/>
    <n v="10"/>
    <n v="41.712328767000002"/>
    <n v="3.3331871800999999"/>
    <m/>
    <m/>
  </r>
  <r>
    <x v="1"/>
    <x v="3"/>
    <x v="175"/>
    <d v="2015-03-25T00:00:00"/>
    <m/>
    <n v="32"/>
    <n v="5783.84375"/>
    <n v="-190.72187500000001"/>
    <n v="43.623101847999997"/>
    <m/>
    <m/>
    <m/>
    <m/>
    <m/>
    <m/>
    <n v="109"/>
    <n v="10"/>
    <n v="53.646875000000001"/>
    <n v="6.1429985460000003"/>
    <m/>
    <m/>
  </r>
  <r>
    <x v="1"/>
    <x v="1"/>
    <x v="161"/>
    <d v="2015-04-06T00:00:00"/>
    <m/>
    <n v="36"/>
    <n v="4591.6111111"/>
    <n v="-190.8944444"/>
    <n v="50.058807629999997"/>
    <m/>
    <m/>
    <m/>
    <m/>
    <m/>
    <m/>
    <n v="94"/>
    <n v="10"/>
    <n v="26.752777777999999"/>
    <n v="3.0482794682000001"/>
    <m/>
    <m/>
  </r>
  <r>
    <x v="1"/>
    <x v="6"/>
    <x v="162"/>
    <d v="2014-03-31T00:00:00"/>
    <m/>
    <n v="164"/>
    <n v="4269.4939023999996"/>
    <n v="-190.99329270000001"/>
    <n v="23.383071011999998"/>
    <m/>
    <m/>
    <m/>
    <m/>
    <m/>
    <m/>
    <n v="121"/>
    <n v="6"/>
    <n v="28.592307691999999"/>
    <n v="1.9508952237999999"/>
    <m/>
    <m/>
  </r>
  <r>
    <x v="1"/>
    <x v="4"/>
    <x v="297"/>
    <d v="2015-06-22T00:00:00"/>
    <m/>
    <n v="35"/>
    <n v="3873.4"/>
    <n v="-192.0314286"/>
    <n v="44.66773482"/>
    <m/>
    <m/>
    <m/>
    <m/>
    <m/>
    <m/>
    <n v="145"/>
    <n v="14"/>
    <n v="27.865714285999999"/>
    <n v="3.6383945644"/>
    <m/>
    <m/>
  </r>
  <r>
    <x v="1"/>
    <x v="4"/>
    <x v="145"/>
    <d v="2015-01-05T00:00:00"/>
    <m/>
    <n v="27"/>
    <n v="4990.8148148"/>
    <n v="-193.06538459999999"/>
    <n v="49.889695850999999"/>
    <m/>
    <m/>
    <m/>
    <m/>
    <m/>
    <m/>
    <n v="99"/>
    <n v="8"/>
    <n v="60.551851851999999"/>
    <n v="3.4148885111"/>
    <m/>
    <m/>
  </r>
  <r>
    <x v="1"/>
    <x v="4"/>
    <x v="298"/>
    <d v="2015-01-13T00:00:00"/>
    <m/>
    <n v="125"/>
    <n v="4299.1760000000004"/>
    <n v="-194.65360000000001"/>
    <n v="24.95881078"/>
    <m/>
    <m/>
    <m/>
    <m/>
    <m/>
    <m/>
    <n v="114"/>
    <n v="6"/>
    <n v="26.398319327999999"/>
    <n v="2.3915657903"/>
    <m/>
    <m/>
  </r>
  <r>
    <x v="1"/>
    <x v="0"/>
    <x v="148"/>
    <d v="2015-03-29T00:00:00"/>
    <m/>
    <n v="109"/>
    <n v="4715.6513760999997"/>
    <n v="-196.34587160000001"/>
    <n v="22.771247635999998"/>
    <m/>
    <m/>
    <m/>
    <m/>
    <m/>
    <m/>
    <n v="125"/>
    <n v="7"/>
    <n v="23.482407407"/>
    <n v="1.4790008301999999"/>
    <m/>
    <m/>
  </r>
  <r>
    <x v="1"/>
    <x v="4"/>
    <x v="299"/>
    <d v="2015-06-27T00:00:00"/>
    <n v="0.43103448280000001"/>
    <n v="58"/>
    <n v="4734.0689654999996"/>
    <n v="-197.35"/>
    <n v="29.656987646000001"/>
    <m/>
    <m/>
    <m/>
    <m/>
    <n v="7.2720000000000002"/>
    <n v="0.27900000000000003"/>
    <n v="122"/>
    <n v="9"/>
    <n v="33.830357143000001"/>
    <n v="3.0913472871000001"/>
    <m/>
    <m/>
  </r>
  <r>
    <x v="1"/>
    <x v="0"/>
    <x v="300"/>
    <d v="2015-08-25T00:00:00"/>
    <n v="1.7710843399999999E-2"/>
    <n v="83"/>
    <n v="5177.2168675000003"/>
    <n v="-198.59156630000001"/>
    <n v="32.576975015999999"/>
    <m/>
    <m/>
    <m/>
    <m/>
    <n v="7.601"/>
    <n v="0.26700000000000002"/>
    <n v="95"/>
    <n v="7"/>
    <n v="31.044155843999999"/>
    <n v="2.5890322151"/>
    <m/>
    <m/>
  </r>
  <r>
    <x v="1"/>
    <x v="0"/>
    <x v="301"/>
    <d v="2014-05-26T00:00:00"/>
    <m/>
    <n v="38"/>
    <n v="4419.5789474000003"/>
    <n v="-199.83421050000001"/>
    <n v="31.705458620999998"/>
    <m/>
    <m/>
    <m/>
    <m/>
    <m/>
    <m/>
    <n v="129"/>
    <n v="13"/>
    <n v="19.013157894999999"/>
    <n v="2.9982526231"/>
    <m/>
    <m/>
  </r>
  <r>
    <x v="1"/>
    <x v="4"/>
    <x v="302"/>
    <d v="2015-02-04T00:00:00"/>
    <m/>
    <n v="34"/>
    <n v="3717.7352940999999"/>
    <n v="-201.28235290000001"/>
    <n v="30.718040206000001"/>
    <m/>
    <m/>
    <m/>
    <m/>
    <m/>
    <m/>
    <n v="66"/>
    <n v="11"/>
    <n v="23.3"/>
    <n v="3.5589744098999998"/>
    <m/>
    <m/>
  </r>
  <r>
    <x v="1"/>
    <x v="4"/>
    <x v="107"/>
    <d v="2015-02-07T00:00:00"/>
    <m/>
    <n v="43"/>
    <n v="5160.5581394999999"/>
    <n v="-203.8534884"/>
    <n v="32.741368866999998"/>
    <m/>
    <m/>
    <m/>
    <m/>
    <m/>
    <m/>
    <n v="88"/>
    <n v="9"/>
    <n v="26.965853659"/>
    <n v="3.1579180578999999"/>
    <m/>
    <m/>
  </r>
  <r>
    <x v="1"/>
    <x v="0"/>
    <x v="303"/>
    <d v="2014-10-13T00:00:00"/>
    <m/>
    <n v="37"/>
    <n v="4811.6756757000003"/>
    <n v="-207.71111110000001"/>
    <n v="43.034797064000003"/>
    <m/>
    <m/>
    <m/>
    <m/>
    <m/>
    <m/>
    <n v="99"/>
    <n v="8"/>
    <n v="31.097222221999999"/>
    <n v="3.0626150411999999"/>
    <m/>
    <m/>
  </r>
  <r>
    <x v="1"/>
    <x v="3"/>
    <x v="126"/>
    <d v="2015-03-09T00:00:00"/>
    <m/>
    <n v="66"/>
    <n v="4102.3939393999999"/>
    <n v="-208.46666669999999"/>
    <n v="30.359657651999999"/>
    <m/>
    <m/>
    <m/>
    <m/>
    <m/>
    <m/>
    <n v="101"/>
    <n v="8"/>
    <n v="25.365151515000001"/>
    <n v="1.7458315221"/>
    <m/>
    <m/>
  </r>
  <r>
    <x v="1"/>
    <x v="4"/>
    <x v="304"/>
    <d v="2015-07-06T00:00:00"/>
    <n v="0.17697368420000001"/>
    <n v="76"/>
    <n v="3596"/>
    <n v="-214.04473680000001"/>
    <n v="25.738893185999999"/>
    <n v="63"/>
    <n v="154.96825397000001"/>
    <n v="116.25396825"/>
    <n v="454.22222221999999"/>
    <n v="6.8390000000000004"/>
    <n v="0.114"/>
    <n v="110"/>
    <n v="5"/>
    <n v="23.934210526000001"/>
    <n v="2.2988223931"/>
    <n v="-3.973972603"/>
    <n v="11.262759046999999"/>
  </r>
  <r>
    <x v="1"/>
    <x v="0"/>
    <x v="305"/>
    <d v="2015-07-13T00:00:00"/>
    <m/>
    <n v="69"/>
    <n v="6370.0144928"/>
    <n v="-216.61449279999999"/>
    <n v="28.898650197999999"/>
    <m/>
    <m/>
    <m/>
    <m/>
    <m/>
    <m/>
    <n v="105"/>
    <n v="7"/>
    <n v="39.927272727000002"/>
    <n v="3.2798967701000001"/>
    <m/>
    <m/>
  </r>
  <r>
    <x v="1"/>
    <x v="0"/>
    <x v="33"/>
    <d v="2015-05-07T00:00:00"/>
    <m/>
    <n v="174"/>
    <n v="5406.5574712999996"/>
    <n v="-217.15114940000001"/>
    <n v="20.860716499999999"/>
    <m/>
    <m/>
    <m/>
    <m/>
    <m/>
    <m/>
    <n v="112"/>
    <n v="5"/>
    <n v="36.268823529000002"/>
    <n v="2.1046961956999999"/>
    <m/>
    <m/>
  </r>
  <r>
    <x v="1"/>
    <x v="4"/>
    <x v="159"/>
    <d v="2014-12-11T00:00:00"/>
    <m/>
    <n v="47"/>
    <n v="4345.4042552999999"/>
    <n v="-220.38260869999999"/>
    <n v="42.697555768999997"/>
    <m/>
    <m/>
    <m/>
    <m/>
    <m/>
    <m/>
    <n v="80"/>
    <n v="6"/>
    <n v="21.704255319000001"/>
    <n v="1.9339246006999999"/>
    <m/>
    <m/>
  </r>
  <r>
    <x v="1"/>
    <x v="4"/>
    <x v="306"/>
    <d v="2015-07-30T00:00:00"/>
    <m/>
    <n v="31"/>
    <n v="5004.6774194"/>
    <n v="-221.6"/>
    <n v="28.428103995000001"/>
    <m/>
    <m/>
    <m/>
    <m/>
    <m/>
    <m/>
    <n v="79"/>
    <n v="9"/>
    <n v="36.026666667000001"/>
    <n v="3.1122484511000001"/>
    <m/>
    <m/>
  </r>
  <r>
    <x v="1"/>
    <x v="3"/>
    <x v="22"/>
    <d v="2015-02-04T00:00:00"/>
    <n v="4.3617021300000003E-2"/>
    <n v="47"/>
    <n v="4237.1489362000002"/>
    <n v="-225"/>
    <n v="41.125361022"/>
    <m/>
    <m/>
    <m/>
    <m/>
    <m/>
    <m/>
    <n v="78"/>
    <n v="6"/>
    <n v="25.942553190999998"/>
    <n v="3.2529766411000001"/>
    <m/>
    <m/>
  </r>
  <r>
    <x v="1"/>
    <x v="4"/>
    <x v="307"/>
    <d v="2015-03-27T00:00:00"/>
    <m/>
    <n v="91"/>
    <n v="4814.9120879000002"/>
    <n v="-225.64615380000001"/>
    <n v="26.042286469"/>
    <m/>
    <m/>
    <m/>
    <m/>
    <m/>
    <m/>
    <n v="103"/>
    <n v="6"/>
    <n v="31.246666667"/>
    <n v="2.4208010353999998"/>
    <m/>
    <m/>
  </r>
  <r>
    <x v="1"/>
    <x v="5"/>
    <x v="308"/>
    <d v="2015-04-12T00:00:00"/>
    <n v="0.25074074070000002"/>
    <n v="27"/>
    <n v="6612"/>
    <n v="-227.16296299999999"/>
    <n v="47.303669876000001"/>
    <m/>
    <m/>
    <m/>
    <m/>
    <m/>
    <m/>
    <n v="90"/>
    <n v="9"/>
    <n v="47.388888889"/>
    <n v="6.1898141063000001"/>
    <m/>
    <m/>
  </r>
  <r>
    <x v="1"/>
    <x v="0"/>
    <x v="150"/>
    <d v="2015-02-22T00:00:00"/>
    <m/>
    <n v="51"/>
    <n v="5697.8235293999996"/>
    <n v="-231.1882353"/>
    <n v="33.219136186999997"/>
    <m/>
    <m/>
    <m/>
    <m/>
    <m/>
    <m/>
    <n v="103"/>
    <n v="10"/>
    <n v="46.694117646999999"/>
    <n v="4.6970331993999999"/>
    <m/>
    <m/>
  </r>
  <r>
    <x v="1"/>
    <x v="4"/>
    <x v="154"/>
    <d v="2015-04-06T00:00:00"/>
    <m/>
    <n v="29"/>
    <n v="6836.4827586000001"/>
    <n v="-240.29655170000001"/>
    <n v="37.85827879"/>
    <m/>
    <m/>
    <m/>
    <m/>
    <m/>
    <m/>
    <n v="125"/>
    <n v="12"/>
    <n v="34.933333333"/>
    <n v="4.4048050686"/>
    <m/>
    <m/>
  </r>
  <r>
    <x v="1"/>
    <x v="0"/>
    <x v="309"/>
    <d v="2015-03-16T00:00:00"/>
    <m/>
    <n v="45"/>
    <n v="4301.0222222000002"/>
    <n v="-242.08222219999999"/>
    <n v="36.965259187000001"/>
    <m/>
    <m/>
    <m/>
    <m/>
    <m/>
    <m/>
    <n v="100"/>
    <n v="8"/>
    <n v="36.904651162999997"/>
    <n v="3.5167577838000001"/>
    <m/>
    <m/>
  </r>
  <r>
    <x v="1"/>
    <x v="1"/>
    <x v="310"/>
    <d v="2015-08-02T00:00:00"/>
    <m/>
    <n v="29"/>
    <n v="5257.9310345000004"/>
    <n v="-246.26551720000001"/>
    <n v="50.991454726000001"/>
    <m/>
    <m/>
    <m/>
    <n v="654.36363635999999"/>
    <n v="6.3650000000000002"/>
    <n v="0.26200000000000001"/>
    <n v="91"/>
    <n v="8"/>
    <n v="44.942307692"/>
    <n v="6.2131601598000001"/>
    <m/>
    <m/>
  </r>
  <r>
    <x v="1"/>
    <x v="5"/>
    <x v="311"/>
    <d v="2015-01-03T00:00:00"/>
    <m/>
    <n v="26"/>
    <n v="5728.8461538000001"/>
    <n v="-250.10384619999999"/>
    <n v="35.381794745000001"/>
    <m/>
    <m/>
    <m/>
    <m/>
    <m/>
    <m/>
    <n v="88"/>
    <n v="12"/>
    <n v="49.392000000000003"/>
    <n v="7.7078162061000004"/>
    <m/>
    <m/>
  </r>
  <r>
    <x v="1"/>
    <x v="4"/>
    <x v="312"/>
    <d v="2015-04-07T00:00:00"/>
    <m/>
    <n v="65"/>
    <n v="6393.4923077000003"/>
    <n v="-257.69843750000001"/>
    <n v="36.472085262999997"/>
    <m/>
    <m/>
    <m/>
    <m/>
    <m/>
    <m/>
    <n v="127"/>
    <n v="8"/>
    <n v="33.884126983999998"/>
    <n v="2.8810068984999999"/>
    <m/>
    <m/>
  </r>
  <r>
    <x v="1"/>
    <x v="2"/>
    <x v="46"/>
    <d v="2014-12-05T00:00:00"/>
    <n v="8.0888888899999997E-2"/>
    <n v="45"/>
    <n v="5609.0444444000004"/>
    <n v="-444.31777779999999"/>
    <n v="76.248812428999997"/>
    <m/>
    <m/>
    <m/>
    <n v="769.90909091000003"/>
    <n v="7.0510000000000002"/>
    <n v="0.26700000000000002"/>
    <n v="85"/>
    <n v="7"/>
    <n v="32.331818181999999"/>
    <n v="3.5647302895999999"/>
    <m/>
    <m/>
  </r>
  <r>
    <x v="2"/>
    <x v="1"/>
    <x v="313"/>
    <d v="2014-12-07T00:00:00"/>
    <n v="2.0268681319000001"/>
    <n v="182"/>
    <n v="8700.5989011000001"/>
    <n v="365.95219780000002"/>
    <n v="33.032919188000001"/>
    <n v="60"/>
    <n v="286.01666667000001"/>
    <n v="281.87096774000003"/>
    <n v="1080.8064515999999"/>
    <n v="6.2960000000000003"/>
    <n v="0.121"/>
    <n v="96"/>
    <n v="3"/>
    <n v="37.981250000000003"/>
    <n v="2.6008501553999999"/>
    <n v="56.359890110000002"/>
    <n v="9.5532114868000004"/>
  </r>
  <r>
    <x v="2"/>
    <x v="5"/>
    <x v="70"/>
    <d v="2015-07-30T00:00:00"/>
    <n v="1.9742608695999999"/>
    <n v="115"/>
    <n v="8015.8608696000001"/>
    <n v="347.44347826000001"/>
    <n v="34.653414063"/>
    <m/>
    <m/>
    <m/>
    <n v="941.66666667000004"/>
    <n v="6.6669999999999998"/>
    <n v="0.223"/>
    <n v="113"/>
    <n v="5"/>
    <n v="50.700892856999999"/>
    <n v="3.4261252356999998"/>
    <m/>
    <m/>
  </r>
  <r>
    <x v="2"/>
    <x v="3"/>
    <x v="15"/>
    <d v="2015-03-25T00:00:00"/>
    <n v="1.8018817203999999"/>
    <n v="186"/>
    <n v="6306.8655914000001"/>
    <n v="311.39086021999998"/>
    <n v="25.978928988"/>
    <n v="181"/>
    <n v="216.41988950000001"/>
    <n v="200.31491713"/>
    <n v="760.48066298000003"/>
    <n v="7.359"/>
    <n v="9.9000000000000005E-2"/>
    <n v="135"/>
    <n v="5"/>
    <n v="31.484782609"/>
    <n v="1.6048878975"/>
    <n v="46.322043010999998"/>
    <n v="7.7663590214999996"/>
  </r>
  <r>
    <x v="2"/>
    <x v="5"/>
    <x v="29"/>
    <d v="2015-09-03T00:00:00"/>
    <n v="2.0724482109000002"/>
    <n v="531"/>
    <n v="9414.0150658999992"/>
    <n v="284.38305085000002"/>
    <n v="18.05424884"/>
    <n v="398"/>
    <n v="286.17085427000001"/>
    <n v="299.47117794000002"/>
    <n v="1110.7869674000001"/>
    <n v="7.726"/>
    <n v="6.4000000000000001E-2"/>
    <n v="104"/>
    <n v="2"/>
    <n v="38.774590164000003"/>
    <n v="1.1606804628"/>
    <n v="28.724482109"/>
    <n v="5.3658221623999998"/>
  </r>
  <r>
    <x v="2"/>
    <x v="0"/>
    <x v="314"/>
    <d v="2015-05-12T00:00:00"/>
    <n v="0.83907216490000003"/>
    <n v="776"/>
    <n v="7321.7255155000003"/>
    <n v="280.13079897"/>
    <n v="15.131136878"/>
    <n v="262"/>
    <n v="258.97328243999999"/>
    <n v="241.35849056999999"/>
    <n v="924.78490566000005"/>
    <n v="6.5110000000000001"/>
    <n v="5.8999999999999997E-2"/>
    <n v="133"/>
    <n v="2"/>
    <n v="30.250730411999999"/>
    <n v="0.7196210126"/>
    <n v="66.31314433"/>
    <n v="4.1640808327999999"/>
  </r>
  <r>
    <x v="2"/>
    <x v="0"/>
    <x v="0"/>
    <d v="2015-03-18T00:00:00"/>
    <n v="1.9328481013000001"/>
    <n v="158"/>
    <n v="7477.9303797000002"/>
    <n v="273.78417722"/>
    <n v="24.995576460999999"/>
    <m/>
    <m/>
    <m/>
    <m/>
    <m/>
    <m/>
    <n v="141"/>
    <n v="5"/>
    <n v="40.369230768999998"/>
    <n v="2.2837029367000001"/>
    <m/>
    <m/>
  </r>
  <r>
    <x v="2"/>
    <x v="1"/>
    <x v="66"/>
    <d v="2015-03-03T00:00:00"/>
    <n v="1.8169655172000001"/>
    <n v="290"/>
    <n v="8323.2758620999994"/>
    <n v="271.56172414000002"/>
    <n v="24.894625586"/>
    <n v="120"/>
    <n v="275.10000000000002"/>
    <n v="273.34166667"/>
    <n v="1040.7416667"/>
    <n v="7.6260000000000003"/>
    <n v="0.114"/>
    <n v="115"/>
    <n v="3"/>
    <n v="37.673529412000001"/>
    <n v="1.8713420632"/>
    <n v="4.3522491349000001"/>
    <n v="6.8818244772000003"/>
  </r>
  <r>
    <x v="2"/>
    <x v="4"/>
    <x v="71"/>
    <d v="2015-07-27T00:00:00"/>
    <n v="1.6851851851999999"/>
    <n v="27"/>
    <n v="5569.5555555999999"/>
    <n v="258.97777778"/>
    <n v="54.163018504999997"/>
    <m/>
    <m/>
    <m/>
    <m/>
    <m/>
    <m/>
    <n v="113"/>
    <n v="14"/>
    <n v="17.103999999999999"/>
    <n v="3.0307726187999999"/>
    <m/>
    <m/>
  </r>
  <r>
    <x v="2"/>
    <x v="0"/>
    <x v="315"/>
    <d v="2015-07-31T00:00:00"/>
    <n v="1.091143617"/>
    <n v="376"/>
    <n v="7339.2845745000004"/>
    <n v="253.45585105999999"/>
    <n v="20.560975883000001"/>
    <n v="361"/>
    <n v="254.82271467999999"/>
    <n v="226.78947367999999"/>
    <n v="877.84764542999994"/>
    <n v="6.7690000000000001"/>
    <n v="0.05"/>
    <n v="115"/>
    <n v="3"/>
    <n v="35.667127072"/>
    <n v="1.5261469730999999"/>
    <n v="58.008333333000003"/>
    <n v="6.5228730054000001"/>
  </r>
  <r>
    <x v="2"/>
    <x v="1"/>
    <x v="316"/>
    <d v="2015-02-28T00:00:00"/>
    <n v="2.3913559322000002"/>
    <n v="118"/>
    <n v="8826.4067797000007"/>
    <n v="241.87457627000001"/>
    <n v="35.828355823000003"/>
    <m/>
    <m/>
    <m/>
    <m/>
    <m/>
    <m/>
    <n v="96"/>
    <n v="4"/>
    <n v="44.834482758999997"/>
    <n v="2.7013362519999999"/>
    <m/>
    <m/>
  </r>
  <r>
    <x v="2"/>
    <x v="0"/>
    <x v="9"/>
    <d v="2015-04-08T00:00:00"/>
    <n v="1.5259340659"/>
    <n v="182"/>
    <n v="7780.6648352000002"/>
    <n v="240.06813187"/>
    <n v="27.249327083000001"/>
    <m/>
    <m/>
    <m/>
    <m/>
    <m/>
    <m/>
    <n v="121"/>
    <n v="4"/>
    <n v="39.913186813000003"/>
    <n v="2.1977638634000001"/>
    <m/>
    <m/>
  </r>
  <r>
    <x v="2"/>
    <x v="0"/>
    <x v="317"/>
    <d v="2015-04-12T00:00:00"/>
    <n v="0.56096153849999997"/>
    <n v="156"/>
    <n v="8506.1666667000009"/>
    <n v="232"/>
    <n v="28.111760223000001"/>
    <m/>
    <m/>
    <m/>
    <n v="963.5"/>
    <n v="6.5780000000000003"/>
    <n v="0.16500000000000001"/>
    <n v="110"/>
    <n v="4"/>
    <n v="41.06013986"/>
    <n v="2.5428559842"/>
    <m/>
    <m/>
  </r>
  <r>
    <x v="2"/>
    <x v="5"/>
    <x v="201"/>
    <d v="2015-03-10T00:00:00"/>
    <n v="1.4428125000000001"/>
    <n v="32"/>
    <n v="8610.9375"/>
    <n v="227.33750000000001"/>
    <n v="61.879041698000002"/>
    <m/>
    <m/>
    <m/>
    <n v="826.16666667000004"/>
    <m/>
    <m/>
    <n v="127"/>
    <n v="8"/>
    <n v="60.874193548000001"/>
    <n v="7.5368057005000004"/>
    <m/>
    <m/>
  </r>
  <r>
    <x v="2"/>
    <x v="3"/>
    <x v="318"/>
    <d v="2015-04-29T00:00:00"/>
    <n v="0.63365853660000004"/>
    <n v="123"/>
    <n v="5515.3739837000003"/>
    <n v="220.71219511999999"/>
    <n v="32.483915879000001"/>
    <m/>
    <m/>
    <m/>
    <m/>
    <m/>
    <m/>
    <n v="160"/>
    <n v="7"/>
    <n v="23.025203252000001"/>
    <n v="1.3270595402000001"/>
    <m/>
    <m/>
  </r>
  <r>
    <x v="2"/>
    <x v="2"/>
    <x v="46"/>
    <d v="2014-12-05T00:00:00"/>
    <n v="0.72870967740000003"/>
    <n v="124"/>
    <n v="7535.1532257999997"/>
    <n v="204.66935484000001"/>
    <n v="39.316745234000003"/>
    <n v="68"/>
    <n v="255"/>
    <n v="226.80882353000001"/>
    <n v="884.25"/>
    <n v="7.2080000000000002"/>
    <n v="0.11"/>
    <n v="116"/>
    <n v="6"/>
    <n v="33.708403361000002"/>
    <n v="2.5348828529"/>
    <n v="52.290322580999998"/>
    <n v="11.186871194"/>
  </r>
  <r>
    <x v="2"/>
    <x v="1"/>
    <x v="319"/>
    <d v="2014-05-21T00:00:00"/>
    <n v="0.85276214829999997"/>
    <n v="391"/>
    <n v="6027.5831201999999"/>
    <n v="202.09923273999999"/>
    <n v="20.344191084999999"/>
    <m/>
    <m/>
    <m/>
    <m/>
    <m/>
    <m/>
    <n v="131"/>
    <n v="4"/>
    <n v="23.567624021"/>
    <n v="1.0006259525000001"/>
    <m/>
    <m/>
  </r>
  <r>
    <x v="2"/>
    <x v="2"/>
    <x v="320"/>
    <d v="2015-08-18T00:00:00"/>
    <n v="1.5653581662"/>
    <n v="349"/>
    <n v="9179.6246417999992"/>
    <n v="201.41232092000001"/>
    <n v="23.082545966000001"/>
    <n v="238"/>
    <n v="274.00420167999999"/>
    <n v="294.17226891000001"/>
    <n v="1070.6176471000001"/>
    <n v="6.8310000000000004"/>
    <n v="5.1999999999999998E-2"/>
    <n v="119"/>
    <n v="3"/>
    <n v="42.351197605000003"/>
    <n v="1.5041451136999999"/>
    <n v="32.826934096999999"/>
    <n v="6.0937365002000003"/>
  </r>
  <r>
    <x v="2"/>
    <x v="2"/>
    <x v="321"/>
    <d v="2015-08-31T00:00:00"/>
    <n v="3.0230711609999998"/>
    <n v="267"/>
    <n v="8130.4531834999998"/>
    <n v="192.15543070999999"/>
    <n v="27.320229648000002"/>
    <n v="86"/>
    <n v="303.77906976999998"/>
    <n v="275.22471910000002"/>
    <n v="1047.8651685"/>
    <n v="6.1219999999999999"/>
    <n v="8.5999999999999993E-2"/>
    <n v="121"/>
    <n v="4"/>
    <n v="36.930769230999999"/>
    <n v="1.6779940904999999"/>
    <n v="-1.2670454550000001"/>
    <n v="6.7951427350999998"/>
  </r>
  <r>
    <x v="2"/>
    <x v="4"/>
    <x v="322"/>
    <d v="2015-08-13T00:00:00"/>
    <n v="1.5520300752"/>
    <n v="133"/>
    <n v="8181.4285713999998"/>
    <n v="191.29548872000001"/>
    <n v="30.698422780000001"/>
    <m/>
    <m/>
    <m/>
    <n v="903.26315789"/>
    <n v="6.53"/>
    <n v="0.25700000000000001"/>
    <n v="134"/>
    <n v="5"/>
    <n v="42.569767442"/>
    <n v="2.8740244393999999"/>
    <m/>
    <m/>
  </r>
  <r>
    <x v="2"/>
    <x v="0"/>
    <x v="323"/>
    <d v="2015-03-09T00:00:00"/>
    <n v="2.4096956521999999"/>
    <n v="230"/>
    <n v="9382.9652174000003"/>
    <n v="190.72130435"/>
    <n v="23.399390896"/>
    <n v="85"/>
    <n v="327.64705881999998"/>
    <n v="313.31111111000001"/>
    <n v="1198.1111111"/>
    <m/>
    <m/>
    <n v="134"/>
    <n v="5"/>
    <n v="29.627619048"/>
    <n v="1.4166628722000001"/>
    <m/>
    <m/>
  </r>
  <r>
    <x v="2"/>
    <x v="0"/>
    <x v="324"/>
    <d v="2015-03-21T00:00:00"/>
    <n v="1.8868503937000001"/>
    <n v="254"/>
    <n v="7513.4330708999996"/>
    <n v="185.54527558999999"/>
    <n v="22.473782570000001"/>
    <m/>
    <m/>
    <m/>
    <m/>
    <n v="6.726"/>
    <n v="0.13700000000000001"/>
    <n v="122"/>
    <n v="4"/>
    <n v="34.641276595999997"/>
    <n v="1.477124409"/>
    <m/>
    <m/>
  </r>
  <r>
    <x v="2"/>
    <x v="3"/>
    <x v="206"/>
    <d v="2015-08-26T00:00:00"/>
    <n v="0.75942857139999997"/>
    <n v="175"/>
    <n v="8004.1885714"/>
    <n v="181.15542857"/>
    <n v="32.818367365"/>
    <m/>
    <m/>
    <m/>
    <n v="952.52173913000001"/>
    <n v="6.2110000000000003"/>
    <n v="0.124"/>
    <n v="110"/>
    <n v="4"/>
    <n v="42.412269938999998"/>
    <n v="2.3537896064999999"/>
    <m/>
    <m/>
  </r>
  <r>
    <x v="2"/>
    <x v="2"/>
    <x v="325"/>
    <d v="2015-07-31T00:00:00"/>
    <n v="0.67828784119999996"/>
    <n v="403"/>
    <n v="6696.2233250999998"/>
    <n v="179.83449132000001"/>
    <n v="17.172900855999998"/>
    <m/>
    <m/>
    <m/>
    <m/>
    <m/>
    <m/>
    <n v="127"/>
    <n v="3"/>
    <n v="36.181151831999998"/>
    <n v="1.4512144726"/>
    <m/>
    <m/>
  </r>
  <r>
    <x v="2"/>
    <x v="3"/>
    <x v="190"/>
    <d v="2014-07-16T00:00:00"/>
    <n v="0.46006116209999998"/>
    <n v="327"/>
    <n v="8254.4036696999992"/>
    <n v="179.27033639000001"/>
    <n v="20.74721576"/>
    <m/>
    <m/>
    <m/>
    <m/>
    <m/>
    <m/>
    <n v="136"/>
    <n v="3"/>
    <n v="35.541896024000003"/>
    <n v="1.341404284"/>
    <m/>
    <m/>
  </r>
  <r>
    <x v="2"/>
    <x v="0"/>
    <x v="326"/>
    <d v="2015-08-06T00:00:00"/>
    <n v="2.2207236842000002"/>
    <n v="304"/>
    <n v="7761.8026315999996"/>
    <n v="178.07105263"/>
    <n v="21.477622534999998"/>
    <n v="289"/>
    <n v="268.35294118000002"/>
    <n v="239.66551724000001"/>
    <n v="934.8137931"/>
    <n v="7.1390000000000002"/>
    <n v="7.1999999999999995E-2"/>
    <n v="115"/>
    <n v="3"/>
    <n v="33.42155477"/>
    <n v="1.6281657537000001"/>
    <n v="6.9825082507999996"/>
    <n v="7.6763270484000001"/>
  </r>
  <r>
    <x v="2"/>
    <x v="1"/>
    <x v="101"/>
    <d v="2015-03-02T00:00:00"/>
    <n v="1.1307894736999999"/>
    <n v="114"/>
    <n v="8573.9122807000003"/>
    <n v="174.22192982000001"/>
    <n v="34.030870387999997"/>
    <n v="78"/>
    <n v="299.33333333000002"/>
    <n v="273.44871795"/>
    <n v="1056.9871794999999"/>
    <n v="7.258"/>
    <n v="0.10299999999999999"/>
    <n v="116"/>
    <n v="5"/>
    <n v="36.766981131999998"/>
    <n v="2.4346656821999999"/>
    <n v="9.2210526315999992"/>
    <n v="11.556327527000001"/>
  </r>
  <r>
    <x v="2"/>
    <x v="0"/>
    <x v="119"/>
    <d v="2015-05-07T00:00:00"/>
    <n v="0.64787518570000002"/>
    <n v="673"/>
    <n v="5817.4933135000001"/>
    <n v="170.8756315"/>
    <n v="17.473782506999999"/>
    <m/>
    <m/>
    <m/>
    <m/>
    <m/>
    <m/>
    <n v="126"/>
    <n v="3"/>
    <n v="24.778461537999998"/>
    <n v="0.77113810230000002"/>
    <m/>
    <m/>
  </r>
  <r>
    <x v="2"/>
    <x v="1"/>
    <x v="327"/>
    <d v="2015-02-25T00:00:00"/>
    <n v="0.59118870729999995"/>
    <n v="673"/>
    <n v="6847.3551262999999"/>
    <n v="170.4794948"/>
    <n v="17.171578619999998"/>
    <n v="198"/>
    <n v="229.04545454999999"/>
    <n v="198.45454545000001"/>
    <n v="771.52020202000006"/>
    <n v="7.343"/>
    <n v="0.106"/>
    <n v="127"/>
    <n v="2"/>
    <n v="37.498473281999999"/>
    <n v="0.86371231859999997"/>
    <n v="3.0534918275999998"/>
    <n v="5.0284285688999999"/>
  </r>
  <r>
    <x v="2"/>
    <x v="4"/>
    <x v="102"/>
    <d v="2015-03-02T00:00:00"/>
    <n v="0.74487179489999999"/>
    <n v="39"/>
    <n v="5933.3589744000001"/>
    <n v="167.57948718"/>
    <n v="57.369112448999999"/>
    <n v="39"/>
    <n v="187.71794872000001"/>
    <n v="190.07692308"/>
    <n v="693.41025640999999"/>
    <n v="7.3479999999999999"/>
    <n v="0.156"/>
    <n v="126"/>
    <n v="9"/>
    <n v="26.805263157999999"/>
    <n v="3.3332519019000002"/>
    <n v="16.902564103"/>
    <n v="17.587231017000001"/>
  </r>
  <r>
    <x v="2"/>
    <x v="1"/>
    <x v="328"/>
    <d v="2014-09-08T00:00:00"/>
    <n v="0.81312977099999995"/>
    <n v="131"/>
    <n v="9601.1068701999993"/>
    <n v="166.40839695"/>
    <n v="29.611958770000001"/>
    <m/>
    <m/>
    <m/>
    <n v="968.33333332999996"/>
    <m/>
    <m/>
    <n v="115"/>
    <n v="6"/>
    <n v="54.773282442999999"/>
    <n v="2.3256952248"/>
    <m/>
    <m/>
  </r>
  <r>
    <x v="2"/>
    <x v="3"/>
    <x v="207"/>
    <d v="2015-08-02T00:00:00"/>
    <n v="0.56614173229999998"/>
    <n v="127"/>
    <n v="6729.5039370000004"/>
    <n v="161.91496063"/>
    <n v="32.634708222999997"/>
    <m/>
    <m/>
    <m/>
    <m/>
    <m/>
    <m/>
    <n v="112"/>
    <n v="5"/>
    <n v="34.441666667"/>
    <n v="1.9663786701999999"/>
    <m/>
    <m/>
  </r>
  <r>
    <x v="2"/>
    <x v="5"/>
    <x v="30"/>
    <d v="2014-09-11T00:00:00"/>
    <n v="1.1726160338"/>
    <n v="237"/>
    <n v="8008.9367088999998"/>
    <n v="159.42320674999999"/>
    <n v="27.177469256999998"/>
    <n v="53"/>
    <n v="260.16981132000001"/>
    <n v="242.11320755"/>
    <n v="921.86792452999998"/>
    <m/>
    <m/>
    <n v="113"/>
    <n v="5"/>
    <n v="13.623206751"/>
    <n v="0.66427926189999997"/>
    <m/>
    <m/>
  </r>
  <r>
    <x v="2"/>
    <x v="3"/>
    <x v="209"/>
    <d v="2014-11-12T00:00:00"/>
    <n v="1.3787692307999999"/>
    <n v="65"/>
    <n v="7884.0153846000003"/>
    <n v="156.37384614999999"/>
    <n v="44.586351841999999"/>
    <m/>
    <m/>
    <m/>
    <m/>
    <m/>
    <m/>
    <n v="136"/>
    <n v="9"/>
    <n v="32.673846154000003"/>
    <n v="2.9702072552000001"/>
    <m/>
    <m/>
  </r>
  <r>
    <x v="2"/>
    <x v="4"/>
    <x v="329"/>
    <d v="2015-03-25T00:00:00"/>
    <n v="1.2725845411000001"/>
    <n v="414"/>
    <n v="8839.6787440000007"/>
    <n v="141.12584541000001"/>
    <n v="20.675486376999999"/>
    <m/>
    <m/>
    <m/>
    <m/>
    <m/>
    <m/>
    <n v="136"/>
    <n v="3"/>
    <n v="40.924210526000003"/>
    <n v="1.2800889311000001"/>
    <m/>
    <m/>
  </r>
  <r>
    <x v="2"/>
    <x v="0"/>
    <x v="330"/>
    <d v="2015-02-25T00:00:00"/>
    <n v="1.1568402778"/>
    <n v="288"/>
    <n v="8555.5277778"/>
    <n v="136.64097222000001"/>
    <n v="27.180238784"/>
    <m/>
    <m/>
    <m/>
    <m/>
    <m/>
    <m/>
    <n v="119"/>
    <n v="3"/>
    <n v="35.189338235000001"/>
    <n v="1.5431570095"/>
    <m/>
    <m/>
  </r>
  <r>
    <x v="2"/>
    <x v="4"/>
    <x v="55"/>
    <d v="2015-04-06T00:00:00"/>
    <n v="1.4765217391000001"/>
    <n v="414"/>
    <n v="6128.4227053000004"/>
    <n v="133.66473429999999"/>
    <n v="20.067180968999999"/>
    <m/>
    <m/>
    <m/>
    <m/>
    <m/>
    <m/>
    <n v="135"/>
    <n v="3"/>
    <n v="26.474816625999999"/>
    <n v="0.98998033740000002"/>
    <m/>
    <m/>
  </r>
  <r>
    <x v="2"/>
    <x v="3"/>
    <x v="24"/>
    <d v="2015-04-06T00:00:00"/>
    <n v="0.74838095240000002"/>
    <n v="105"/>
    <n v="6138.5333332999999"/>
    <n v="132.81428571000001"/>
    <n v="40.377744487000001"/>
    <m/>
    <m/>
    <m/>
    <n v="508"/>
    <m/>
    <m/>
    <n v="128"/>
    <n v="6"/>
    <n v="28.938095237999999"/>
    <n v="1.8694627055999999"/>
    <m/>
    <m/>
  </r>
  <r>
    <x v="2"/>
    <x v="5"/>
    <x v="331"/>
    <d v="2015-05-15T00:00:00"/>
    <n v="1.712195122"/>
    <n v="41"/>
    <n v="11171.829268"/>
    <n v="131.82195121999999"/>
    <n v="53.038654854000001"/>
    <m/>
    <m/>
    <m/>
    <m/>
    <m/>
    <m/>
    <n v="167"/>
    <n v="16"/>
    <n v="41.890243902000002"/>
    <n v="4.1321136811999999"/>
    <m/>
    <m/>
  </r>
  <r>
    <x v="2"/>
    <x v="0"/>
    <x v="332"/>
    <d v="2015-08-19T00:00:00"/>
    <n v="1.7626182964999999"/>
    <n v="317"/>
    <n v="10158.81388"/>
    <n v="127.15236593"/>
    <n v="25.284272879"/>
    <m/>
    <m/>
    <m/>
    <m/>
    <m/>
    <m/>
    <n v="140"/>
    <n v="4"/>
    <n v="38.808201893000003"/>
    <n v="1.6830065561000001"/>
    <m/>
    <m/>
  </r>
  <r>
    <x v="2"/>
    <x v="1"/>
    <x v="178"/>
    <d v="2015-07-16T00:00:00"/>
    <n v="1.8167595819"/>
    <n v="287"/>
    <n v="8357.6445992999998"/>
    <n v="126.45888502"/>
    <n v="26.811329033"/>
    <n v="40"/>
    <n v="229.07499999999999"/>
    <n v="267.06382979"/>
    <n v="988.56521739000004"/>
    <n v="5.9320000000000004"/>
    <n v="0.16200000000000001"/>
    <n v="96"/>
    <n v="3"/>
    <n v="35.371985815999999"/>
    <n v="1.5810632001"/>
    <n v="-18.496864110000001"/>
    <n v="7.2724105063"/>
  </r>
  <r>
    <x v="2"/>
    <x v="0"/>
    <x v="32"/>
    <d v="2015-08-25T00:00:00"/>
    <n v="0.75921161829999995"/>
    <n v="482"/>
    <n v="8456.3195020999992"/>
    <n v="123.88651452000001"/>
    <n v="17.650950088999998"/>
    <n v="139"/>
    <n v="223.69064748"/>
    <n v="249.71942446"/>
    <n v="913.24460432000001"/>
    <m/>
    <m/>
    <n v="130"/>
    <n v="3"/>
    <n v="33.203004292000003"/>
    <n v="1.1404093394999999"/>
    <m/>
    <m/>
  </r>
  <r>
    <x v="2"/>
    <x v="4"/>
    <x v="154"/>
    <d v="2015-04-06T00:00:00"/>
    <n v="0.93471264369999996"/>
    <n v="87"/>
    <n v="9266.0689655000006"/>
    <n v="123.1954023"/>
    <n v="38.234561448000001"/>
    <m/>
    <m/>
    <m/>
    <m/>
    <m/>
    <m/>
    <n v="154"/>
    <n v="8"/>
    <n v="37.971264368"/>
    <n v="2.4871672287000002"/>
    <m/>
    <m/>
  </r>
  <r>
    <x v="2"/>
    <x v="3"/>
    <x v="21"/>
    <d v="2015-04-07T00:00:00"/>
    <n v="0.49840000000000001"/>
    <n v="225"/>
    <n v="6540.6044443999999"/>
    <n v="121.05244444"/>
    <n v="27.183275174999999"/>
    <m/>
    <m/>
    <m/>
    <m/>
    <m/>
    <m/>
    <n v="116"/>
    <n v="4"/>
    <n v="31.755111111000002"/>
    <n v="1.4765125189999999"/>
    <m/>
    <m/>
  </r>
  <r>
    <x v="2"/>
    <x v="1"/>
    <x v="193"/>
    <d v="2015-03-05T00:00:00"/>
    <n v="1.0669090909000001"/>
    <n v="55"/>
    <n v="6835"/>
    <n v="120.00363636"/>
    <n v="43.092479361999999"/>
    <m/>
    <m/>
    <m/>
    <n v="786.30769230999999"/>
    <m/>
    <m/>
    <n v="111"/>
    <n v="8"/>
    <n v="33.334000000000003"/>
    <n v="3.6274594584000002"/>
    <m/>
    <m/>
  </r>
  <r>
    <x v="2"/>
    <x v="0"/>
    <x v="202"/>
    <d v="2015-03-10T00:00:00"/>
    <n v="0.62890829690000005"/>
    <n v="229"/>
    <n v="7935.7641921000004"/>
    <n v="118.11048035"/>
    <n v="20.954360172000001"/>
    <m/>
    <m/>
    <m/>
    <m/>
    <m/>
    <m/>
    <n v="116"/>
    <n v="3"/>
    <n v="33.811162791000001"/>
    <n v="1.5682847043999999"/>
    <m/>
    <m/>
  </r>
  <r>
    <x v="2"/>
    <x v="1"/>
    <x v="333"/>
    <d v="2015-02-21T00:00:00"/>
    <n v="1.5070381232000001"/>
    <n v="341"/>
    <n v="7895.3724339999999"/>
    <n v="117.34633431"/>
    <n v="20.336533837000001"/>
    <m/>
    <m/>
    <m/>
    <m/>
    <m/>
    <m/>
    <n v="118"/>
    <n v="3"/>
    <n v="29.06130031"/>
    <n v="1.1458910199000001"/>
    <m/>
    <m/>
  </r>
  <r>
    <x v="2"/>
    <x v="0"/>
    <x v="300"/>
    <d v="2015-08-25T00:00:00"/>
    <n v="0.47857142860000002"/>
    <n v="203"/>
    <n v="6338.2906403999996"/>
    <n v="117.17931034"/>
    <n v="24.615911368999999"/>
    <n v="42"/>
    <n v="237.26190475999999"/>
    <n v="250.92857143000001"/>
    <n v="919.26190475999999"/>
    <n v="7.157"/>
    <n v="0.17299999999999999"/>
    <n v="114"/>
    <n v="5"/>
    <n v="24.905612245"/>
    <n v="1.2287049913000001"/>
    <n v="38.745698924999999"/>
    <n v="7.7015468909999996"/>
  </r>
  <r>
    <x v="2"/>
    <x v="5"/>
    <x v="334"/>
    <d v="2015-07-21T00:00:00"/>
    <n v="0.45612244899999999"/>
    <n v="98"/>
    <n v="7137.3571429000003"/>
    <n v="116.72040816000001"/>
    <n v="39.832365119999999"/>
    <n v="78"/>
    <n v="250.94871795"/>
    <n v="214.44871795"/>
    <n v="856.5"/>
    <n v="6.7249999999999996"/>
    <n v="0.17899999999999999"/>
    <n v="124"/>
    <n v="6"/>
    <n v="40.480208333"/>
    <n v="3.1110311019000001"/>
    <n v="21.244791667000001"/>
    <n v="9.7512366365999998"/>
  </r>
  <r>
    <x v="2"/>
    <x v="5"/>
    <x v="335"/>
    <d v="2015-04-30T00:00:00"/>
    <n v="0.37935483869999997"/>
    <n v="124"/>
    <n v="6762.6532257999997"/>
    <n v="110.12580645"/>
    <n v="38.568390383999997"/>
    <m/>
    <m/>
    <m/>
    <m/>
    <n v="7.0620000000000003"/>
    <n v="0.27900000000000003"/>
    <n v="123"/>
    <n v="6"/>
    <n v="44.217948718000002"/>
    <n v="2.8328887712999999"/>
    <m/>
    <m/>
  </r>
  <r>
    <x v="2"/>
    <x v="4"/>
    <x v="56"/>
    <d v="2015-03-03T00:00:00"/>
    <n v="0.78362500000000002"/>
    <n v="80"/>
    <n v="6805.0874999999996"/>
    <n v="109.54125000000001"/>
    <n v="39.430357839000003"/>
    <m/>
    <m/>
    <m/>
    <m/>
    <m/>
    <m/>
    <n v="139"/>
    <n v="9"/>
    <n v="32.862025316"/>
    <n v="2.4008797639999999"/>
    <m/>
    <m/>
  </r>
  <r>
    <x v="2"/>
    <x v="5"/>
    <x v="336"/>
    <d v="2014-11-02T00:00:00"/>
    <n v="0.36977777779999998"/>
    <n v="45"/>
    <n v="6723.1555556000003"/>
    <n v="109.27555556"/>
    <n v="59.268825262999997"/>
    <m/>
    <m/>
    <m/>
    <m/>
    <n v="6.1040000000000001"/>
    <n v="0.2"/>
    <n v="125"/>
    <n v="9"/>
    <n v="41.047499999999999"/>
    <n v="4.0103535676000002"/>
    <m/>
    <m/>
  </r>
  <r>
    <x v="2"/>
    <x v="4"/>
    <x v="87"/>
    <d v="2015-08-03T00:00:00"/>
    <n v="1.32"/>
    <n v="34"/>
    <n v="6352.6176470999999"/>
    <n v="104.75882353"/>
    <n v="65.737173317"/>
    <m/>
    <m/>
    <m/>
    <m/>
    <m/>
    <m/>
    <n v="109"/>
    <n v="11"/>
    <n v="27.554545455"/>
    <n v="3.8772722831999999"/>
    <m/>
    <m/>
  </r>
  <r>
    <x v="2"/>
    <x v="3"/>
    <x v="337"/>
    <d v="2015-03-12T00:00:00"/>
    <n v="0.91474576269999996"/>
    <n v="59"/>
    <n v="6599.2372881000001"/>
    <n v="97.964406780000004"/>
    <n v="35.770418818000003"/>
    <m/>
    <m/>
    <m/>
    <m/>
    <m/>
    <m/>
    <n v="132"/>
    <n v="7"/>
    <n v="36.752542372999997"/>
    <n v="3.5428893860000001"/>
    <m/>
    <m/>
  </r>
  <r>
    <x v="2"/>
    <x v="2"/>
    <x v="338"/>
    <d v="2014-10-09T00:00:00"/>
    <n v="2.1559374999999998"/>
    <n v="32"/>
    <n v="10089.25"/>
    <n v="95.034374999999997"/>
    <n v="47.897407921999999"/>
    <m/>
    <m/>
    <m/>
    <m/>
    <m/>
    <m/>
    <n v="85"/>
    <n v="11"/>
    <n v="56.282608695999997"/>
    <n v="6.1648873513"/>
    <m/>
    <m/>
  </r>
  <r>
    <x v="2"/>
    <x v="2"/>
    <x v="38"/>
    <d v="2015-04-15T00:00:00"/>
    <n v="0.1382608696"/>
    <n v="46"/>
    <n v="8253.3478261"/>
    <n v="92.989130435000007"/>
    <n v="54.866952578999999"/>
    <n v="45"/>
    <n v="291.68888888999999"/>
    <n v="263.37777777999997"/>
    <n v="1005.6666667"/>
    <n v="6.3879999999999999"/>
    <n v="0.22900000000000001"/>
    <n v="125"/>
    <n v="9"/>
    <n v="41.148888888999998"/>
    <n v="4.8008823076000002"/>
    <n v="68.053488372000004"/>
    <n v="16.839063753000001"/>
  </r>
  <r>
    <x v="2"/>
    <x v="0"/>
    <x v="31"/>
    <d v="2014-10-04T00:00:00"/>
    <n v="0.89598039220000003"/>
    <n v="102"/>
    <n v="6533.8235293999996"/>
    <n v="91.132352940999994"/>
    <n v="44.634132931000003"/>
    <n v="33"/>
    <n v="270.18181817999999"/>
    <n v="241.42424242000001"/>
    <n v="932.66666667000004"/>
    <n v="7.88"/>
    <n v="0.254"/>
    <n v="140"/>
    <n v="5"/>
    <n v="32.499019607999998"/>
    <n v="1.7852501298000001"/>
    <n v="14.71980198"/>
    <n v="10.897914417999999"/>
  </r>
  <r>
    <x v="2"/>
    <x v="5"/>
    <x v="339"/>
    <d v="2014-07-21T00:00:00"/>
    <n v="1.5688617886"/>
    <n v="123"/>
    <n v="7835.9349592999997"/>
    <n v="90.866666667000004"/>
    <n v="29.417360619"/>
    <m/>
    <m/>
    <m/>
    <m/>
    <m/>
    <m/>
    <n v="159"/>
    <n v="6"/>
    <n v="42.665833333000002"/>
    <n v="2.7775433736999999"/>
    <m/>
    <m/>
  </r>
  <r>
    <x v="2"/>
    <x v="2"/>
    <x v="340"/>
    <d v="2015-03-16T00:00:00"/>
    <n v="0.38735537190000002"/>
    <n v="121"/>
    <n v="7375.1983471000003"/>
    <n v="90.613223140000002"/>
    <n v="33.31367066"/>
    <m/>
    <m/>
    <m/>
    <m/>
    <n v="7.4480000000000004"/>
    <n v="0.13100000000000001"/>
    <n v="127"/>
    <n v="6"/>
    <n v="48.802752294000001"/>
    <n v="2.8918618922000001"/>
    <m/>
    <m/>
  </r>
  <r>
    <x v="2"/>
    <x v="0"/>
    <x v="341"/>
    <d v="2015-08-18T00:00:00"/>
    <n v="0.64935242839999996"/>
    <n v="803"/>
    <n v="8035.0647571999998"/>
    <n v="90.466874222000001"/>
    <n v="15.623628791"/>
    <m/>
    <m/>
    <m/>
    <m/>
    <m/>
    <m/>
    <n v="152"/>
    <n v="3"/>
    <n v="30.434584449999999"/>
    <n v="0.66815555609999999"/>
    <m/>
    <m/>
  </r>
  <r>
    <x v="2"/>
    <x v="0"/>
    <x v="194"/>
    <d v="2015-04-07T00:00:00"/>
    <n v="1.444"/>
    <n v="30"/>
    <n v="4606.8333333"/>
    <n v="85.47"/>
    <n v="62.730762065"/>
    <m/>
    <m/>
    <m/>
    <m/>
    <m/>
    <m/>
    <n v="121"/>
    <n v="13"/>
    <n v="19.263333332999999"/>
    <n v="2.7745207034999999"/>
    <m/>
    <m/>
  </r>
  <r>
    <x v="2"/>
    <x v="0"/>
    <x v="58"/>
    <d v="2015-02-17T00:00:00"/>
    <n v="0.31649350650000002"/>
    <n v="77"/>
    <n v="5953.9740259999999"/>
    <n v="81.664935064999995"/>
    <n v="37.907113007"/>
    <m/>
    <m/>
    <m/>
    <m/>
    <m/>
    <m/>
    <n v="126"/>
    <n v="7"/>
    <n v="20.384722222000001"/>
    <n v="1.8457132796"/>
    <m/>
    <m/>
  </r>
  <r>
    <x v="2"/>
    <x v="0"/>
    <x v="342"/>
    <d v="2015-07-25T00:00:00"/>
    <n v="0.53839285709999996"/>
    <n v="56"/>
    <n v="11394.803571"/>
    <n v="81.224999999999994"/>
    <n v="40.159174790000002"/>
    <m/>
    <m/>
    <m/>
    <m/>
    <m/>
    <m/>
    <n v="113"/>
    <n v="8"/>
    <n v="47.783673469"/>
    <n v="3.5886209368999999"/>
    <m/>
    <m/>
  </r>
  <r>
    <x v="2"/>
    <x v="4"/>
    <x v="23"/>
    <d v="2015-04-11T00:00:00"/>
    <n v="0.51127853879999996"/>
    <n v="219"/>
    <n v="5277.2739726"/>
    <n v="74.066210045999995"/>
    <n v="25.810361451999999"/>
    <m/>
    <m/>
    <m/>
    <m/>
    <m/>
    <m/>
    <n v="140"/>
    <n v="5"/>
    <n v="30.508294930999998"/>
    <n v="1.7126468843"/>
    <m/>
    <m/>
  </r>
  <r>
    <x v="2"/>
    <x v="1"/>
    <x v="343"/>
    <d v="2015-08-04T00:00:00"/>
    <n v="0.20066390040000001"/>
    <n v="241"/>
    <n v="7795.3153527000004"/>
    <n v="73.240248962999999"/>
    <n v="25.470989205999999"/>
    <m/>
    <m/>
    <m/>
    <m/>
    <m/>
    <m/>
    <n v="128"/>
    <n v="5"/>
    <n v="32.663713080000001"/>
    <n v="1.4032312447999999"/>
    <m/>
    <m/>
  </r>
  <r>
    <x v="2"/>
    <x v="2"/>
    <x v="344"/>
    <d v="2015-07-24T00:00:00"/>
    <n v="0.31834862390000002"/>
    <n v="218"/>
    <n v="8154.0550458999996"/>
    <n v="67.534862384999997"/>
    <n v="27.155906312999999"/>
    <m/>
    <m/>
    <m/>
    <m/>
    <m/>
    <m/>
    <n v="114"/>
    <n v="4"/>
    <n v="47.862019230999998"/>
    <n v="2.3558333967"/>
    <m/>
    <m/>
  </r>
  <r>
    <x v="2"/>
    <x v="4"/>
    <x v="345"/>
    <d v="2015-04-03T00:00:00"/>
    <n v="1.2055855856"/>
    <n v="111"/>
    <n v="8473.2792793000008"/>
    <n v="67.247747747999995"/>
    <n v="33.671726581000001"/>
    <m/>
    <m/>
    <m/>
    <n v="1048.8"/>
    <m/>
    <m/>
    <n v="140"/>
    <n v="6"/>
    <n v="51.745871559999998"/>
    <n v="3.2175829194999999"/>
    <m/>
    <m/>
  </r>
  <r>
    <x v="2"/>
    <x v="2"/>
    <x v="346"/>
    <d v="2015-05-12T00:00:00"/>
    <n v="2.2980291971"/>
    <n v="274"/>
    <n v="6751.6058394000001"/>
    <n v="65.959489051000006"/>
    <n v="24.094851946999999"/>
    <n v="97"/>
    <n v="229.57731959"/>
    <n v="215.44329897"/>
    <n v="830.81443299"/>
    <m/>
    <m/>
    <n v="128"/>
    <n v="4"/>
    <n v="31.201824817999999"/>
    <n v="1.4475107645"/>
    <m/>
    <m/>
  </r>
  <r>
    <x v="2"/>
    <x v="5"/>
    <x v="347"/>
    <d v="2014-06-07T00:00:00"/>
    <n v="0.85282051280000004"/>
    <n v="39"/>
    <n v="8219.9487179000007"/>
    <n v="65.182051282000003"/>
    <n v="42.588414008000001"/>
    <m/>
    <m/>
    <m/>
    <m/>
    <n v="6.6210000000000004"/>
    <n v="0.21099999999999999"/>
    <n v="120"/>
    <n v="9"/>
    <n v="30.175757575999999"/>
    <n v="2.0124283834000001"/>
    <m/>
    <m/>
  </r>
  <r>
    <x v="2"/>
    <x v="2"/>
    <x v="348"/>
    <d v="2015-03-05T00:00:00"/>
    <n v="1.4382307692"/>
    <n v="130"/>
    <n v="7412.8461538000001"/>
    <n v="64.767692307999994"/>
    <n v="29.625146376"/>
    <m/>
    <m/>
    <m/>
    <n v="908"/>
    <n v="7.3019999999999996"/>
    <n v="0.14199999999999999"/>
    <n v="126"/>
    <n v="5"/>
    <n v="48.083606557000003"/>
    <n v="2.4945151486000001"/>
    <m/>
    <m/>
  </r>
  <r>
    <x v="2"/>
    <x v="2"/>
    <x v="349"/>
    <d v="2014-12-10T00:00:00"/>
    <n v="0.86808510640000003"/>
    <n v="47"/>
    <n v="7236.3829787000004"/>
    <n v="62.136170213"/>
    <n v="46.902752092"/>
    <m/>
    <m/>
    <m/>
    <m/>
    <m/>
    <m/>
    <n v="111"/>
    <n v="7"/>
    <n v="35.806521738999997"/>
    <n v="3.2877497732999998"/>
    <m/>
    <m/>
  </r>
  <r>
    <x v="2"/>
    <x v="5"/>
    <x v="205"/>
    <d v="2015-04-02T00:00:00"/>
    <n v="1.4564999999999999"/>
    <n v="60"/>
    <n v="6594.0833333"/>
    <n v="58.386666667"/>
    <n v="43.896267776000002"/>
    <m/>
    <m/>
    <m/>
    <m/>
    <m/>
    <m/>
    <n v="137"/>
    <n v="8"/>
    <n v="37.75"/>
    <n v="2.6539475979999998"/>
    <m/>
    <m/>
  </r>
  <r>
    <x v="2"/>
    <x v="3"/>
    <x v="350"/>
    <d v="2015-07-27T00:00:00"/>
    <n v="0.99758823529999996"/>
    <n v="170"/>
    <n v="6744.7176471000002"/>
    <n v="54.213529412"/>
    <n v="24.588545208999999"/>
    <n v="128"/>
    <n v="222.3828125"/>
    <n v="203.3203125"/>
    <n v="781.578125"/>
    <n v="6.7789999999999999"/>
    <n v="0.11799999999999999"/>
    <n v="153"/>
    <n v="6"/>
    <n v="25.645294117999999"/>
    <n v="1.6331597057"/>
    <n v="-5.987058824"/>
    <n v="8.3542858219999996"/>
  </r>
  <r>
    <x v="2"/>
    <x v="2"/>
    <x v="351"/>
    <d v="2015-03-23T00:00:00"/>
    <n v="0.33756097559999998"/>
    <n v="287"/>
    <n v="6852.1080138999996"/>
    <n v="52.711846690000002"/>
    <n v="19.876620179"/>
    <m/>
    <m/>
    <m/>
    <m/>
    <n v="6.165"/>
    <n v="0.32100000000000001"/>
    <n v="156"/>
    <n v="4"/>
    <n v="30.415087718999999"/>
    <n v="1.1440147592000001"/>
    <m/>
    <m/>
  </r>
  <r>
    <x v="2"/>
    <x v="4"/>
    <x v="7"/>
    <d v="2015-03-16T00:00:00"/>
    <n v="1.155"/>
    <n v="58"/>
    <n v="7356.0517240999998"/>
    <n v="48.103448276000002"/>
    <n v="54.438774111999997"/>
    <m/>
    <m/>
    <m/>
    <m/>
    <m/>
    <m/>
    <n v="120"/>
    <n v="9"/>
    <n v="29.029629629999999"/>
    <n v="2.6503162655999999"/>
    <m/>
    <m/>
  </r>
  <r>
    <x v="2"/>
    <x v="4"/>
    <x v="200"/>
    <d v="2015-02-23T00:00:00"/>
    <n v="0.80521739130000003"/>
    <n v="391"/>
    <n v="7621.7468030999999"/>
    <n v="46.622762148"/>
    <n v="22.190892597000001"/>
    <m/>
    <m/>
    <m/>
    <m/>
    <m/>
    <m/>
    <n v="118"/>
    <n v="2"/>
    <n v="41.636141303999999"/>
    <n v="1.4268256473000001"/>
    <m/>
    <m/>
  </r>
  <r>
    <x v="2"/>
    <x v="0"/>
    <x v="73"/>
    <d v="2015-01-05T00:00:00"/>
    <n v="0.29486486490000002"/>
    <n v="37"/>
    <n v="6594.7837837999996"/>
    <n v="44.427027027000001"/>
    <n v="51.307821502000003"/>
    <m/>
    <m/>
    <m/>
    <m/>
    <m/>
    <m/>
    <n v="138"/>
    <n v="9"/>
    <n v="39.589189189000003"/>
    <n v="4.3562091680000004"/>
    <m/>
    <m/>
  </r>
  <r>
    <x v="2"/>
    <x v="4"/>
    <x v="214"/>
    <d v="2015-03-22T00:00:00"/>
    <n v="1.34328125"/>
    <n v="64"/>
    <n v="7722.953125"/>
    <n v="43.3046875"/>
    <n v="37.462721379999998"/>
    <m/>
    <m/>
    <m/>
    <m/>
    <m/>
    <m/>
    <n v="139"/>
    <n v="7"/>
    <n v="34.024193548"/>
    <n v="2.8844269818999999"/>
    <m/>
    <m/>
  </r>
  <r>
    <x v="2"/>
    <x v="0"/>
    <x v="2"/>
    <d v="2015-06-23T00:00:00"/>
    <n v="0.372"/>
    <n v="80"/>
    <n v="6393.75"/>
    <n v="42.97625"/>
    <n v="35.461052991000003"/>
    <m/>
    <m/>
    <m/>
    <m/>
    <m/>
    <m/>
    <n v="120"/>
    <n v="6"/>
    <n v="33.520253165"/>
    <n v="2.5000145274999999"/>
    <m/>
    <m/>
  </r>
  <r>
    <x v="2"/>
    <x v="3"/>
    <x v="352"/>
    <d v="2015-07-24T00:00:00"/>
    <n v="0.3025465839"/>
    <n v="161"/>
    <n v="7708.2049688999996"/>
    <n v="41.566459627"/>
    <n v="27.446907471999999"/>
    <m/>
    <m/>
    <m/>
    <m/>
    <m/>
    <m/>
    <n v="115"/>
    <n v="5"/>
    <n v="28.925786164000002"/>
    <n v="1.6937284425000001"/>
    <m/>
    <m/>
  </r>
  <r>
    <x v="2"/>
    <x v="8"/>
    <x v="353"/>
    <d v="2015-06-21T00:00:00"/>
    <n v="0.57492753620000003"/>
    <n v="69"/>
    <n v="7452.5797100999998"/>
    <n v="26.657971014000001"/>
    <n v="40.309535425999997"/>
    <m/>
    <m/>
    <m/>
    <m/>
    <m/>
    <m/>
    <n v="155"/>
    <n v="8"/>
    <n v="32.689552239000001"/>
    <n v="2.6267705874999998"/>
    <m/>
    <m/>
  </r>
  <r>
    <x v="2"/>
    <x v="5"/>
    <x v="354"/>
    <d v="2015-03-30T00:00:00"/>
    <n v="0.72726666669999995"/>
    <n v="150"/>
    <n v="8298.0066666999992"/>
    <n v="26.498666666999998"/>
    <n v="28.362101742"/>
    <n v="38"/>
    <n v="275.31578947000003"/>
    <n v="247.81578947"/>
    <n v="979.63157894999995"/>
    <m/>
    <m/>
    <n v="139"/>
    <n v="5"/>
    <n v="45.581208054000001"/>
    <n v="2.6109465473000002"/>
    <m/>
    <m/>
  </r>
  <r>
    <x v="2"/>
    <x v="0"/>
    <x v="36"/>
    <d v="2015-03-11T00:00:00"/>
    <n v="0.33854545450000001"/>
    <n v="55"/>
    <n v="6883.6545454999996"/>
    <n v="24.441818181999999"/>
    <n v="47.614885817999998"/>
    <m/>
    <m/>
    <m/>
    <n v="544.20000000000005"/>
    <m/>
    <m/>
    <n v="109"/>
    <n v="9"/>
    <n v="34.198148148000001"/>
    <n v="3.3837864025000002"/>
    <m/>
    <m/>
  </r>
  <r>
    <x v="2"/>
    <x v="7"/>
    <x v="355"/>
    <d v="2015-03-09T00:00:00"/>
    <n v="0.38604651159999998"/>
    <n v="129"/>
    <n v="8930.4573643000003"/>
    <n v="23.299224806000002"/>
    <n v="35.909319410999998"/>
    <m/>
    <m/>
    <m/>
    <m/>
    <n v="7.5060000000000002"/>
    <n v="0.23200000000000001"/>
    <n v="158"/>
    <n v="6"/>
    <n v="40.756589147"/>
    <n v="2.3888941922"/>
    <m/>
    <m/>
  </r>
  <r>
    <x v="2"/>
    <x v="5"/>
    <x v="356"/>
    <d v="2015-05-09T00:00:00"/>
    <n v="0.65791907510000003"/>
    <n v="173"/>
    <n v="7708.6300578"/>
    <n v="20.406936416000001"/>
    <n v="32.086332059999997"/>
    <m/>
    <m/>
    <m/>
    <m/>
    <m/>
    <m/>
    <n v="130"/>
    <n v="5"/>
    <n v="43.269642857000001"/>
    <n v="2.3700981198000002"/>
    <m/>
    <m/>
  </r>
  <r>
    <x v="2"/>
    <x v="3"/>
    <x v="19"/>
    <d v="2015-08-03T00:00:00"/>
    <n v="0.92466019420000001"/>
    <n v="103"/>
    <n v="6939.5339806000002"/>
    <n v="20.231067961000001"/>
    <n v="41.717739223000002"/>
    <n v="69"/>
    <n v="242.55072464"/>
    <n v="220.85507246"/>
    <n v="843.18840580000006"/>
    <n v="6.9320000000000004"/>
    <n v="0.14000000000000001"/>
    <n v="106"/>
    <n v="5"/>
    <n v="37.707843136999998"/>
    <n v="2.7596447366999999"/>
    <n v="23.397087378999998"/>
    <n v="11.128558031000001"/>
  </r>
  <r>
    <x v="2"/>
    <x v="5"/>
    <x v="357"/>
    <d v="2015-03-10T00:00:00"/>
    <m/>
    <n v="28"/>
    <n v="7587.1071429000003"/>
    <n v="19.510714285999999"/>
    <n v="82.339060488000001"/>
    <m/>
    <m/>
    <m/>
    <m/>
    <m/>
    <m/>
    <n v="109"/>
    <n v="10"/>
    <n v="29"/>
    <n v="3.1435542516999999"/>
    <m/>
    <m/>
  </r>
  <r>
    <x v="2"/>
    <x v="5"/>
    <x v="358"/>
    <d v="2015-03-09T00:00:00"/>
    <n v="0.90950617280000001"/>
    <n v="81"/>
    <n v="7471.8518518999999"/>
    <n v="19.155555555999999"/>
    <n v="38.405969667999997"/>
    <m/>
    <m/>
    <m/>
    <m/>
    <n v="6.97"/>
    <n v="0.28499999999999998"/>
    <n v="109"/>
    <n v="6"/>
    <n v="45.955263158000001"/>
    <n v="3.7975996088000001"/>
    <m/>
    <m/>
  </r>
  <r>
    <x v="2"/>
    <x v="5"/>
    <x v="359"/>
    <d v="2015-03-26T00:00:00"/>
    <n v="0.70909090910000006"/>
    <n v="77"/>
    <n v="7513.4155843999997"/>
    <n v="18.511688312"/>
    <n v="38.874508785000003"/>
    <m/>
    <m/>
    <m/>
    <m/>
    <m/>
    <m/>
    <n v="114"/>
    <n v="5"/>
    <n v="43.556756757000002"/>
    <n v="3.9087576138000002"/>
    <m/>
    <m/>
  </r>
  <r>
    <x v="2"/>
    <x v="2"/>
    <x v="360"/>
    <d v="2015-02-16T00:00:00"/>
    <n v="0.44244680850000001"/>
    <n v="94"/>
    <n v="7600.0212766000004"/>
    <n v="9.3021276596"/>
    <n v="33.974455831"/>
    <m/>
    <m/>
    <m/>
    <m/>
    <m/>
    <m/>
    <n v="130"/>
    <n v="7"/>
    <n v="52.16043956"/>
    <n v="3.7384877027000001"/>
    <m/>
    <m/>
  </r>
  <r>
    <x v="2"/>
    <x v="4"/>
    <x v="199"/>
    <d v="2015-03-03T00:00:00"/>
    <n v="0.78197802199999999"/>
    <n v="91"/>
    <n v="6442.1428570999997"/>
    <n v="8.4208791209000005"/>
    <n v="37.095313478999998"/>
    <m/>
    <m/>
    <m/>
    <n v="983"/>
    <m/>
    <m/>
    <n v="122"/>
    <n v="7"/>
    <n v="29.005747125999999"/>
    <n v="1.9177886420000001"/>
    <m/>
    <m/>
  </r>
  <r>
    <x v="2"/>
    <x v="2"/>
    <x v="361"/>
    <d v="2015-07-31T00:00:00"/>
    <n v="0.15189054730000001"/>
    <n v="201"/>
    <n v="7458.6169153999999"/>
    <n v="6.4970149254000003"/>
    <n v="27.204289563"/>
    <m/>
    <m/>
    <m/>
    <m/>
    <n v="6.64"/>
    <n v="0.113"/>
    <n v="111"/>
    <n v="3"/>
    <n v="45.807253885999998"/>
    <n v="2.1206241764999998"/>
    <m/>
    <m/>
  </r>
  <r>
    <x v="2"/>
    <x v="5"/>
    <x v="362"/>
    <d v="2015-02-17T00:00:00"/>
    <n v="0.26153846149999999"/>
    <n v="104"/>
    <n v="8570.3461537999992"/>
    <n v="1.7798076922999999"/>
    <n v="40.396948467000001"/>
    <m/>
    <m/>
    <m/>
    <m/>
    <m/>
    <m/>
    <n v="135"/>
    <n v="5"/>
    <n v="51.560194174999999"/>
    <n v="3.2425592721999998"/>
    <m/>
    <m/>
  </r>
  <r>
    <x v="2"/>
    <x v="1"/>
    <x v="191"/>
    <d v="2015-06-25T00:00:00"/>
    <n v="0.84189922480000001"/>
    <n v="258"/>
    <n v="5913.0271317999996"/>
    <n v="1.3868217054"/>
    <n v="22.555629896999999"/>
    <n v="129"/>
    <n v="229.65116279"/>
    <n v="201.58914729"/>
    <n v="772.13953488000004"/>
    <n v="6.944"/>
    <n v="9.7000000000000003E-2"/>
    <n v="122"/>
    <n v="5"/>
    <n v="28.007843136999998"/>
    <n v="1.3520752655999999"/>
    <n v="-7.0343749999999998"/>
    <n v="7.3956063872"/>
  </r>
  <r>
    <x v="2"/>
    <x v="6"/>
    <x v="363"/>
    <d v="2015-07-14T00:00:00"/>
    <n v="0.84638297870000001"/>
    <n v="94"/>
    <n v="5317.3510637999998"/>
    <n v="0.63297872340000005"/>
    <n v="31.824259525999999"/>
    <m/>
    <m/>
    <m/>
    <m/>
    <m/>
    <m/>
    <n v="163"/>
    <n v="8"/>
    <n v="20.969662921000001"/>
    <n v="1.6699764242999999"/>
    <m/>
    <m/>
  </r>
  <r>
    <x v="2"/>
    <x v="2"/>
    <x v="364"/>
    <d v="2014-10-01T00:00:00"/>
    <n v="0.88860759489999996"/>
    <n v="79"/>
    <n v="7388.7848101"/>
    <n v="0.17088607589999999"/>
    <n v="39.082435250000003"/>
    <m/>
    <m/>
    <m/>
    <m/>
    <m/>
    <m/>
    <n v="138"/>
    <n v="8"/>
    <n v="55.778205128000003"/>
    <n v="4.2853942900000002"/>
    <m/>
    <m/>
  </r>
  <r>
    <x v="2"/>
    <x v="0"/>
    <x v="48"/>
    <d v="2015-03-23T00:00:00"/>
    <n v="0.1367826087"/>
    <n v="115"/>
    <n v="7480.9913042999997"/>
    <n v="-2.8356521739999998"/>
    <n v="40.195510755999997"/>
    <m/>
    <m/>
    <m/>
    <m/>
    <m/>
    <m/>
    <n v="114"/>
    <n v="4"/>
    <n v="41.274311926999999"/>
    <n v="2.8974362118000001"/>
    <m/>
    <m/>
  </r>
  <r>
    <x v="2"/>
    <x v="5"/>
    <x v="269"/>
    <d v="2014-10-15T00:00:00"/>
    <n v="0.1556521739"/>
    <n v="46"/>
    <n v="6568.9782609000004"/>
    <n v="-4.6804347829999999"/>
    <n v="53.766005065000002"/>
    <m/>
    <m/>
    <m/>
    <m/>
    <m/>
    <m/>
    <n v="131"/>
    <n v="9"/>
    <n v="35.168888889000002"/>
    <n v="2.8479104907999999"/>
    <m/>
    <m/>
  </r>
  <r>
    <x v="2"/>
    <x v="1"/>
    <x v="365"/>
    <d v="2015-03-26T00:00:00"/>
    <n v="0.46489583330000001"/>
    <n v="96"/>
    <n v="7301.5729167"/>
    <n v="-4.8562500000000002"/>
    <n v="29.839859345000001"/>
    <m/>
    <m/>
    <m/>
    <m/>
    <m/>
    <m/>
    <n v="136"/>
    <n v="7"/>
    <n v="43.640697674000002"/>
    <n v="3.2370061737000002"/>
    <m/>
    <m/>
  </r>
  <r>
    <x v="2"/>
    <x v="4"/>
    <x v="203"/>
    <d v="2015-04-15T00:00:00"/>
    <n v="0.31210016159999998"/>
    <n v="619"/>
    <n v="5117.0420032000002"/>
    <n v="-5.043780291"/>
    <n v="16.180670380999999"/>
    <m/>
    <m/>
    <m/>
    <m/>
    <m/>
    <m/>
    <n v="136"/>
    <n v="3"/>
    <n v="19.398190789000001"/>
    <n v="0.61795471589999995"/>
    <m/>
    <m/>
  </r>
  <r>
    <x v="2"/>
    <x v="4"/>
    <x v="235"/>
    <d v="2015-03-23T00:00:00"/>
    <n v="0.14929577459999999"/>
    <n v="142"/>
    <n v="6263.2746478999998"/>
    <n v="-9.0190140850000002"/>
    <n v="34.098646899999999"/>
    <m/>
    <m/>
    <m/>
    <m/>
    <n v="7.7329999999999997"/>
    <n v="0.36199999999999999"/>
    <n v="136"/>
    <n v="5"/>
    <n v="28.860714286"/>
    <n v="1.6383745034999999"/>
    <m/>
    <m/>
  </r>
  <r>
    <x v="2"/>
    <x v="1"/>
    <x v="366"/>
    <d v="2015-05-22T00:00:00"/>
    <n v="0.50982954550000004"/>
    <n v="176"/>
    <n v="5635.3693181999997"/>
    <n v="-11.83920455"/>
    <n v="26.498430228"/>
    <n v="55"/>
    <n v="167.70909090999999"/>
    <n v="193.90476190000001"/>
    <n v="678.80952380999997"/>
    <n v="6.3230000000000004"/>
    <n v="0.17599999999999999"/>
    <n v="136"/>
    <n v="5"/>
    <n v="30.395882353000001"/>
    <n v="1.5994004176000001"/>
    <n v="-28.497674419999999"/>
    <n v="8.3916291417999993"/>
  </r>
  <r>
    <x v="2"/>
    <x v="1"/>
    <x v="40"/>
    <d v="2015-08-01T00:00:00"/>
    <n v="0.22471571909999999"/>
    <n v="299"/>
    <n v="6932.5953177000001"/>
    <n v="-20.725083609999999"/>
    <n v="24.907561256000001"/>
    <m/>
    <m/>
    <m/>
    <m/>
    <n v="6.5259999999999998"/>
    <n v="0.15"/>
    <n v="97"/>
    <n v="3"/>
    <n v="46.517391304"/>
    <n v="1.6171382883000001"/>
    <m/>
    <m/>
  </r>
  <r>
    <x v="2"/>
    <x v="2"/>
    <x v="367"/>
    <d v="2015-07-22T00:00:00"/>
    <n v="0.13780000000000001"/>
    <n v="200"/>
    <n v="7171.82"/>
    <n v="-21.596499999999999"/>
    <n v="26.945450752999999"/>
    <m/>
    <m/>
    <m/>
    <m/>
    <m/>
    <m/>
    <n v="120"/>
    <n v="3"/>
    <n v="40.993298969000001"/>
    <n v="2.1091330981"/>
    <m/>
    <m/>
  </r>
  <r>
    <x v="2"/>
    <x v="0"/>
    <x v="368"/>
    <d v="2015-08-02T00:00:00"/>
    <n v="0.50353846150000003"/>
    <n v="65"/>
    <n v="6345.1384614999997"/>
    <n v="-22.595384620000001"/>
    <n v="37.996152097"/>
    <m/>
    <m/>
    <m/>
    <m/>
    <m/>
    <m/>
    <n v="104"/>
    <n v="5"/>
    <n v="35.006153845999997"/>
    <n v="2.9571034724"/>
    <m/>
    <m/>
  </r>
  <r>
    <x v="2"/>
    <x v="2"/>
    <x v="369"/>
    <d v="2015-09-01T00:00:00"/>
    <n v="8.7333333299999996E-2"/>
    <n v="45"/>
    <n v="7071.4"/>
    <n v="-22.966666669999999"/>
    <n v="40.655832760000003"/>
    <m/>
    <m/>
    <m/>
    <m/>
    <m/>
    <m/>
    <n v="145"/>
    <n v="10"/>
    <n v="57.931818182000001"/>
    <n v="4.5786696055"/>
    <m/>
    <m/>
  </r>
  <r>
    <x v="2"/>
    <x v="6"/>
    <x v="189"/>
    <d v="2015-05-13T00:00:00"/>
    <n v="7.8775510199999996E-2"/>
    <n v="98"/>
    <n v="5661.7653061000001"/>
    <n v="-23.260204080000001"/>
    <n v="39.970463682999998"/>
    <m/>
    <m/>
    <m/>
    <m/>
    <m/>
    <m/>
    <n v="140"/>
    <n v="7"/>
    <n v="28.040206185999999"/>
    <n v="2.0989149237000002"/>
    <m/>
    <m/>
  </r>
  <r>
    <x v="2"/>
    <x v="0"/>
    <x v="44"/>
    <d v="2014-11-13T00:00:00"/>
    <n v="0.18555555560000001"/>
    <n v="27"/>
    <n v="5533.6666667"/>
    <n v="-24.777777780000001"/>
    <n v="45.030127722000003"/>
    <m/>
    <m/>
    <m/>
    <n v="796"/>
    <m/>
    <m/>
    <n v="118"/>
    <n v="12"/>
    <n v="28.192307692"/>
    <n v="4.1077297606999998"/>
    <m/>
    <m/>
  </r>
  <r>
    <x v="2"/>
    <x v="0"/>
    <x v="370"/>
    <d v="2015-03-30T00:00:00"/>
    <n v="0.49777777779999999"/>
    <n v="279"/>
    <n v="6846.6164875000004"/>
    <n v="-28.100358419999999"/>
    <n v="23.307939383000001"/>
    <n v="247"/>
    <n v="225.09311740999999"/>
    <n v="219.89473684000001"/>
    <n v="829.50202429000001"/>
    <n v="6.95"/>
    <n v="8.6999999999999994E-2"/>
    <n v="134"/>
    <n v="4"/>
    <n v="31.134408602000001"/>
    <n v="1.4215470007"/>
    <n v="-27.627037040000001"/>
    <n v="6.8168747628000004"/>
  </r>
  <r>
    <x v="2"/>
    <x v="1"/>
    <x v="212"/>
    <d v="2015-01-26T00:00:00"/>
    <n v="0.55459016390000004"/>
    <n v="122"/>
    <n v="4799.7459016000003"/>
    <n v="-28.253278689999998"/>
    <n v="29.717550268"/>
    <m/>
    <m/>
    <m/>
    <m/>
    <m/>
    <m/>
    <n v="153"/>
    <n v="7"/>
    <n v="19"/>
    <n v="1.3741615665"/>
    <m/>
    <m/>
  </r>
  <r>
    <x v="2"/>
    <x v="8"/>
    <x v="198"/>
    <d v="2015-07-20T00:00:00"/>
    <n v="8.7798165100000006E-2"/>
    <n v="109"/>
    <n v="8351.9816513999995"/>
    <n v="-30.879816510000001"/>
    <n v="36.784010725999998"/>
    <m/>
    <m/>
    <m/>
    <m/>
    <m/>
    <m/>
    <n v="146"/>
    <n v="6"/>
    <n v="46.073394495000002"/>
    <n v="2.2735013593"/>
    <m/>
    <m/>
  </r>
  <r>
    <x v="2"/>
    <x v="7"/>
    <x v="91"/>
    <d v="2014-09-07T00:00:00"/>
    <n v="1.07575758E-2"/>
    <n v="66"/>
    <n v="5967.7121212000002"/>
    <n v="-34.128787879999997"/>
    <n v="46.956187821"/>
    <m/>
    <m/>
    <m/>
    <m/>
    <m/>
    <m/>
    <n v="113"/>
    <n v="7"/>
    <n v="37.564999999999998"/>
    <n v="3.1324299921000001"/>
    <m/>
    <m/>
  </r>
  <r>
    <x v="2"/>
    <x v="5"/>
    <x v="371"/>
    <d v="2015-02-06T00:00:00"/>
    <n v="0.29511111109999999"/>
    <n v="45"/>
    <n v="5942.7333332999997"/>
    <n v="-35.831111110000002"/>
    <n v="40.673724403000001"/>
    <m/>
    <m/>
    <m/>
    <m/>
    <m/>
    <m/>
    <n v="152"/>
    <n v="9"/>
    <n v="37.631818182000004"/>
    <n v="3.1187877326"/>
    <m/>
    <m/>
  </r>
  <r>
    <x v="2"/>
    <x v="4"/>
    <x v="296"/>
    <d v="2015-03-22T00:00:00"/>
    <n v="0.58227272730000001"/>
    <n v="44"/>
    <n v="5805.9090908999997"/>
    <n v="-36.15227273"/>
    <n v="34.171821082999998"/>
    <m/>
    <m/>
    <m/>
    <m/>
    <n v="7.8440000000000003"/>
    <n v="0.214"/>
    <n v="175"/>
    <n v="12"/>
    <n v="35.061363636000003"/>
    <n v="4.6225241540999997"/>
    <m/>
    <m/>
  </r>
  <r>
    <x v="2"/>
    <x v="4"/>
    <x v="372"/>
    <d v="2015-08-03T00:00:00"/>
    <n v="6.3214285699999997E-2"/>
    <n v="28"/>
    <n v="5837.4642856999999"/>
    <n v="-40.364285709999997"/>
    <n v="36.131147511000002"/>
    <m/>
    <m/>
    <m/>
    <m/>
    <m/>
    <m/>
    <n v="157"/>
    <n v="20"/>
    <n v="41.040740741"/>
    <n v="4.5386791609000001"/>
    <m/>
    <m/>
  </r>
  <r>
    <x v="2"/>
    <x v="1"/>
    <x v="373"/>
    <d v="2015-04-14T00:00:00"/>
    <n v="0.29636042400000001"/>
    <n v="283"/>
    <n v="6547.8939928999998"/>
    <n v="-44.012367490000003"/>
    <n v="25.963657548"/>
    <m/>
    <m/>
    <m/>
    <m/>
    <m/>
    <m/>
    <n v="119"/>
    <n v="3"/>
    <n v="40.892452830000003"/>
    <n v="1.7370562104"/>
    <m/>
    <m/>
  </r>
  <r>
    <x v="2"/>
    <x v="0"/>
    <x v="374"/>
    <d v="2014-04-23T00:00:00"/>
    <n v="0.22636363640000001"/>
    <n v="77"/>
    <n v="7363.4545454999998"/>
    <n v="-44.389610390000001"/>
    <n v="40.242672097000003"/>
    <n v="37"/>
    <n v="162.81081080999999"/>
    <n v="259.43243243000001"/>
    <n v="871.37837837999996"/>
    <n v="6.96"/>
    <n v="0.109"/>
    <n v="129"/>
    <n v="8"/>
    <n v="40.344776119000002"/>
    <n v="2.6494952144999999"/>
    <n v="-19.1630137"/>
    <n v="9.7188650338000002"/>
  </r>
  <r>
    <x v="2"/>
    <x v="7"/>
    <x v="96"/>
    <d v="2014-09-08T00:00:00"/>
    <n v="4.59459459E-2"/>
    <n v="74"/>
    <n v="6386.0405405000001"/>
    <n v="-45.133783780000002"/>
    <n v="43.622747119000003"/>
    <m/>
    <m/>
    <m/>
    <m/>
    <m/>
    <m/>
    <n v="108"/>
    <n v="7"/>
    <n v="36.773134327999998"/>
    <n v="2.9738765991"/>
    <m/>
    <m/>
  </r>
  <r>
    <x v="2"/>
    <x v="5"/>
    <x v="308"/>
    <d v="2015-04-12T00:00:00"/>
    <m/>
    <n v="56"/>
    <n v="7620.5"/>
    <n v="-45.587499999999999"/>
    <n v="49.809447486000003"/>
    <m/>
    <m/>
    <m/>
    <m/>
    <m/>
    <m/>
    <n v="109"/>
    <n v="6"/>
    <n v="55.429090909000003"/>
    <n v="5.1745971541999998"/>
    <m/>
    <m/>
  </r>
  <r>
    <x v="2"/>
    <x v="0"/>
    <x v="196"/>
    <d v="2015-03-30T00:00:00"/>
    <n v="5.84353741E-2"/>
    <n v="147"/>
    <n v="6608.6190476000002"/>
    <n v="-46.45510204"/>
    <n v="31.487167891999999"/>
    <m/>
    <m/>
    <m/>
    <m/>
    <m/>
    <m/>
    <n v="117"/>
    <n v="5"/>
    <n v="27.676712329000001"/>
    <n v="1.4526567588999999"/>
    <m/>
    <m/>
  </r>
  <r>
    <x v="2"/>
    <x v="3"/>
    <x v="133"/>
    <d v="2015-04-01T00:00:00"/>
    <n v="0.14649122810000001"/>
    <n v="171"/>
    <n v="5721.6842104999996"/>
    <n v="-49.440350879999997"/>
    <n v="29.223169573"/>
    <m/>
    <m/>
    <m/>
    <m/>
    <m/>
    <m/>
    <n v="144"/>
    <n v="5"/>
    <n v="22.155555555999999"/>
    <n v="1.3488430010000001"/>
    <m/>
    <m/>
  </r>
  <r>
    <x v="2"/>
    <x v="3"/>
    <x v="213"/>
    <d v="2014-05-06T00:00:00"/>
    <n v="0.29821596239999998"/>
    <n v="213"/>
    <n v="6284.1830986000004"/>
    <n v="-49.903755869999998"/>
    <n v="26.059188854999999"/>
    <m/>
    <m/>
    <m/>
    <m/>
    <m/>
    <m/>
    <n v="110"/>
    <n v="4"/>
    <n v="26.431343284"/>
    <n v="1.445763691"/>
    <m/>
    <m/>
  </r>
  <r>
    <x v="2"/>
    <x v="1"/>
    <x v="375"/>
    <d v="2014-05-05T00:00:00"/>
    <n v="3.0943644068"/>
    <n v="236"/>
    <n v="5827.9449152999996"/>
    <n v="-50.975000000000001"/>
    <n v="23.352639332999999"/>
    <m/>
    <m/>
    <m/>
    <m/>
    <m/>
    <m/>
    <n v="132"/>
    <n v="4"/>
    <n v="26.743829786999999"/>
    <n v="1.2107093092000001"/>
    <m/>
    <m/>
  </r>
  <r>
    <x v="2"/>
    <x v="0"/>
    <x v="376"/>
    <d v="2015-04-26T00:00:00"/>
    <n v="0.83581081079999997"/>
    <n v="74"/>
    <n v="8815.2027027000004"/>
    <n v="-51.127027030000001"/>
    <n v="35.050560206999997"/>
    <m/>
    <m/>
    <m/>
    <m/>
    <m/>
    <m/>
    <n v="100"/>
    <n v="7"/>
    <n v="41.759322034"/>
    <n v="2.7470478480999998"/>
    <m/>
    <m/>
  </r>
  <r>
    <x v="2"/>
    <x v="4"/>
    <x v="377"/>
    <d v="2015-04-12T00:00:00"/>
    <n v="1.3059259259"/>
    <n v="27"/>
    <n v="6381.0740741"/>
    <n v="-54.670370370000001"/>
    <n v="58.744474873000001"/>
    <m/>
    <m/>
    <m/>
    <m/>
    <m/>
    <m/>
    <n v="143"/>
    <n v="13"/>
    <n v="33.911538462000003"/>
    <n v="4.5038490441999999"/>
    <m/>
    <m/>
  </r>
  <r>
    <x v="2"/>
    <x v="4"/>
    <x v="225"/>
    <d v="2015-06-24T00:00:00"/>
    <n v="0.1363333333"/>
    <n v="30"/>
    <n v="4209.1000000000004"/>
    <n v="-56.383333329999999"/>
    <n v="56.596753305"/>
    <m/>
    <m/>
    <m/>
    <m/>
    <m/>
    <m/>
    <n v="136"/>
    <n v="15"/>
    <n v="16.526666667000001"/>
    <n v="2.1256016502000001"/>
    <m/>
    <m/>
  </r>
  <r>
    <x v="2"/>
    <x v="4"/>
    <x v="92"/>
    <d v="2015-06-12T00:00:00"/>
    <n v="0.32657718120000001"/>
    <n v="149"/>
    <n v="6285.1073826000002"/>
    <n v="-56.428187919999999"/>
    <n v="32.201775175000002"/>
    <m/>
    <m/>
    <m/>
    <m/>
    <m/>
    <m/>
    <n v="142"/>
    <n v="5"/>
    <n v="26.448648648999999"/>
    <n v="1.4382402805000001"/>
    <m/>
    <m/>
  </r>
  <r>
    <x v="2"/>
    <x v="0"/>
    <x v="378"/>
    <d v="2015-03-03T00:00:00"/>
    <n v="4.3396225999999998E-3"/>
    <n v="53"/>
    <n v="9184.6226415000001"/>
    <n v="-56.520754719999999"/>
    <n v="40.915031638000002"/>
    <m/>
    <m/>
    <m/>
    <m/>
    <m/>
    <m/>
    <n v="207"/>
    <n v="11"/>
    <n v="39.456603774000001"/>
    <n v="1.9443519287"/>
    <m/>
    <m/>
  </r>
  <r>
    <x v="2"/>
    <x v="0"/>
    <x v="122"/>
    <d v="2014-09-25T00:00:00"/>
    <n v="1.3404255299999999E-2"/>
    <n v="47"/>
    <n v="5278.8297872000003"/>
    <n v="-57.223404260000002"/>
    <n v="55.774035169999998"/>
    <m/>
    <m/>
    <m/>
    <m/>
    <m/>
    <m/>
    <n v="128"/>
    <n v="10"/>
    <n v="26.314893616999999"/>
    <n v="2.9522612081999999"/>
    <m/>
    <m/>
  </r>
  <r>
    <x v="2"/>
    <x v="2"/>
    <x v="379"/>
    <d v="2014-06-07T00:00:00"/>
    <n v="0.2343333333"/>
    <n v="30"/>
    <n v="9401.7333333000006"/>
    <n v="-61.59"/>
    <n v="57.685058394999999"/>
    <m/>
    <m/>
    <m/>
    <m/>
    <n v="6.6269999999999998"/>
    <n v="0.217"/>
    <n v="122"/>
    <n v="9"/>
    <n v="89.66"/>
    <n v="5.3223614151999996"/>
    <m/>
    <m/>
  </r>
  <r>
    <x v="2"/>
    <x v="2"/>
    <x v="78"/>
    <d v="2014-10-12T00:00:00"/>
    <m/>
    <n v="28"/>
    <n v="8077.7857143000001"/>
    <n v="-61.832142859999998"/>
    <n v="54.500807248999998"/>
    <m/>
    <m/>
    <m/>
    <m/>
    <m/>
    <m/>
    <n v="133"/>
    <n v="14"/>
    <n v="51.039285714000002"/>
    <n v="4.3594613378"/>
    <m/>
    <m/>
  </r>
  <r>
    <x v="2"/>
    <x v="2"/>
    <x v="81"/>
    <d v="2015-04-10T00:00:00"/>
    <n v="5.9618320599999997E-2"/>
    <n v="131"/>
    <n v="6959.7633587999999"/>
    <n v="-62.956488550000003"/>
    <n v="32.295092316999998"/>
    <m/>
    <m/>
    <m/>
    <m/>
    <m/>
    <m/>
    <n v="147"/>
    <n v="6"/>
    <n v="42.332258064999998"/>
    <n v="2.8072740339000002"/>
    <m/>
    <m/>
  </r>
  <r>
    <x v="2"/>
    <x v="4"/>
    <x v="380"/>
    <d v="2015-02-16T00:00:00"/>
    <m/>
    <n v="122"/>
    <n v="5851.7377048999997"/>
    <n v="-63.445901640000002"/>
    <n v="24.059812288"/>
    <m/>
    <m/>
    <m/>
    <m/>
    <m/>
    <m/>
    <n v="130"/>
    <n v="7"/>
    <n v="30.952892561999999"/>
    <n v="1.6079576023"/>
    <m/>
    <m/>
  </r>
  <r>
    <x v="2"/>
    <x v="0"/>
    <x v="184"/>
    <d v="2015-09-01T00:00:00"/>
    <n v="0.66757352940000003"/>
    <n v="272"/>
    <n v="6987.0735293999996"/>
    <n v="-65.841176469999994"/>
    <n v="27.520838957999999"/>
    <n v="166"/>
    <n v="231.80722892"/>
    <n v="228.55421687"/>
    <n v="859.33734939999999"/>
    <n v="6.7569999999999997"/>
    <n v="6.6000000000000003E-2"/>
    <n v="121"/>
    <n v="4"/>
    <n v="35.569921874999999"/>
    <n v="1.9828413707999999"/>
    <n v="-26.852029519999999"/>
    <n v="6.5410014078999996"/>
  </r>
  <r>
    <x v="2"/>
    <x v="0"/>
    <x v="381"/>
    <d v="2014-08-07T00:00:00"/>
    <n v="8.0806451599999995E-2"/>
    <n v="62"/>
    <n v="7079.9354838999998"/>
    <n v="-67.635483870000002"/>
    <n v="51.125176432000004"/>
    <n v="55"/>
    <n v="231.43636364"/>
    <n v="218.27272726999999"/>
    <n v="826.8"/>
    <n v="6.8209999999999997"/>
    <n v="0.159"/>
    <n v="119"/>
    <n v="7"/>
    <n v="44.152000000000001"/>
    <n v="2.9750393445999999"/>
    <n v="-0.78360655700000004"/>
    <n v="12.407284609"/>
  </r>
  <r>
    <x v="2"/>
    <x v="5"/>
    <x v="382"/>
    <d v="2015-04-14T00:00:00"/>
    <n v="0.13914285709999999"/>
    <n v="70"/>
    <n v="8201.8857143000005"/>
    <n v="-71.621428570000006"/>
    <n v="40.950059211999999"/>
    <n v="47"/>
    <n v="265.19148935999999"/>
    <n v="274.59574468"/>
    <n v="1012.2553191"/>
    <n v="6.72"/>
    <n v="0.19400000000000001"/>
    <n v="121"/>
    <n v="8"/>
    <n v="45.826229507999997"/>
    <n v="4.1146492269000001"/>
    <n v="-20.279411759999999"/>
    <n v="14.421748155"/>
  </r>
  <r>
    <x v="2"/>
    <x v="0"/>
    <x v="238"/>
    <d v="2015-08-11T00:00:00"/>
    <n v="2.7796610199999999E-2"/>
    <n v="118"/>
    <n v="4941.5"/>
    <n v="-72.016101689999999"/>
    <n v="32.608328202999999"/>
    <m/>
    <m/>
    <m/>
    <m/>
    <m/>
    <m/>
    <n v="124"/>
    <n v="6"/>
    <n v="21.166949153000001"/>
    <n v="1.4331994394000001"/>
    <m/>
    <m/>
  </r>
  <r>
    <x v="2"/>
    <x v="4"/>
    <x v="312"/>
    <d v="2015-04-07T00:00:00"/>
    <m/>
    <n v="52"/>
    <n v="7394.2115384999997"/>
    <n v="-76.942307690000007"/>
    <n v="49.613845601000001"/>
    <m/>
    <m/>
    <m/>
    <m/>
    <m/>
    <m/>
    <n v="155"/>
    <n v="11"/>
    <n v="31.542857142999999"/>
    <n v="4.0378270912999996"/>
    <m/>
    <m/>
  </r>
  <r>
    <x v="2"/>
    <x v="3"/>
    <x v="62"/>
    <d v="2014-08-30T00:00:00"/>
    <n v="2.5409836099999999E-2"/>
    <n v="61"/>
    <n v="4652.6229507999997"/>
    <n v="-81.160655739999996"/>
    <n v="36.574604815000001"/>
    <m/>
    <m/>
    <m/>
    <n v="577.52"/>
    <n v="7.9420000000000002"/>
    <n v="7.2999999999999995E-2"/>
    <n v="135"/>
    <n v="9"/>
    <n v="28.040677966000001"/>
    <n v="2.5561389629"/>
    <m/>
    <m/>
  </r>
  <r>
    <x v="2"/>
    <x v="4"/>
    <x v="215"/>
    <d v="2015-04-08T00:00:00"/>
    <n v="0.20392156859999999"/>
    <n v="51"/>
    <n v="6706.5490196000001"/>
    <n v="-85.656862750000002"/>
    <n v="49.459485203"/>
    <m/>
    <m/>
    <m/>
    <m/>
    <m/>
    <m/>
    <n v="144"/>
    <n v="9"/>
    <n v="54.027999999999999"/>
    <n v="4.1116261641999996"/>
    <m/>
    <m/>
  </r>
  <r>
    <x v="2"/>
    <x v="4"/>
    <x v="246"/>
    <d v="2015-04-04T00:00:00"/>
    <m/>
    <n v="81"/>
    <n v="6749.7901234999999"/>
    <n v="-86.262962959999996"/>
    <n v="34.689885584000002"/>
    <m/>
    <m/>
    <m/>
    <m/>
    <m/>
    <m/>
    <n v="129"/>
    <n v="9"/>
    <n v="50.409876543000003"/>
    <n v="3.0870236199000001"/>
    <m/>
    <m/>
  </r>
  <r>
    <x v="2"/>
    <x v="3"/>
    <x v="175"/>
    <d v="2015-03-25T00:00:00"/>
    <m/>
    <n v="27"/>
    <n v="6512"/>
    <n v="-88.992592590000001"/>
    <n v="65.143389709999994"/>
    <m/>
    <m/>
    <m/>
    <m/>
    <m/>
    <m/>
    <n v="121"/>
    <n v="15"/>
    <n v="37.865384615000004"/>
    <n v="3.9980416064000002"/>
    <m/>
    <m/>
  </r>
  <r>
    <x v="2"/>
    <x v="1"/>
    <x v="383"/>
    <d v="2015-04-05T00:00:00"/>
    <n v="0.1985772358"/>
    <n v="246"/>
    <n v="6799.3252032999999"/>
    <n v="-90.552845529999999"/>
    <n v="23.850701347000001"/>
    <m/>
    <m/>
    <m/>
    <m/>
    <n v="7.1310000000000002"/>
    <n v="0.114"/>
    <n v="118"/>
    <n v="4"/>
    <n v="32.874222222"/>
    <n v="1.6565124633999999"/>
    <m/>
    <m/>
  </r>
  <r>
    <x v="2"/>
    <x v="0"/>
    <x v="210"/>
    <d v="2015-08-21T00:00:00"/>
    <n v="1.48760331E-2"/>
    <n v="121"/>
    <n v="6671.677686"/>
    <n v="-91.019834709999998"/>
    <n v="32.649387175999998"/>
    <m/>
    <m/>
    <m/>
    <m/>
    <m/>
    <m/>
    <n v="99"/>
    <n v="6"/>
    <n v="39.560396040000001"/>
    <n v="1.9787850454"/>
    <m/>
    <m/>
  </r>
  <r>
    <x v="2"/>
    <x v="4"/>
    <x v="217"/>
    <d v="2015-08-23T00:00:00"/>
    <n v="1.0202631579000001"/>
    <n v="38"/>
    <n v="5210.3421053000002"/>
    <n v="-94.502631579999999"/>
    <n v="41.486342075000003"/>
    <m/>
    <m/>
    <m/>
    <m/>
    <m/>
    <m/>
    <n v="135"/>
    <n v="14"/>
    <n v="32.561290323000001"/>
    <n v="3.4828942279000001"/>
    <m/>
    <m/>
  </r>
  <r>
    <x v="2"/>
    <x v="2"/>
    <x v="155"/>
    <d v="2015-04-11T00:00:00"/>
    <m/>
    <n v="66"/>
    <n v="7921.1666667"/>
    <n v="-102.32727269999999"/>
    <n v="44.866791210999999"/>
    <m/>
    <m/>
    <m/>
    <m/>
    <m/>
    <m/>
    <n v="126"/>
    <n v="6"/>
    <n v="41.493846154000003"/>
    <n v="3.2398687331999998"/>
    <m/>
    <m/>
  </r>
  <r>
    <x v="2"/>
    <x v="5"/>
    <x v="384"/>
    <d v="2015-03-24T00:00:00"/>
    <m/>
    <n v="64"/>
    <n v="8224.28125"/>
    <n v="-102.7453125"/>
    <n v="40.257381133999999"/>
    <m/>
    <m/>
    <m/>
    <m/>
    <m/>
    <m/>
    <n v="117"/>
    <n v="9"/>
    <n v="55.512698413000003"/>
    <n v="4.4986921306000003"/>
    <m/>
    <m/>
  </r>
  <r>
    <x v="2"/>
    <x v="5"/>
    <x v="385"/>
    <d v="2014-03-17T00:00:00"/>
    <m/>
    <n v="41"/>
    <n v="9494.3170731999999"/>
    <n v="-103.0804878"/>
    <n v="47.432200936000001"/>
    <m/>
    <m/>
    <m/>
    <m/>
    <m/>
    <m/>
    <n v="117"/>
    <n v="11"/>
    <n v="51.222499999999997"/>
    <n v="4.6899544684999999"/>
    <m/>
    <m/>
  </r>
  <r>
    <x v="2"/>
    <x v="4"/>
    <x v="386"/>
    <d v="2015-07-13T00:00:00"/>
    <n v="8.5479452100000006E-2"/>
    <n v="146"/>
    <n v="6103.5547944999998"/>
    <n v="-108.6739726"/>
    <n v="34.274355026000002"/>
    <m/>
    <m/>
    <m/>
    <m/>
    <n v="7.2389999999999999"/>
    <n v="0.17899999999999999"/>
    <n v="158"/>
    <n v="8"/>
    <n v="33.462758620999999"/>
    <n v="2.0917487379000002"/>
    <m/>
    <m/>
  </r>
  <r>
    <x v="2"/>
    <x v="5"/>
    <x v="387"/>
    <d v="2015-04-01T00:00:00"/>
    <n v="0.32236842110000002"/>
    <n v="76"/>
    <n v="7082.2631578999999"/>
    <n v="-109.88421049999999"/>
    <n v="38.006905469000003"/>
    <m/>
    <m/>
    <m/>
    <m/>
    <m/>
    <m/>
    <n v="123"/>
    <n v="8"/>
    <n v="41.871830985999999"/>
    <n v="2.6546494523000002"/>
    <m/>
    <m/>
  </r>
  <r>
    <x v="2"/>
    <x v="7"/>
    <x v="204"/>
    <d v="2015-03-27T00:00:00"/>
    <n v="0.41700854700000001"/>
    <n v="117"/>
    <n v="5955.4444444000001"/>
    <n v="-111.5564103"/>
    <n v="32.782852448"/>
    <m/>
    <m/>
    <m/>
    <m/>
    <m/>
    <m/>
    <n v="114"/>
    <n v="6"/>
    <n v="25.736363636"/>
    <n v="2.239557075"/>
    <m/>
    <m/>
  </r>
  <r>
    <x v="2"/>
    <x v="0"/>
    <x v="388"/>
    <d v="2014-09-30T00:00:00"/>
    <n v="1.18487395E-2"/>
    <n v="119"/>
    <n v="7308.0168067000004"/>
    <n v="-114.1109244"/>
    <n v="33.057189395000002"/>
    <m/>
    <m/>
    <m/>
    <m/>
    <m/>
    <m/>
    <n v="106"/>
    <n v="5"/>
    <n v="36.861016949000003"/>
    <n v="2.1094758836"/>
    <m/>
    <m/>
  </r>
  <r>
    <x v="2"/>
    <x v="6"/>
    <x v="218"/>
    <d v="2015-05-06T00:00:00"/>
    <n v="0.33095999999999998"/>
    <n v="125"/>
    <n v="6562.8959999999997"/>
    <n v="-114.5496"/>
    <n v="34.044482885999997"/>
    <m/>
    <m/>
    <m/>
    <m/>
    <m/>
    <m/>
    <n v="146"/>
    <n v="6"/>
    <n v="30.155645160999999"/>
    <n v="1.9652279192"/>
    <m/>
    <m/>
  </r>
  <r>
    <x v="2"/>
    <x v="4"/>
    <x v="129"/>
    <d v="2015-04-07T00:00:00"/>
    <n v="7.5714285699999995E-2"/>
    <n v="77"/>
    <n v="3998.4415583999998"/>
    <n v="-115.2805195"/>
    <n v="42.267363176000003"/>
    <m/>
    <m/>
    <m/>
    <m/>
    <m/>
    <m/>
    <n v="134"/>
    <n v="11"/>
    <n v="22.339473684000001"/>
    <n v="1.7406533145"/>
    <m/>
    <m/>
  </r>
  <r>
    <x v="2"/>
    <x v="0"/>
    <x v="389"/>
    <d v="2015-04-07T00:00:00"/>
    <n v="3.1315789500000003E-2"/>
    <n v="38"/>
    <n v="6471.3421053000002"/>
    <n v="-116.75"/>
    <n v="55.397484003999999"/>
    <m/>
    <m/>
    <m/>
    <m/>
    <m/>
    <m/>
    <n v="102"/>
    <n v="10"/>
    <n v="39.189189188999997"/>
    <n v="4.8213688257999996"/>
    <m/>
    <m/>
  </r>
  <r>
    <x v="2"/>
    <x v="0"/>
    <x v="150"/>
    <d v="2015-02-22T00:00:00"/>
    <m/>
    <n v="83"/>
    <n v="5993.3614458000002"/>
    <n v="-117.9036145"/>
    <n v="29.654964487000001"/>
    <m/>
    <m/>
    <m/>
    <m/>
    <m/>
    <m/>
    <n v="117"/>
    <n v="8"/>
    <n v="33.831325301"/>
    <n v="1.8262114539000001"/>
    <m/>
    <m/>
  </r>
  <r>
    <x v="2"/>
    <x v="4"/>
    <x v="390"/>
    <d v="2014-11-16T00:00:00"/>
    <n v="3.6811594199999999E-2"/>
    <n v="69"/>
    <n v="7062.4202899000002"/>
    <n v="-119.66231879999999"/>
    <n v="46.536261109000002"/>
    <m/>
    <m/>
    <m/>
    <m/>
    <m/>
    <m/>
    <n v="109"/>
    <n v="6"/>
    <n v="45.886956521999998"/>
    <n v="3.8102611454000002"/>
    <m/>
    <m/>
  </r>
  <r>
    <x v="2"/>
    <x v="1"/>
    <x v="86"/>
    <d v="2014-10-20T00:00:00"/>
    <n v="8.0172413799999995E-2"/>
    <n v="58"/>
    <n v="6074.0862069000004"/>
    <n v="-122.6982759"/>
    <n v="38.159326612000001"/>
    <m/>
    <m/>
    <m/>
    <m/>
    <m/>
    <m/>
    <n v="119"/>
    <n v="8"/>
    <n v="36.494736842000002"/>
    <n v="3.5628570006000002"/>
    <m/>
    <m/>
  </r>
  <r>
    <x v="2"/>
    <x v="5"/>
    <x v="391"/>
    <d v="2015-03-23T00:00:00"/>
    <m/>
    <n v="95"/>
    <n v="8229.5263157999998"/>
    <n v="-123.5231579"/>
    <n v="38.628312741000002"/>
    <m/>
    <m/>
    <m/>
    <m/>
    <m/>
    <m/>
    <n v="122"/>
    <n v="7"/>
    <n v="52.630337079"/>
    <n v="3.5204721587000001"/>
    <m/>
    <m/>
  </r>
  <r>
    <x v="2"/>
    <x v="4"/>
    <x v="392"/>
    <d v="2014-07-15T00:00:00"/>
    <n v="6.8863636399999997E-2"/>
    <n v="44"/>
    <n v="7187.8409091000003"/>
    <n v="-124.64318179999999"/>
    <n v="60.546207993000003"/>
    <m/>
    <m/>
    <m/>
    <m/>
    <m/>
    <m/>
    <n v="109"/>
    <n v="7"/>
    <n v="26.386363635999999"/>
    <n v="2.4818060814999998"/>
    <m/>
    <m/>
  </r>
  <r>
    <x v="2"/>
    <x v="0"/>
    <x v="303"/>
    <d v="2014-10-13T00:00:00"/>
    <n v="0.625"/>
    <n v="40"/>
    <n v="5432.9"/>
    <n v="-124.9075"/>
    <n v="48.720487896000002"/>
    <m/>
    <m/>
    <m/>
    <m/>
    <m/>
    <m/>
    <n v="126"/>
    <n v="9"/>
    <n v="32.191666667"/>
    <n v="3.3032532665000001"/>
    <m/>
    <m/>
  </r>
  <r>
    <x v="2"/>
    <x v="4"/>
    <x v="299"/>
    <d v="2015-06-27T00:00:00"/>
    <n v="0.36764705879999998"/>
    <n v="68"/>
    <n v="5384.8235293999996"/>
    <n v="-125.2955882"/>
    <n v="44.461847710000001"/>
    <m/>
    <m/>
    <m/>
    <m/>
    <n v="7.4119999999999999"/>
    <n v="0.39900000000000002"/>
    <n v="152"/>
    <n v="8"/>
    <n v="32.532352940999999"/>
    <n v="3.1216198163"/>
    <m/>
    <m/>
  </r>
  <r>
    <x v="2"/>
    <x v="0"/>
    <x v="274"/>
    <d v="2015-04-11T00:00:00"/>
    <n v="1.6026490099999999E-2"/>
    <n v="151"/>
    <n v="5385.9801324999999"/>
    <n v="-125.4801325"/>
    <n v="25.710630814999998"/>
    <m/>
    <m/>
    <m/>
    <m/>
    <m/>
    <m/>
    <n v="125"/>
    <n v="7"/>
    <n v="29.844370861000002"/>
    <n v="1.4121690096999999"/>
    <m/>
    <m/>
  </r>
  <r>
    <x v="2"/>
    <x v="4"/>
    <x v="262"/>
    <d v="2015-08-13T00:00:00"/>
    <m/>
    <n v="43"/>
    <n v="3571.9534884"/>
    <n v="-127.6953488"/>
    <n v="47.324270257999999"/>
    <m/>
    <m/>
    <m/>
    <m/>
    <m/>
    <m/>
    <n v="139"/>
    <n v="11"/>
    <n v="16.951162791000002"/>
    <n v="1.5057195205"/>
    <m/>
    <m/>
  </r>
  <r>
    <x v="2"/>
    <x v="0"/>
    <x v="172"/>
    <d v="2014-03-31T00:00:00"/>
    <m/>
    <n v="27"/>
    <n v="3907.6296296"/>
    <n v="-131.6518519"/>
    <n v="53.334531603000002"/>
    <m/>
    <m/>
    <m/>
    <m/>
    <m/>
    <m/>
    <n v="118"/>
    <n v="12"/>
    <n v="19.814814814999998"/>
    <n v="2.6375747715000002"/>
    <m/>
    <m/>
  </r>
  <r>
    <x v="2"/>
    <x v="3"/>
    <x v="232"/>
    <d v="2015-07-24T00:00:00"/>
    <m/>
    <n v="55"/>
    <n v="5903.5818182000003"/>
    <n v="-133.68363640000001"/>
    <n v="39.410929688000003"/>
    <m/>
    <m/>
    <m/>
    <m/>
    <m/>
    <m/>
    <n v="148"/>
    <n v="9"/>
    <n v="29.212727272999999"/>
    <n v="2.4927586095000001"/>
    <m/>
    <m/>
  </r>
  <r>
    <x v="2"/>
    <x v="4"/>
    <x v="393"/>
    <d v="2014-06-10T00:00:00"/>
    <m/>
    <n v="35"/>
    <n v="4137.2571429"/>
    <n v="-135.23714290000001"/>
    <n v="40.329497324000002"/>
    <m/>
    <m/>
    <m/>
    <m/>
    <m/>
    <m/>
    <n v="115"/>
    <n v="12"/>
    <n v="23.78"/>
    <n v="2.9227729437000001"/>
    <m/>
    <m/>
  </r>
  <r>
    <x v="2"/>
    <x v="3"/>
    <x v="230"/>
    <d v="2015-03-30T00:00:00"/>
    <n v="2.65497076E-2"/>
    <n v="171"/>
    <n v="4517.8538011999999"/>
    <n v="-136.71988300000001"/>
    <n v="31.694446157000002"/>
    <m/>
    <m/>
    <m/>
    <m/>
    <m/>
    <m/>
    <n v="142"/>
    <n v="5"/>
    <n v="21.189880951999999"/>
    <n v="1.2181252921000001"/>
    <m/>
    <m/>
  </r>
  <r>
    <x v="2"/>
    <x v="1"/>
    <x v="161"/>
    <d v="2015-04-06T00:00:00"/>
    <n v="4.3939393999999996E-3"/>
    <n v="66"/>
    <n v="5653.5303029999995"/>
    <n v="-137.00454550000001"/>
    <n v="47.192185133999999"/>
    <m/>
    <m/>
    <m/>
    <m/>
    <m/>
    <m/>
    <n v="118"/>
    <n v="7"/>
    <n v="24.216666666999998"/>
    <n v="2.2506260028999998"/>
    <m/>
    <m/>
  </r>
  <r>
    <x v="2"/>
    <x v="2"/>
    <x v="208"/>
    <d v="2015-04-04T00:00:00"/>
    <n v="0.1910948905"/>
    <n v="137"/>
    <n v="8075.8832117000002"/>
    <n v="-138.270073"/>
    <n v="34.463516630000001"/>
    <m/>
    <m/>
    <m/>
    <m/>
    <m/>
    <m/>
    <n v="118"/>
    <n v="5"/>
    <n v="46.909302326000002"/>
    <n v="3.1761155645999999"/>
    <m/>
    <m/>
  </r>
  <r>
    <x v="2"/>
    <x v="4"/>
    <x v="249"/>
    <d v="2014-11-17T00:00:00"/>
    <n v="6.0530303000000001E-2"/>
    <n v="132"/>
    <n v="6351.9469697000004"/>
    <n v="-142.1234848"/>
    <n v="35.420553683999998"/>
    <m/>
    <m/>
    <m/>
    <m/>
    <m/>
    <m/>
    <n v="111"/>
    <n v="4"/>
    <n v="36.246564884999998"/>
    <n v="2.2653882466000002"/>
    <m/>
    <m/>
  </r>
  <r>
    <x v="2"/>
    <x v="0"/>
    <x v="394"/>
    <d v="2014-05-18T00:00:00"/>
    <n v="4.5121951200000003E-2"/>
    <n v="41"/>
    <n v="7468.8048779999999"/>
    <n v="-143.08048779999999"/>
    <n v="63.255798271000003"/>
    <m/>
    <m/>
    <m/>
    <m/>
    <m/>
    <m/>
    <n v="146"/>
    <n v="10"/>
    <n v="37.01"/>
    <n v="3.8767035957"/>
    <m/>
    <m/>
  </r>
  <r>
    <x v="2"/>
    <x v="1"/>
    <x v="219"/>
    <d v="2015-02-12T00:00:00"/>
    <n v="0.19658730159999999"/>
    <n v="126"/>
    <n v="5471.7936508000003"/>
    <n v="-144.3634921"/>
    <n v="27.123250276"/>
    <m/>
    <m/>
    <m/>
    <m/>
    <n v="8.0020000000000007"/>
    <n v="0.18"/>
    <n v="113"/>
    <n v="5"/>
    <n v="25.862601626"/>
    <n v="1.7384593663000001"/>
    <m/>
    <m/>
  </r>
  <r>
    <x v="2"/>
    <x v="0"/>
    <x v="305"/>
    <d v="2015-07-13T00:00:00"/>
    <m/>
    <n v="93"/>
    <n v="6600.2473117999998"/>
    <n v="-144.5967742"/>
    <n v="36.021949391"/>
    <m/>
    <m/>
    <m/>
    <m/>
    <m/>
    <m/>
    <n v="136"/>
    <n v="8"/>
    <n v="32.626136363999997"/>
    <n v="3.0713785134"/>
    <m/>
    <m/>
  </r>
  <r>
    <x v="2"/>
    <x v="5"/>
    <x v="395"/>
    <d v="2015-02-09T00:00:00"/>
    <n v="8.94871795E-2"/>
    <n v="39"/>
    <n v="6315.5641026000003"/>
    <n v="-148.30000000000001"/>
    <n v="46.906837203999999"/>
    <m/>
    <m/>
    <m/>
    <m/>
    <m/>
    <m/>
    <n v="91"/>
    <n v="8"/>
    <n v="34.392105262999998"/>
    <n v="3.5956951929000001"/>
    <m/>
    <m/>
  </r>
  <r>
    <x v="2"/>
    <x v="4"/>
    <x v="298"/>
    <d v="2015-01-13T00:00:00"/>
    <m/>
    <n v="40"/>
    <n v="4711.375"/>
    <n v="-149.64500000000001"/>
    <n v="53.695169165000003"/>
    <m/>
    <m/>
    <m/>
    <m/>
    <m/>
    <m/>
    <n v="142"/>
    <n v="9"/>
    <n v="32.634999999999998"/>
    <n v="3.4263188551999999"/>
    <m/>
    <m/>
  </r>
  <r>
    <x v="2"/>
    <x v="5"/>
    <x v="396"/>
    <d v="2015-07-21T00:00:00"/>
    <n v="0.65162679430000003"/>
    <n v="209"/>
    <n v="8591.4641147999992"/>
    <n v="-149.86507180000001"/>
    <n v="28.982011310000001"/>
    <n v="130"/>
    <n v="282.93076923000001"/>
    <n v="261.74615384999998"/>
    <n v="1029.1307692"/>
    <n v="5.8620000000000001"/>
    <n v="7.8E-2"/>
    <n v="108"/>
    <n v="3"/>
    <n v="54.045098039000003"/>
    <n v="2.1180141397000001"/>
    <n v="-72.436363639999996"/>
    <n v="8.1645939573999993"/>
  </r>
  <r>
    <x v="2"/>
    <x v="2"/>
    <x v="104"/>
    <d v="2015-03-23T00:00:00"/>
    <m/>
    <n v="90"/>
    <n v="6102.2666667000003"/>
    <n v="-150.96777779999999"/>
    <n v="36.113958445000002"/>
    <m/>
    <m/>
    <m/>
    <m/>
    <m/>
    <m/>
    <n v="123"/>
    <n v="6"/>
    <n v="32.647777777999998"/>
    <n v="2.5045143899000002"/>
    <m/>
    <m/>
  </r>
  <r>
    <x v="2"/>
    <x v="1"/>
    <x v="397"/>
    <d v="2015-08-10T00:00:00"/>
    <m/>
    <n v="55"/>
    <n v="5501.3636364000004"/>
    <n v="-153.51818180000001"/>
    <n v="47.905187441000002"/>
    <m/>
    <m/>
    <m/>
    <m/>
    <m/>
    <m/>
    <n v="130"/>
    <n v="8"/>
    <n v="35.554545455000003"/>
    <n v="3.3451676974"/>
    <m/>
    <m/>
  </r>
  <r>
    <x v="2"/>
    <x v="0"/>
    <x v="153"/>
    <d v="2014-10-29T00:00:00"/>
    <n v="7.5524475999999997E-3"/>
    <n v="143"/>
    <n v="6994.6503497000003"/>
    <n v="-156.27342659999999"/>
    <n v="27.846616438000002"/>
    <m/>
    <m/>
    <m/>
    <m/>
    <n v="7.726"/>
    <n v="0.28199999999999997"/>
    <n v="116"/>
    <n v="5"/>
    <n v="33.557342657"/>
    <n v="1.8058125094999999"/>
    <m/>
    <m/>
  </r>
  <r>
    <x v="2"/>
    <x v="4"/>
    <x v="398"/>
    <d v="2015-07-18T00:00:00"/>
    <m/>
    <n v="41"/>
    <n v="3847.3414634000001"/>
    <n v="-157.7634146"/>
    <n v="51.100042092999999"/>
    <m/>
    <m/>
    <m/>
    <n v="487.2"/>
    <m/>
    <m/>
    <n v="106"/>
    <n v="13"/>
    <n v="19.585365853999999"/>
    <n v="2.2163130253999999"/>
    <m/>
    <m/>
  </r>
  <r>
    <x v="2"/>
    <x v="4"/>
    <x v="43"/>
    <d v="2015-04-07T00:00:00"/>
    <m/>
    <n v="54"/>
    <n v="4317.5555555999999"/>
    <n v="-159.21111110000001"/>
    <n v="38.023648592999997"/>
    <m/>
    <m/>
    <m/>
    <m/>
    <m/>
    <m/>
    <n v="136"/>
    <n v="13"/>
    <n v="9.6999999999999993"/>
    <n v="1.1664060805000001"/>
    <m/>
    <m/>
  </r>
  <r>
    <x v="2"/>
    <x v="4"/>
    <x v="399"/>
    <d v="2014-09-25T00:00:00"/>
    <m/>
    <n v="241"/>
    <n v="6600.6390041000004"/>
    <n v="-159.26099590000001"/>
    <n v="20.378698322999998"/>
    <m/>
    <m/>
    <m/>
    <m/>
    <n v="6.1230000000000002"/>
    <n v="0.16700000000000001"/>
    <n v="139"/>
    <n v="5"/>
    <n v="36.65"/>
    <n v="1.5928245220999999"/>
    <m/>
    <m/>
  </r>
  <r>
    <x v="2"/>
    <x v="3"/>
    <x v="126"/>
    <d v="2015-03-09T00:00:00"/>
    <m/>
    <n v="45"/>
    <n v="4372.4444444000001"/>
    <n v="-159.88888890000001"/>
    <n v="36.324805675"/>
    <m/>
    <m/>
    <m/>
    <m/>
    <m/>
    <m/>
    <n v="130"/>
    <n v="11"/>
    <n v="22.784444443999998"/>
    <n v="1.7774654397"/>
    <m/>
    <m/>
  </r>
  <r>
    <x v="2"/>
    <x v="4"/>
    <x v="220"/>
    <d v="2015-03-21T00:00:00"/>
    <n v="0.27299295769999998"/>
    <n v="568"/>
    <n v="4738.7693662000001"/>
    <n v="-161.44911970000001"/>
    <n v="17.056185758000002"/>
    <m/>
    <m/>
    <m/>
    <m/>
    <m/>
    <m/>
    <n v="122"/>
    <n v="3"/>
    <n v="24.591862568"/>
    <n v="0.70487780379999998"/>
    <m/>
    <m/>
  </r>
  <r>
    <x v="2"/>
    <x v="4"/>
    <x v="307"/>
    <d v="2015-03-27T00:00:00"/>
    <m/>
    <n v="36"/>
    <n v="5310.5833333"/>
    <n v="-163.47499999999999"/>
    <n v="37.118514691999998"/>
    <m/>
    <m/>
    <m/>
    <m/>
    <m/>
    <m/>
    <n v="124"/>
    <n v="10"/>
    <n v="23.705555556"/>
    <n v="2.999425724"/>
    <m/>
    <m/>
  </r>
  <r>
    <x v="2"/>
    <x v="3"/>
    <x v="114"/>
    <d v="2015-03-27T00:00:00"/>
    <m/>
    <n v="28"/>
    <n v="3988.2857143000001"/>
    <n v="-164.46071430000001"/>
    <n v="47.680598846000002"/>
    <m/>
    <m/>
    <m/>
    <m/>
    <m/>
    <m/>
    <n v="135"/>
    <n v="15"/>
    <n v="8.7269230769000004"/>
    <n v="1.0101113068000001"/>
    <m/>
    <m/>
  </r>
  <r>
    <x v="2"/>
    <x v="4"/>
    <x v="247"/>
    <d v="2015-04-01T00:00:00"/>
    <m/>
    <n v="37"/>
    <n v="5148.8918918999998"/>
    <n v="-172.56216219999999"/>
    <n v="58.136709592999999"/>
    <m/>
    <m/>
    <m/>
    <m/>
    <m/>
    <m/>
    <n v="170"/>
    <n v="13"/>
    <n v="28.243243242999998"/>
    <n v="3.7499600409"/>
    <m/>
    <m/>
  </r>
  <r>
    <x v="2"/>
    <x v="1"/>
    <x v="400"/>
    <d v="2015-07-24T00:00:00"/>
    <m/>
    <n v="34"/>
    <n v="6113.3235293999996"/>
    <n v="-172.56764709999999"/>
    <n v="49.016865793999997"/>
    <m/>
    <m/>
    <m/>
    <m/>
    <m/>
    <m/>
    <n v="103"/>
    <n v="13"/>
    <n v="46.311764705999998"/>
    <n v="4.6244810177"/>
    <m/>
    <m/>
  </r>
  <r>
    <x v="2"/>
    <x v="0"/>
    <x v="401"/>
    <d v="2015-04-18T00:00:00"/>
    <m/>
    <n v="44"/>
    <n v="8837.0681817999994"/>
    <n v="-173.4136364"/>
    <n v="45.697686341000001"/>
    <m/>
    <m/>
    <m/>
    <m/>
    <m/>
    <m/>
    <n v="129"/>
    <n v="9"/>
    <n v="45.291428570999997"/>
    <n v="4.2436831382999998"/>
    <m/>
    <m/>
  </r>
  <r>
    <x v="2"/>
    <x v="6"/>
    <x v="402"/>
    <d v="2015-05-29T00:00:00"/>
    <n v="8.4444444399999999E-2"/>
    <n v="36"/>
    <n v="4024.5277778"/>
    <n v="-177.9833333"/>
    <n v="38.094476436000001"/>
    <m/>
    <m/>
    <m/>
    <m/>
    <m/>
    <m/>
    <n v="145"/>
    <n v="13"/>
    <n v="14.165714286"/>
    <n v="1.2819492960000001"/>
    <m/>
    <m/>
  </r>
  <r>
    <x v="2"/>
    <x v="4"/>
    <x v="117"/>
    <d v="2015-08-06T00:00:00"/>
    <m/>
    <n v="37"/>
    <n v="4463"/>
    <n v="-179.21081079999999"/>
    <n v="39.222077687999999"/>
    <m/>
    <m/>
    <m/>
    <m/>
    <m/>
    <m/>
    <n v="118"/>
    <n v="12"/>
    <n v="25.82972973"/>
    <n v="4.0273499377000004"/>
    <m/>
    <m/>
  </r>
  <r>
    <x v="2"/>
    <x v="5"/>
    <x v="403"/>
    <d v="2014-08-25T00:00:00"/>
    <m/>
    <n v="26"/>
    <n v="7671.3461538000001"/>
    <n v="-179.6230769"/>
    <n v="51.932783571000002"/>
    <m/>
    <m/>
    <m/>
    <m/>
    <m/>
    <m/>
    <n v="121"/>
    <n v="11"/>
    <n v="55.061538462000001"/>
    <n v="6.8950998808000001"/>
    <m/>
    <m/>
  </r>
  <r>
    <x v="2"/>
    <x v="6"/>
    <x v="227"/>
    <d v="2015-08-09T00:00:00"/>
    <m/>
    <n v="48"/>
    <n v="5450.5"/>
    <n v="-180.4770833"/>
    <n v="54.529455184"/>
    <m/>
    <m/>
    <m/>
    <m/>
    <m/>
    <m/>
    <n v="100"/>
    <n v="9"/>
    <n v="30.422916666999999"/>
    <n v="3.4185536730999999"/>
    <m/>
    <m/>
  </r>
  <r>
    <x v="2"/>
    <x v="4"/>
    <x v="404"/>
    <d v="2014-10-15T00:00:00"/>
    <m/>
    <n v="57"/>
    <n v="3988.7719298000002"/>
    <n v="-181.1929825"/>
    <n v="33.169758346999998"/>
    <m/>
    <m/>
    <m/>
    <m/>
    <m/>
    <m/>
    <n v="136"/>
    <n v="11"/>
    <n v="20.817543860000001"/>
    <n v="1.4659568860000001"/>
    <m/>
    <m/>
  </r>
  <r>
    <x v="2"/>
    <x v="4"/>
    <x v="88"/>
    <d v="2015-01-17T00:00:00"/>
    <m/>
    <n v="29"/>
    <n v="3260.2413793000001"/>
    <n v="-182.6"/>
    <n v="31.736310030999999"/>
    <m/>
    <m/>
    <m/>
    <m/>
    <m/>
    <m/>
    <n v="106"/>
    <n v="11"/>
    <n v="23.531034482999999"/>
    <n v="2.3917968566000001"/>
    <m/>
    <m/>
  </r>
  <r>
    <x v="2"/>
    <x v="4"/>
    <x v="252"/>
    <d v="2015-01-27T00:00:00"/>
    <m/>
    <n v="89"/>
    <n v="3006.1123596000002"/>
    <n v="-183.5426966"/>
    <n v="34.993865720999999"/>
    <m/>
    <m/>
    <m/>
    <m/>
    <m/>
    <m/>
    <n v="138"/>
    <n v="6"/>
    <n v="21.040449438"/>
    <n v="1.1699164902999999"/>
    <m/>
    <m/>
  </r>
  <r>
    <x v="2"/>
    <x v="5"/>
    <x v="405"/>
    <d v="2015-05-11T00:00:00"/>
    <n v="6.2926829300000001E-2"/>
    <n v="41"/>
    <n v="9111.8536585000002"/>
    <n v="-184.3"/>
    <n v="47.682423514"/>
    <m/>
    <m/>
    <m/>
    <m/>
    <m/>
    <m/>
    <n v="145"/>
    <n v="12"/>
    <n v="23.351219512"/>
    <n v="2.7651801025"/>
    <m/>
    <m/>
  </r>
  <r>
    <x v="2"/>
    <x v="4"/>
    <x v="280"/>
    <d v="2015-04-27T00:00:00"/>
    <n v="0.1953125"/>
    <n v="128"/>
    <n v="5607.46875"/>
    <n v="-187.1242187"/>
    <n v="32.361733893"/>
    <m/>
    <m/>
    <m/>
    <m/>
    <m/>
    <m/>
    <n v="120"/>
    <n v="5"/>
    <n v="29.935937500000001"/>
    <n v="1.7111958129"/>
    <m/>
    <m/>
  </r>
  <r>
    <x v="2"/>
    <x v="1"/>
    <x v="406"/>
    <d v="2015-02-03T00:00:00"/>
    <m/>
    <n v="55"/>
    <n v="7275.6"/>
    <n v="-188.55272729999999"/>
    <n v="47.994124139"/>
    <m/>
    <m/>
    <m/>
    <m/>
    <n v="7.4470000000000001"/>
    <n v="0.184"/>
    <n v="61"/>
    <n v="5"/>
    <n v="52.751282050999997"/>
    <n v="5.1166921034000001"/>
    <m/>
    <m/>
  </r>
  <r>
    <x v="2"/>
    <x v="0"/>
    <x v="407"/>
    <d v="2015-07-12T00:00:00"/>
    <m/>
    <n v="67"/>
    <n v="5186.6865672000004"/>
    <n v="-188.91492539999999"/>
    <n v="33.483073568000002"/>
    <m/>
    <m/>
    <m/>
    <m/>
    <m/>
    <m/>
    <n v="111"/>
    <n v="7"/>
    <n v="29.428358208999999"/>
    <n v="3.3644641778"/>
    <m/>
    <m/>
  </r>
  <r>
    <x v="2"/>
    <x v="4"/>
    <x v="408"/>
    <d v="2015-03-10T00:00:00"/>
    <m/>
    <n v="79"/>
    <n v="6311.5443038000003"/>
    <n v="-189.60126579999999"/>
    <n v="27.787793109999999"/>
    <m/>
    <m/>
    <m/>
    <m/>
    <m/>
    <m/>
    <n v="136"/>
    <n v="10"/>
    <n v="37.289873417999999"/>
    <n v="2.0467083911000001"/>
    <m/>
    <m/>
  </r>
  <r>
    <x v="2"/>
    <x v="3"/>
    <x v="409"/>
    <d v="2014-05-02T00:00:00"/>
    <m/>
    <n v="33"/>
    <n v="4956.2424241999997"/>
    <n v="-197.0878788"/>
    <n v="47.824146929000001"/>
    <m/>
    <m/>
    <m/>
    <m/>
    <m/>
    <m/>
    <n v="114"/>
    <n v="9"/>
    <n v="37.92"/>
    <n v="5.5235117099000002"/>
    <m/>
    <m/>
  </r>
  <r>
    <x v="2"/>
    <x v="1"/>
    <x v="410"/>
    <d v="2014-11-24T00:00:00"/>
    <m/>
    <n v="30"/>
    <n v="5531.8"/>
    <n v="-201.0466667"/>
    <n v="46.195046689999998"/>
    <m/>
    <m/>
    <m/>
    <m/>
    <n v="6.8849999999999998"/>
    <n v="0.26400000000000001"/>
    <n v="112"/>
    <n v="12"/>
    <n v="35.558620689999998"/>
    <n v="4.3820208050999998"/>
    <m/>
    <m/>
  </r>
  <r>
    <x v="2"/>
    <x v="4"/>
    <x v="264"/>
    <d v="2015-06-08T00:00:00"/>
    <n v="0.56818181820000002"/>
    <n v="44"/>
    <n v="4953.1818181999997"/>
    <n v="-201.22045449999999"/>
    <n v="59.035994197000001"/>
    <m/>
    <m/>
    <m/>
    <m/>
    <m/>
    <m/>
    <n v="131"/>
    <n v="8"/>
    <n v="26.581818181999999"/>
    <n v="2.9219665840000002"/>
    <m/>
    <m/>
  </r>
  <r>
    <x v="2"/>
    <x v="3"/>
    <x v="411"/>
    <d v="2014-10-29T00:00:00"/>
    <m/>
    <n v="36"/>
    <n v="4880.4444444000001"/>
    <n v="-202.375"/>
    <n v="44.920714169999997"/>
    <m/>
    <m/>
    <m/>
    <m/>
    <m/>
    <m/>
    <n v="130"/>
    <n v="10"/>
    <n v="33.777777778000001"/>
    <n v="4.5782995926999996"/>
    <m/>
    <m/>
  </r>
  <r>
    <x v="2"/>
    <x v="4"/>
    <x v="412"/>
    <d v="2015-07-22T00:00:00"/>
    <m/>
    <n v="79"/>
    <n v="6494.6835443"/>
    <n v="-204.38481010000001"/>
    <n v="35.216687610999998"/>
    <m/>
    <m/>
    <m/>
    <m/>
    <m/>
    <m/>
    <n v="117"/>
    <n v="9"/>
    <n v="61.165333333"/>
    <n v="3.2947933226999999"/>
    <m/>
    <m/>
  </r>
  <r>
    <x v="2"/>
    <x v="0"/>
    <x v="413"/>
    <d v="2015-02-23T00:00:00"/>
    <m/>
    <n v="32"/>
    <n v="4238.84375"/>
    <n v="-209.09687500000001"/>
    <n v="31.878845589000001"/>
    <m/>
    <m/>
    <m/>
    <m/>
    <m/>
    <m/>
    <n v="91"/>
    <n v="9"/>
    <n v="18.777419354999999"/>
    <n v="1.5479692537"/>
    <m/>
    <m/>
  </r>
  <r>
    <x v="2"/>
    <x v="1"/>
    <x v="76"/>
    <d v="2015-08-06T00:00:00"/>
    <m/>
    <n v="35"/>
    <n v="5589.4571428999998"/>
    <n v="-209.63428569999999"/>
    <n v="57.715764554000003"/>
    <m/>
    <m/>
    <m/>
    <m/>
    <m/>
    <m/>
    <n v="93"/>
    <n v="7"/>
    <n v="37.614285713999998"/>
    <n v="3.1051871562"/>
    <m/>
    <m/>
  </r>
  <r>
    <x v="2"/>
    <x v="0"/>
    <x v="33"/>
    <d v="2015-05-07T00:00:00"/>
    <n v="0.20714285709999999"/>
    <n v="252"/>
    <n v="6096.4087301999998"/>
    <n v="-210.62261899999999"/>
    <n v="28.917725917999999"/>
    <m/>
    <m/>
    <m/>
    <m/>
    <n v="7.2530000000000001"/>
    <n v="0.245"/>
    <n v="122"/>
    <n v="4"/>
    <n v="38.931726908000002"/>
    <n v="1.7648283518000001"/>
    <m/>
    <m/>
  </r>
  <r>
    <x v="2"/>
    <x v="3"/>
    <x v="64"/>
    <d v="2015-03-26T00:00:00"/>
    <m/>
    <n v="37"/>
    <n v="4161.7567568000004"/>
    <n v="-210.6918919"/>
    <n v="45.273390147999997"/>
    <m/>
    <m/>
    <m/>
    <m/>
    <m/>
    <m/>
    <n v="132"/>
    <n v="12"/>
    <n v="26.443243243000001"/>
    <n v="2.7245286131999999"/>
    <m/>
    <m/>
  </r>
  <r>
    <x v="2"/>
    <x v="4"/>
    <x v="243"/>
    <d v="2015-01-22T00:00:00"/>
    <m/>
    <n v="90"/>
    <n v="3147.6444443999999"/>
    <n v="-213.62888889999999"/>
    <n v="32.482752794"/>
    <m/>
    <m/>
    <m/>
    <m/>
    <m/>
    <m/>
    <n v="50"/>
    <n v="4"/>
    <n v="21.457777778000001"/>
    <n v="1.4160070972000001"/>
    <m/>
    <m/>
  </r>
  <r>
    <x v="2"/>
    <x v="1"/>
    <x v="266"/>
    <d v="2015-08-05T00:00:00"/>
    <m/>
    <n v="86"/>
    <n v="5683.6162790999997"/>
    <n v="-215.3511628"/>
    <n v="39.304816097"/>
    <m/>
    <m/>
    <m/>
    <m/>
    <n v="6.0830000000000002"/>
    <n v="0.32400000000000001"/>
    <n v="125"/>
    <n v="9"/>
    <n v="44.83452381"/>
    <n v="3.7932245867000001"/>
    <m/>
    <m/>
  </r>
  <r>
    <x v="2"/>
    <x v="4"/>
    <x v="414"/>
    <d v="2015-03-31T00:00:00"/>
    <m/>
    <n v="30"/>
    <n v="6013.8"/>
    <n v="-216.28"/>
    <n v="50.304473510999998"/>
    <m/>
    <m/>
    <m/>
    <m/>
    <m/>
    <m/>
    <n v="104"/>
    <n v="13"/>
    <n v="35.771999999999998"/>
    <n v="3.0390323020999999"/>
    <m/>
    <m/>
  </r>
  <r>
    <x v="2"/>
    <x v="4"/>
    <x v="415"/>
    <d v="2015-04-09T00:00:00"/>
    <m/>
    <n v="95"/>
    <n v="7439.1263158000002"/>
    <n v="-221.86842110000001"/>
    <n v="30.822039577999998"/>
    <m/>
    <m/>
    <m/>
    <m/>
    <m/>
    <m/>
    <n v="120"/>
    <n v="8"/>
    <n v="41.437634408999998"/>
    <n v="3.0062008977999999"/>
    <m/>
    <m/>
  </r>
  <r>
    <x v="2"/>
    <x v="6"/>
    <x v="275"/>
    <d v="2015-07-19T00:00:00"/>
    <m/>
    <n v="62"/>
    <n v="5110.2580644999998"/>
    <n v="-230.5225806"/>
    <n v="32.836249365999997"/>
    <m/>
    <m/>
    <m/>
    <m/>
    <m/>
    <m/>
    <n v="81"/>
    <n v="5"/>
    <n v="30.590322580999999"/>
    <n v="2.2565384281999998"/>
    <m/>
    <m/>
  </r>
  <r>
    <x v="2"/>
    <x v="4"/>
    <x v="245"/>
    <d v="2014-10-19T00:00:00"/>
    <m/>
    <n v="27"/>
    <n v="5296.1851852"/>
    <n v="-231"/>
    <n v="41.966824844000001"/>
    <m/>
    <m/>
    <m/>
    <m/>
    <m/>
    <m/>
    <n v="116"/>
    <n v="16"/>
    <n v="30.453846154000001"/>
    <n v="3.6479635236000001"/>
    <m/>
    <m/>
  </r>
  <r>
    <x v="2"/>
    <x v="0"/>
    <x v="277"/>
    <d v="2015-05-25T00:00:00"/>
    <m/>
    <n v="32"/>
    <n v="4210.5"/>
    <n v="-239.27187499999999"/>
    <n v="50.527262329999999"/>
    <m/>
    <m/>
    <m/>
    <m/>
    <m/>
    <m/>
    <n v="142"/>
    <n v="14"/>
    <n v="24.396875000000001"/>
    <n v="3.4997018432"/>
    <m/>
    <m/>
  </r>
  <r>
    <x v="2"/>
    <x v="0"/>
    <x v="148"/>
    <d v="2015-03-29T00:00:00"/>
    <m/>
    <n v="64"/>
    <n v="4789.125"/>
    <n v="-241.23593750000001"/>
    <n v="37.948386415999998"/>
    <m/>
    <m/>
    <m/>
    <m/>
    <m/>
    <m/>
    <n v="137"/>
    <n v="10"/>
    <n v="18.555555556000002"/>
    <n v="1.4272865303"/>
    <m/>
    <m/>
  </r>
  <r>
    <x v="2"/>
    <x v="4"/>
    <x v="167"/>
    <d v="2015-06-11T00:00:00"/>
    <m/>
    <n v="34"/>
    <n v="5906.0882352999997"/>
    <n v="-241.8735294"/>
    <n v="61.268965532000003"/>
    <m/>
    <m/>
    <m/>
    <m/>
    <m/>
    <m/>
    <n v="135"/>
    <n v="13"/>
    <n v="23.066666667"/>
    <n v="2.4094576384000002"/>
    <m/>
    <m/>
  </r>
  <r>
    <x v="2"/>
    <x v="0"/>
    <x v="223"/>
    <d v="2015-01-12T00:00:00"/>
    <n v="0.53191489359999999"/>
    <n v="47"/>
    <n v="4206.1063830000003"/>
    <n v="-253.4212766"/>
    <n v="44.458233675000002"/>
    <m/>
    <m/>
    <m/>
    <m/>
    <m/>
    <m/>
    <n v="149"/>
    <n v="11"/>
    <n v="11.659574468000001"/>
    <n v="1.0027052195999999"/>
    <m/>
    <m/>
  </r>
  <r>
    <x v="2"/>
    <x v="4"/>
    <x v="416"/>
    <d v="2015-01-11T00:00:00"/>
    <m/>
    <n v="65"/>
    <n v="5620.1230769000003"/>
    <n v="-254.9923077"/>
    <n v="33.972703926000001"/>
    <m/>
    <m/>
    <m/>
    <m/>
    <m/>
    <m/>
    <n v="97"/>
    <n v="8"/>
    <n v="14.98"/>
    <n v="1.5461307164"/>
    <m/>
    <m/>
  </r>
  <r>
    <x v="2"/>
    <x v="1"/>
    <x v="417"/>
    <d v="2014-11-30T00:00:00"/>
    <m/>
    <n v="26"/>
    <n v="2808.5384614999998"/>
    <n v="-256.7692308"/>
    <n v="32.360539013"/>
    <m/>
    <m/>
    <m/>
    <m/>
    <m/>
    <m/>
    <n v="83"/>
    <n v="9"/>
    <n v="15.996153846"/>
    <n v="1.1756174256"/>
    <m/>
    <m/>
  </r>
  <r>
    <x v="2"/>
    <x v="5"/>
    <x v="418"/>
    <d v="2015-04-13T00:00:00"/>
    <n v="0.31959409589999999"/>
    <n v="271"/>
    <n v="7566.7416973999998"/>
    <n v="-260.58966789999999"/>
    <n v="28.196522739999999"/>
    <m/>
    <m/>
    <m/>
    <m/>
    <n v="8.0649999999999995"/>
    <n v="0.23499999999999999"/>
    <n v="130"/>
    <n v="3"/>
    <n v="50.057933579"/>
    <n v="1.8208982297"/>
    <m/>
    <m/>
  </r>
  <r>
    <x v="2"/>
    <x v="4"/>
    <x v="284"/>
    <d v="2015-07-20T00:00:00"/>
    <n v="0.62074380169999999"/>
    <n v="121"/>
    <n v="4768.2479339000001"/>
    <n v="-262.27520659999999"/>
    <n v="27.494255505000002"/>
    <m/>
    <m/>
    <m/>
    <m/>
    <m/>
    <m/>
    <n v="147"/>
    <n v="8"/>
    <n v="25.952542373"/>
    <n v="1.8303522488999999"/>
    <m/>
    <m/>
  </r>
  <r>
    <x v="2"/>
    <x v="4"/>
    <x v="231"/>
    <d v="2015-02-07T00:00:00"/>
    <m/>
    <n v="47"/>
    <n v="4766.0425531999999"/>
    <n v="-290.18085109999998"/>
    <n v="51.997067682000001"/>
    <m/>
    <m/>
    <m/>
    <m/>
    <m/>
    <m/>
    <n v="145"/>
    <n v="11"/>
    <n v="24.225531915000001"/>
    <n v="2.1326293485000001"/>
    <m/>
    <m/>
  </r>
  <r>
    <x v="2"/>
    <x v="6"/>
    <x v="234"/>
    <d v="2015-07-17T00:00:00"/>
    <n v="6.67010309E-2"/>
    <n v="97"/>
    <n v="4658.1752576999997"/>
    <n v="-318.15979379999999"/>
    <n v="38.387340485000003"/>
    <m/>
    <m/>
    <m/>
    <m/>
    <m/>
    <m/>
    <n v="131"/>
    <n v="7"/>
    <n v="19.244329897"/>
    <n v="1.3455515427"/>
    <m/>
    <m/>
  </r>
  <r>
    <x v="2"/>
    <x v="6"/>
    <x v="53"/>
    <d v="2015-03-24T00:00:00"/>
    <m/>
    <n v="27"/>
    <n v="4715.3703704"/>
    <n v="-346.30740739999999"/>
    <n v="45.951206601999999"/>
    <m/>
    <m/>
    <m/>
    <m/>
    <m/>
    <m/>
    <n v="136"/>
    <n v="17"/>
    <n v="25.796296296000001"/>
    <n v="2.7544291266999998"/>
    <m/>
    <m/>
  </r>
  <r>
    <x v="2"/>
    <x v="1"/>
    <x v="310"/>
    <d v="2015-08-02T00:00:00"/>
    <m/>
    <n v="31"/>
    <n v="5422.3870968000001"/>
    <n v="-350.24193550000001"/>
    <n v="49.678491651999998"/>
    <m/>
    <m/>
    <m/>
    <n v="744.5"/>
    <m/>
    <m/>
    <n v="129"/>
    <n v="9"/>
    <n v="37.34516129"/>
    <n v="5.8104389535000003"/>
    <m/>
    <m/>
  </r>
  <r>
    <x v="3"/>
    <x v="6"/>
    <x v="189"/>
    <d v="2015-05-13T00:00:00"/>
    <n v="6.0584415599999997E-2"/>
    <n v="154"/>
    <n v="5999.3051948000002"/>
    <n v="150.96818182000001"/>
    <n v="32.603848589000002"/>
    <m/>
    <m/>
    <m/>
    <m/>
    <m/>
    <m/>
    <n v="131"/>
    <n v="4"/>
    <n v="42.774675324999997"/>
    <n v="2.4182746794000001"/>
    <m/>
    <m/>
  </r>
  <r>
    <x v="3"/>
    <x v="0"/>
    <x v="119"/>
    <d v="2015-05-07T00:00:00"/>
    <n v="0.16456521739999999"/>
    <n v="46"/>
    <n v="5736.8260870000004"/>
    <n v="61.156521738999999"/>
    <n v="75.399574164000001"/>
    <m/>
    <m/>
    <m/>
    <m/>
    <m/>
    <m/>
    <n v="109"/>
    <n v="7"/>
    <n v="40.195348836999997"/>
    <n v="3.362201056"/>
    <m/>
    <m/>
  </r>
  <r>
    <x v="3"/>
    <x v="4"/>
    <x v="203"/>
    <d v="2015-04-15T00:00:00"/>
    <m/>
    <n v="27"/>
    <n v="5457.1851852"/>
    <n v="-19.28518519"/>
    <n v="66.235078995999999"/>
    <m/>
    <m/>
    <m/>
    <m/>
    <m/>
    <m/>
    <n v="124"/>
    <n v="10"/>
    <n v="34.033333333000002"/>
    <n v="3.8786580931999999"/>
    <m/>
    <m/>
  </r>
  <r>
    <x v="3"/>
    <x v="0"/>
    <x v="419"/>
    <d v="2015-04-08T00:00:00"/>
    <n v="1.8720930199999999E-2"/>
    <n v="172"/>
    <n v="5375.8779070000001"/>
    <n v="-59.16569767"/>
    <n v="31.356897236999998"/>
    <m/>
    <m/>
    <m/>
    <m/>
    <m/>
    <m/>
    <n v="126"/>
    <n v="5"/>
    <n v="36.950000000000003"/>
    <n v="1.7657537398000001"/>
    <m/>
    <m/>
  </r>
  <r>
    <x v="3"/>
    <x v="0"/>
    <x v="420"/>
    <d v="2015-03-31T00:00:00"/>
    <n v="1.19369369E-2"/>
    <n v="222"/>
    <n v="4594.0810811000001"/>
    <n v="-76.22488688"/>
    <n v="20.565882282"/>
    <m/>
    <m/>
    <m/>
    <m/>
    <m/>
    <m/>
    <n v="98"/>
    <n v="6"/>
    <n v="28.190090090000002"/>
    <n v="1.1400443665"/>
    <m/>
    <m/>
  </r>
  <r>
    <x v="3"/>
    <x v="4"/>
    <x v="167"/>
    <d v="2015-06-11T00:00:00"/>
    <m/>
    <n v="41"/>
    <n v="5932.9756097999998"/>
    <n v="-108.77804879999999"/>
    <n v="52.378897899999998"/>
    <m/>
    <m/>
    <m/>
    <m/>
    <m/>
    <m/>
    <n v="117"/>
    <n v="9"/>
    <n v="31.105128205"/>
    <n v="3.1348611186999999"/>
    <m/>
    <m/>
  </r>
  <r>
    <x v="3"/>
    <x v="6"/>
    <x v="234"/>
    <d v="2015-07-17T00:00:00"/>
    <n v="0.1152727273"/>
    <n v="55"/>
    <n v="4848.3636364000004"/>
    <n v="-139.62"/>
    <n v="53.191625780999999"/>
    <m/>
    <m/>
    <m/>
    <m/>
    <m/>
    <m/>
    <n v="100"/>
    <n v="8"/>
    <n v="33.210909090999998"/>
    <n v="3.2616201720000002"/>
    <m/>
    <m/>
  </r>
  <r>
    <x v="3"/>
    <x v="0"/>
    <x v="421"/>
    <d v="2015-03-02T00:00:00"/>
    <m/>
    <n v="111"/>
    <n v="3407.4324323999999"/>
    <n v="-145.37567569999999"/>
    <n v="27.957391771000001"/>
    <m/>
    <m/>
    <m/>
    <m/>
    <m/>
    <m/>
    <n v="136"/>
    <n v="6"/>
    <n v="26.405405405"/>
    <n v="1.7192416084"/>
    <m/>
    <m/>
  </r>
  <r>
    <x v="3"/>
    <x v="6"/>
    <x v="226"/>
    <d v="2015-05-27T00:00:00"/>
    <m/>
    <n v="26"/>
    <n v="3334.7692308000001"/>
    <n v="-156.06538459999999"/>
    <n v="45.436255582000001"/>
    <m/>
    <m/>
    <m/>
    <m/>
    <m/>
    <m/>
    <n v="102"/>
    <n v="14"/>
    <n v="20.678260869999999"/>
    <n v="0.98578747079999995"/>
    <m/>
    <m/>
  </r>
  <r>
    <x v="3"/>
    <x v="1"/>
    <x v="397"/>
    <d v="2015-08-10T00:00:00"/>
    <m/>
    <n v="62"/>
    <n v="5635.9677419"/>
    <n v="-185.63870969999999"/>
    <n v="41.370024897999997"/>
    <m/>
    <m/>
    <m/>
    <m/>
    <m/>
    <m/>
    <n v="119"/>
    <n v="7"/>
    <n v="52.011666667"/>
    <n v="4.2927031056000002"/>
    <m/>
    <m/>
  </r>
  <r>
    <x v="3"/>
    <x v="4"/>
    <x v="298"/>
    <d v="2015-01-13T00:00:00"/>
    <m/>
    <n v="45"/>
    <n v="4649.7111111000004"/>
    <n v="-189.8222222"/>
    <n v="49.748737143"/>
    <m/>
    <m/>
    <m/>
    <m/>
    <m/>
    <m/>
    <n v="136"/>
    <n v="7"/>
    <n v="29.571111111"/>
    <n v="3.5909195556000002"/>
    <m/>
    <m/>
  </r>
  <r>
    <x v="3"/>
    <x v="6"/>
    <x v="227"/>
    <d v="2015-08-09T00:00:00"/>
    <m/>
    <n v="98"/>
    <n v="5754.9183672999998"/>
    <n v="-191.72448979999999"/>
    <n v="46.496663312999999"/>
    <m/>
    <m/>
    <m/>
    <m/>
    <m/>
    <m/>
    <n v="79"/>
    <n v="5"/>
    <n v="35.619354839000003"/>
    <n v="2.6036952999"/>
    <m/>
    <m/>
  </r>
  <r>
    <x v="3"/>
    <x v="0"/>
    <x v="172"/>
    <d v="2014-03-31T00:00:00"/>
    <n v="0.8064516129"/>
    <n v="31"/>
    <n v="3767.6129031999999"/>
    <n v="-198.81935480000001"/>
    <n v="40.904904514000002"/>
    <m/>
    <m/>
    <m/>
    <m/>
    <m/>
    <m/>
    <n v="105"/>
    <n v="9"/>
    <n v="21.058064516000002"/>
    <n v="3.3277128126000002"/>
    <m/>
    <m/>
  </r>
  <r>
    <x v="3"/>
    <x v="4"/>
    <x v="398"/>
    <d v="2015-07-18T00:00:00"/>
    <m/>
    <n v="54"/>
    <n v="3675.6851852"/>
    <n v="-208.6166667"/>
    <n v="40.858205556000001"/>
    <m/>
    <m/>
    <m/>
    <m/>
    <m/>
    <m/>
    <n v="93"/>
    <n v="10"/>
    <n v="15.324074074"/>
    <n v="1.2878644861999999"/>
    <m/>
    <m/>
  </r>
  <r>
    <x v="3"/>
    <x v="6"/>
    <x v="275"/>
    <d v="2015-07-19T00:00:00"/>
    <m/>
    <n v="78"/>
    <n v="5404.9102564000004"/>
    <n v="-217.10384619999999"/>
    <n v="36.155586221999997"/>
    <m/>
    <m/>
    <m/>
    <m/>
    <m/>
    <m/>
    <n v="85"/>
    <n v="6"/>
    <n v="47.629487179000002"/>
    <n v="3.3192789504000002"/>
    <m/>
    <m/>
  </r>
  <r>
    <x v="3"/>
    <x v="3"/>
    <x v="422"/>
    <d v="2015-04-01T00:00:00"/>
    <m/>
    <n v="29"/>
    <n v="3265.6896551999998"/>
    <n v="-229.1586207"/>
    <n v="50.647213248"/>
    <m/>
    <m/>
    <m/>
    <m/>
    <m/>
    <m/>
    <n v="116"/>
    <n v="11"/>
    <n v="21.903448275999999"/>
    <n v="3.1258672993999999"/>
    <m/>
    <m/>
  </r>
  <r>
    <x v="3"/>
    <x v="4"/>
    <x v="280"/>
    <d v="2015-04-27T00:00:00"/>
    <m/>
    <n v="27"/>
    <n v="6410.2592592999999"/>
    <n v="-256.32592590000002"/>
    <n v="72.727100367999995"/>
    <m/>
    <m/>
    <m/>
    <m/>
    <m/>
    <m/>
    <n v="120"/>
    <n v="9"/>
    <n v="47.396153845999997"/>
    <n v="5.8577377644000004"/>
    <m/>
    <m/>
  </r>
  <r>
    <x v="3"/>
    <x v="4"/>
    <x v="216"/>
    <d v="2015-08-27T00:00:00"/>
    <m/>
    <n v="69"/>
    <n v="4659.2173912999997"/>
    <n v="-301.28840580000002"/>
    <n v="46.531719170000002"/>
    <m/>
    <m/>
    <m/>
    <m/>
    <m/>
    <m/>
    <n v="127"/>
    <n v="6"/>
    <n v="42.692753623000002"/>
    <n v="3.6547562810000001"/>
    <m/>
    <m/>
  </r>
  <r>
    <x v="4"/>
    <x v="4"/>
    <x v="7"/>
    <d v="2015-03-16T00:00:00"/>
    <n v="1.1061538462"/>
    <n v="65"/>
    <n v="7223.1538461999999"/>
    <n v="77.653846153999993"/>
    <n v="40.380027079000001"/>
    <m/>
    <m/>
    <m/>
    <m/>
    <m/>
    <m/>
    <n v="121"/>
    <n v="8"/>
    <n v="55.091935483999997"/>
    <n v="4.4570957208999999"/>
    <m/>
    <m/>
  </r>
  <r>
    <x v="4"/>
    <x v="0"/>
    <x v="419"/>
    <d v="2015-04-08T00:00:00"/>
    <n v="0.105472973"/>
    <n v="296"/>
    <n v="5255.5067568000004"/>
    <n v="57.533783784000001"/>
    <n v="26.580365728"/>
    <n v="71"/>
    <n v="193.02816901"/>
    <n v="162.91549295999999"/>
    <n v="598.67605633999995"/>
    <m/>
    <m/>
    <n v="114"/>
    <n v="3"/>
    <n v="43.044106464000002"/>
    <n v="1.8027871025"/>
    <m/>
    <m/>
  </r>
  <r>
    <x v="4"/>
    <x v="0"/>
    <x v="420"/>
    <d v="2015-03-31T00:00:00"/>
    <n v="3.7375886499999997E-2"/>
    <n v="141"/>
    <n v="4467.9645389999996"/>
    <n v="-23.385815600000001"/>
    <n v="26.798900093"/>
    <m/>
    <m/>
    <m/>
    <m/>
    <m/>
    <m/>
    <n v="93"/>
    <n v="7"/>
    <n v="31.807092199"/>
    <n v="1.7878271398000001"/>
    <m/>
    <m/>
  </r>
  <r>
    <x v="4"/>
    <x v="1"/>
    <x v="423"/>
    <d v="2015-02-19T00:00:00"/>
    <m/>
    <n v="52"/>
    <n v="3086.0192308000001"/>
    <n v="-117.4230769"/>
    <n v="30.979597677000001"/>
    <m/>
    <m/>
    <m/>
    <m/>
    <m/>
    <m/>
    <n v="120"/>
    <n v="9"/>
    <n v="26.761538462000001"/>
    <n v="2.9599655967"/>
    <m/>
    <m/>
  </r>
  <r>
    <x v="4"/>
    <x v="4"/>
    <x v="129"/>
    <d v="2015-04-07T00:00:00"/>
    <m/>
    <n v="66"/>
    <n v="3818.2272727"/>
    <n v="-139.20151519999999"/>
    <n v="36.710961410000003"/>
    <m/>
    <m/>
    <m/>
    <m/>
    <m/>
    <m/>
    <n v="153"/>
    <n v="11"/>
    <n v="39.603225805999998"/>
    <n v="3.5176047146"/>
    <m/>
    <m/>
  </r>
  <r>
    <x v="4"/>
    <x v="8"/>
    <x v="136"/>
    <d v="2015-05-26T00:00:00"/>
    <m/>
    <n v="202"/>
    <n v="2786.0198019999998"/>
    <n v="-173.57425739999999"/>
    <n v="26.540671201999999"/>
    <m/>
    <m/>
    <m/>
    <m/>
    <m/>
    <m/>
    <n v="145"/>
    <n v="5"/>
    <n v="19.582673267000001"/>
    <n v="1.0116260453999999"/>
    <m/>
    <m/>
  </r>
  <r>
    <x v="4"/>
    <x v="4"/>
    <x v="75"/>
    <d v="2014-10-17T00:00:00"/>
    <m/>
    <n v="26"/>
    <n v="2409.0769230999999"/>
    <n v="-177.63846150000001"/>
    <n v="33.288696662"/>
    <m/>
    <m/>
    <m/>
    <m/>
    <m/>
    <m/>
    <n v="105"/>
    <n v="14"/>
    <n v="28.734615385000001"/>
    <n v="3.3744603776000002"/>
    <m/>
    <m/>
  </r>
  <r>
    <x v="4"/>
    <x v="4"/>
    <x v="398"/>
    <d v="2015-07-18T00:00:00"/>
    <m/>
    <n v="26"/>
    <n v="4044.7692308000001"/>
    <n v="-181.2653846"/>
    <n v="52.542632929"/>
    <m/>
    <m/>
    <m/>
    <n v="608.33333332999996"/>
    <m/>
    <m/>
    <n v="90"/>
    <n v="10"/>
    <n v="51.876923077000001"/>
    <n v="5.9519907663999998"/>
    <m/>
    <m/>
  </r>
  <r>
    <x v="4"/>
    <x v="6"/>
    <x v="227"/>
    <d v="2015-08-09T00:00:00"/>
    <m/>
    <n v="41"/>
    <n v="4948.3170731999999"/>
    <n v="-213.20731710000001"/>
    <n v="64.555064262000002"/>
    <m/>
    <m/>
    <m/>
    <m/>
    <m/>
    <m/>
    <n v="114"/>
    <n v="8"/>
    <n v="75.06"/>
    <n v="6.0103263702999996"/>
    <m/>
    <m/>
  </r>
  <r>
    <x v="5"/>
    <x v="4"/>
    <x v="42"/>
    <d v="2015-05-01T00:00:00"/>
    <n v="9.5777777800000005E-2"/>
    <n v="45"/>
    <n v="5500.4"/>
    <n v="328.36444444"/>
    <n v="35.611100323000002"/>
    <m/>
    <m/>
    <m/>
    <m/>
    <m/>
    <m/>
    <n v="89"/>
    <n v="6"/>
    <n v="51.9"/>
    <n v="5.2337375227000003"/>
    <m/>
    <m/>
  </r>
  <r>
    <x v="5"/>
    <x v="0"/>
    <x v="424"/>
    <d v="2015-02-04T00:00:00"/>
    <m/>
    <n v="29"/>
    <n v="3281.6206897000002"/>
    <n v="23.627586207"/>
    <n v="43.389205173000001"/>
    <m/>
    <m/>
    <m/>
    <m/>
    <m/>
    <m/>
    <n v="104"/>
    <n v="8"/>
    <n v="35.462962963000003"/>
    <n v="6.1888930661000003"/>
    <m/>
    <m/>
  </r>
  <r>
    <x v="5"/>
    <x v="4"/>
    <x v="71"/>
    <d v="2015-07-27T00:00:00"/>
    <n v="0.390625"/>
    <n v="64"/>
    <n v="4943.703125"/>
    <n v="9.1546874999999996"/>
    <n v="45.552143172999997"/>
    <m/>
    <m/>
    <m/>
    <m/>
    <m/>
    <m/>
    <n v="77"/>
    <n v="5"/>
    <n v="34.393442622999999"/>
    <n v="3.1458741033000002"/>
    <m/>
    <m/>
  </r>
  <r>
    <x v="5"/>
    <x v="3"/>
    <x v="141"/>
    <d v="2015-03-24T00:00:00"/>
    <n v="1.4999999999999999E-2"/>
    <n v="38"/>
    <n v="5173.3684211"/>
    <n v="0.61111111110000005"/>
    <n v="62.737300716999997"/>
    <m/>
    <m/>
    <m/>
    <m/>
    <m/>
    <m/>
    <n v="123"/>
    <n v="11"/>
    <n v="52.516216215999997"/>
    <n v="6.2215713974"/>
    <m/>
    <m/>
  </r>
  <r>
    <x v="5"/>
    <x v="4"/>
    <x v="87"/>
    <d v="2015-08-03T00:00:00"/>
    <n v="7.0000000000000007E-2"/>
    <n v="43"/>
    <n v="5797.0697674000003"/>
    <n v="-26.751162789999999"/>
    <n v="50.001739213999997"/>
    <m/>
    <m/>
    <m/>
    <m/>
    <m/>
    <m/>
    <n v="79"/>
    <n v="8"/>
    <n v="37.379487179000002"/>
    <n v="4.9843590440999996"/>
    <m/>
    <m/>
  </r>
  <r>
    <x v="5"/>
    <x v="0"/>
    <x v="8"/>
    <d v="2015-07-02T00:00:00"/>
    <n v="0.83333333330000003"/>
    <n v="30"/>
    <n v="3405.3666667000002"/>
    <n v="-61.603448280000002"/>
    <n v="53.263882643000002"/>
    <m/>
    <m/>
    <m/>
    <m/>
    <m/>
    <m/>
    <n v="84"/>
    <n v="9"/>
    <n v="31.127586207"/>
    <n v="4.7316196015000003"/>
    <m/>
    <m/>
  </r>
  <r>
    <x v="5"/>
    <x v="0"/>
    <x v="420"/>
    <d v="2015-03-31T00:00:00"/>
    <m/>
    <n v="97"/>
    <n v="4032.8041237000002"/>
    <n v="-87.862886599999996"/>
    <n v="20.179948853999999"/>
    <m/>
    <m/>
    <m/>
    <m/>
    <m/>
    <m/>
    <n v="72"/>
    <n v="8"/>
    <n v="25.487628866000001"/>
    <n v="1.5786770867"/>
    <m/>
    <m/>
  </r>
  <r>
    <x v="5"/>
    <x v="4"/>
    <x v="425"/>
    <d v="2014-08-28T00:00:00"/>
    <m/>
    <n v="40"/>
    <n v="4448.5"/>
    <n v="-89.46"/>
    <n v="32.721364815000001"/>
    <m/>
    <m/>
    <m/>
    <m/>
    <m/>
    <m/>
    <n v="55"/>
    <n v="4"/>
    <n v="46.607894737000002"/>
    <n v="5.0589137725000004"/>
    <m/>
    <m/>
  </r>
  <r>
    <x v="5"/>
    <x v="0"/>
    <x v="419"/>
    <d v="2015-04-08T00:00:00"/>
    <n v="1.1230769200000001E-2"/>
    <n v="325"/>
    <n v="5001.7384615000001"/>
    <n v="-90.408000000000001"/>
    <n v="17.227011333"/>
    <m/>
    <m/>
    <m/>
    <m/>
    <m/>
    <m/>
    <n v="98"/>
    <n v="3"/>
    <n v="36.583093525000002"/>
    <n v="1.4396741811"/>
    <m/>
    <m/>
  </r>
  <r>
    <x v="5"/>
    <x v="4"/>
    <x v="167"/>
    <d v="2015-06-11T00:00:00"/>
    <m/>
    <n v="27"/>
    <n v="5381.1851852"/>
    <n v="-98.3037037"/>
    <n v="52.118125331999998"/>
    <m/>
    <m/>
    <m/>
    <m/>
    <m/>
    <m/>
    <n v="122"/>
    <n v="12"/>
    <n v="34.394444444000001"/>
    <n v="4.2009995092999999"/>
    <m/>
    <m/>
  </r>
  <r>
    <x v="5"/>
    <x v="3"/>
    <x v="114"/>
    <d v="2015-03-27T00:00:00"/>
    <m/>
    <n v="27"/>
    <n v="3820.0740741"/>
    <n v="-131.22962960000001"/>
    <n v="51.510274973000001"/>
    <m/>
    <m/>
    <m/>
    <m/>
    <m/>
    <m/>
    <n v="114"/>
    <n v="12"/>
    <n v="19.149999999999999"/>
    <n v="4.0688091246000004"/>
    <m/>
    <m/>
  </r>
  <r>
    <x v="5"/>
    <x v="0"/>
    <x v="171"/>
    <d v="2014-11-03T00:00:00"/>
    <n v="0.2659574468"/>
    <n v="47"/>
    <n v="3782.3191489000001"/>
    <n v="-141.29361700000001"/>
    <n v="46.024311277000002"/>
    <m/>
    <m/>
    <m/>
    <m/>
    <m/>
    <m/>
    <n v="92"/>
    <n v="7"/>
    <n v="24.208695651999999"/>
    <n v="2.6294611524999998"/>
    <m/>
    <m/>
  </r>
  <r>
    <x v="5"/>
    <x v="0"/>
    <x v="179"/>
    <d v="2015-02-04T00:00:00"/>
    <m/>
    <n v="27"/>
    <n v="4122.7777778"/>
    <n v="-168.0518519"/>
    <n v="64.609744832999993"/>
    <m/>
    <m/>
    <m/>
    <m/>
    <m/>
    <m/>
    <n v="119"/>
    <n v="11"/>
    <n v="30.962962962999999"/>
    <n v="4.6776310393999996"/>
    <m/>
    <m/>
  </r>
  <r>
    <x v="5"/>
    <x v="3"/>
    <x v="83"/>
    <d v="2015-04-05T00:00:00"/>
    <m/>
    <n v="40"/>
    <n v="3945.45"/>
    <n v="-205.0925"/>
    <n v="43.281622407999997"/>
    <m/>
    <m/>
    <m/>
    <m/>
    <m/>
    <m/>
    <n v="120"/>
    <n v="9"/>
    <n v="30.531578947"/>
    <n v="4.3357935073"/>
    <m/>
    <m/>
  </r>
  <r>
    <x v="6"/>
    <x v="2"/>
    <x v="426"/>
    <d v="2015-08-17T00:00:00"/>
    <n v="2.0491836735"/>
    <n v="196"/>
    <n v="6842.0306122000002"/>
    <n v="205.98673468999999"/>
    <n v="30.99634172"/>
    <n v="146"/>
    <n v="245.18493151000001"/>
    <n v="217.83018867999999"/>
    <n v="811.83018867999999"/>
    <n v="6.6820000000000004"/>
    <n v="0.08"/>
    <n v="114"/>
    <n v="4"/>
    <n v="55.935602093999996"/>
    <n v="2.8441023366999998"/>
    <n v="54.562755101999997"/>
    <n v="9.4963357087000002"/>
  </r>
  <r>
    <x v="6"/>
    <x v="2"/>
    <x v="427"/>
    <d v="2015-04-05T00:00:00"/>
    <n v="0.88809523810000002"/>
    <n v="168"/>
    <n v="6778.9107143000001"/>
    <n v="-22.060119050000001"/>
    <n v="36.199864656000003"/>
    <m/>
    <m/>
    <m/>
    <m/>
    <n v="7.54"/>
    <n v="0.114"/>
    <n v="112"/>
    <n v="4"/>
    <n v="51.417391303999999"/>
    <n v="2.9955182056999998"/>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r>
    <x v="7"/>
    <x v="9"/>
    <x v="428"/>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0"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55"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1">
        <item h="1" x="2"/>
        <item h="1" x="1"/>
        <item h="1" x="6"/>
        <item h="1" x="7"/>
        <item h="1" x="3"/>
        <item x="0"/>
        <item h="1" x="4"/>
        <item h="1" x="5"/>
        <item h="1" x="8"/>
        <item h="1" x="9"/>
        <item t="default"/>
      </items>
    </pivotField>
    <pivotField axis="axisRow" compact="0" outline="0" subtotalTop="0" showAll="0" includeNewItemsInFilter="1">
      <items count="532">
        <item x="80"/>
        <item x="219"/>
        <item x="57"/>
        <item x="102"/>
        <item m="1" x="512"/>
        <item x="210"/>
        <item x="346"/>
        <item x="47"/>
        <item x="327"/>
        <item x="38"/>
        <item x="191"/>
        <item m="1" x="495"/>
        <item x="48"/>
        <item x="11"/>
        <item m="1" x="502"/>
        <item x="420"/>
        <item x="419"/>
        <item x="318"/>
        <item x="1"/>
        <item x="316"/>
        <item x="185"/>
        <item x="300"/>
        <item m="1" x="435"/>
        <item x="24"/>
        <item x="12"/>
        <item x="337"/>
        <item x="344"/>
        <item x="361"/>
        <item x="367"/>
        <item x="352"/>
        <item x="421"/>
        <item m="1" x="441"/>
        <item x="66"/>
        <item x="203"/>
        <item x="43"/>
        <item x="246"/>
        <item x="23"/>
        <item x="17"/>
        <item x="402"/>
        <item x="21"/>
        <item x="20"/>
        <item x="101"/>
        <item x="323"/>
        <item x="113"/>
        <item x="149"/>
        <item m="1" x="469"/>
        <item x="332"/>
        <item x="54"/>
        <item x="2"/>
        <item m="1" x="447"/>
        <item m="1" x="449"/>
        <item x="178"/>
        <item x="356"/>
        <item x="70"/>
        <item x="79"/>
        <item x="177"/>
        <item x="281"/>
        <item m="1" x="439"/>
        <item x="30"/>
        <item x="328"/>
        <item x="330"/>
        <item x="222"/>
        <item x="172"/>
        <item x="170"/>
        <item m="1" x="505"/>
        <item m="1" x="508"/>
        <item x="285"/>
        <item m="1" x="509"/>
        <item x="224"/>
        <item x="424"/>
        <item x="99"/>
        <item x="223"/>
        <item x="69"/>
        <item x="179"/>
        <item x="231"/>
        <item x="416"/>
        <item x="404"/>
        <item x="202"/>
        <item m="1" x="475"/>
        <item m="1" x="476"/>
        <item m="1" x="477"/>
        <item x="97"/>
        <item x="15"/>
        <item x="71"/>
        <item x="85"/>
        <item x="156"/>
        <item x="354"/>
        <item m="1" x="500"/>
        <item x="189"/>
        <item x="8"/>
        <item x="119"/>
        <item m="1" x="530"/>
        <item x="350"/>
        <item m="1" x="511"/>
        <item x="108"/>
        <item m="1" x="482"/>
        <item m="1" x="472"/>
        <item x="329"/>
        <item m="1" x="473"/>
        <item x="116"/>
        <item x="215"/>
        <item x="7"/>
        <item x="392"/>
        <item x="197"/>
        <item x="176"/>
        <item x="345"/>
        <item x="14"/>
        <item x="132"/>
        <item m="1" x="463"/>
        <item x="209"/>
        <item x="260"/>
        <item x="415"/>
        <item m="1" x="453"/>
        <item x="247"/>
        <item m="1" x="456"/>
        <item x="107"/>
        <item x="63"/>
        <item m="1" x="467"/>
        <item x="140"/>
        <item x="124"/>
        <item x="146"/>
        <item m="1" x="446"/>
        <item m="1" x="448"/>
        <item m="1" x="450"/>
        <item x="252"/>
        <item x="228"/>
        <item x="22"/>
        <item x="162"/>
        <item x="255"/>
        <item x="239"/>
        <item x="241"/>
        <item m="1" x="433"/>
        <item m="1" x="436"/>
        <item x="53"/>
        <item x="126"/>
        <item x="267"/>
        <item x="272"/>
        <item m="1" x="499"/>
        <item x="147"/>
        <item x="322"/>
        <item m="1" x="528"/>
        <item x="234"/>
        <item x="353"/>
        <item x="127"/>
        <item m="1" x="470"/>
        <item x="213"/>
        <item m="1" x="523"/>
        <item x="194"/>
        <item x="309"/>
        <item x="355"/>
        <item x="351"/>
        <item x="10"/>
        <item x="104"/>
        <item x="81"/>
        <item x="155"/>
        <item x="168"/>
        <item x="67"/>
        <item x="165"/>
        <item m="1" x="503"/>
        <item x="93"/>
        <item x="135"/>
        <item x="46"/>
        <item x="37"/>
        <item x="3"/>
        <item x="39"/>
        <item x="192"/>
        <item x="204"/>
        <item x="383"/>
        <item x="175"/>
        <item x="169"/>
        <item m="1" x="510"/>
        <item x="301"/>
        <item m="1" x="496"/>
        <item m="1" x="497"/>
        <item m="1" x="498"/>
        <item m="1" x="501"/>
        <item x="336"/>
        <item x="208"/>
        <item x="86"/>
        <item x="371"/>
        <item x="391"/>
        <item m="1" x="493"/>
        <item x="36"/>
        <item x="359"/>
        <item x="358"/>
        <item x="348"/>
        <item x="74"/>
        <item x="311"/>
        <item x="382"/>
        <item x="410"/>
        <item x="84"/>
        <item x="387"/>
        <item x="360"/>
        <item m="1" x="516"/>
        <item x="187"/>
        <item m="1" x="486"/>
        <item x="372"/>
        <item m="1" x="494"/>
        <item x="393"/>
        <item m="1" x="478"/>
        <item m="1" x="480"/>
        <item m="1" x="483"/>
        <item m="1" x="487"/>
        <item x="123"/>
        <item m="1" x="488"/>
        <item x="282"/>
        <item x="64"/>
        <item x="133"/>
        <item x="256"/>
        <item m="1" x="490"/>
        <item x="83"/>
        <item x="114"/>
        <item x="89"/>
        <item x="137"/>
        <item m="1" x="445"/>
        <item x="248"/>
        <item x="196"/>
        <item m="1" x="459"/>
        <item x="186"/>
        <item x="161"/>
        <item m="1" x="461"/>
        <item x="365"/>
        <item m="1" x="462"/>
        <item x="60"/>
        <item x="394"/>
        <item x="16"/>
        <item x="193"/>
        <item m="1" x="464"/>
        <item x="0"/>
        <item m="1" x="465"/>
        <item x="9"/>
        <item x="49"/>
        <item x="324"/>
        <item x="389"/>
        <item x="90"/>
        <item x="303"/>
        <item m="1" x="514"/>
        <item x="34"/>
        <item x="26"/>
        <item x="333"/>
        <item x="77"/>
        <item x="58"/>
        <item x="153"/>
        <item x="59"/>
        <item x="366"/>
        <item x="100"/>
        <item x="136"/>
        <item x="32"/>
        <item x="396"/>
        <item x="277"/>
        <item m="1" x="489"/>
        <item x="357"/>
        <item x="225"/>
        <item x="325"/>
        <item x="220"/>
        <item x="33"/>
        <item x="183"/>
        <item m="1" x="451"/>
        <item x="314"/>
        <item x="370"/>
        <item x="374"/>
        <item x="326"/>
        <item x="313"/>
        <item x="18"/>
        <item x="184"/>
        <item x="174"/>
        <item x="62"/>
        <item x="341"/>
        <item x="78"/>
        <item x="317"/>
        <item x="40"/>
        <item m="1" x="429"/>
        <item m="1" x="522"/>
        <item m="1" x="517"/>
        <item x="335"/>
        <item x="423"/>
        <item x="405"/>
        <item x="408"/>
        <item x="227"/>
        <item x="142"/>
        <item x="298"/>
        <item m="1" x="521"/>
        <item x="233"/>
        <item x="206"/>
        <item x="76"/>
        <item x="164"/>
        <item x="121"/>
        <item x="397"/>
        <item x="122"/>
        <item x="315"/>
        <item x="35"/>
        <item m="1" x="452"/>
        <item m="1" x="507"/>
        <item x="218"/>
        <item x="95"/>
        <item m="1" x="515"/>
        <item x="398"/>
        <item x="171"/>
        <item x="307"/>
        <item x="65"/>
        <item x="44"/>
        <item x="110"/>
        <item m="1" x="520"/>
        <item x="214"/>
        <item x="143"/>
        <item x="312"/>
        <item x="159"/>
        <item x="145"/>
        <item x="144"/>
        <item x="321"/>
        <item x="173"/>
        <item x="27"/>
        <item x="230"/>
        <item x="41"/>
        <item x="148"/>
        <item m="1" x="524"/>
        <item x="261"/>
        <item x="262"/>
        <item x="363"/>
        <item x="134"/>
        <item x="158"/>
        <item m="1" x="485"/>
        <item x="160"/>
        <item m="1" x="466"/>
        <item m="1" x="474"/>
        <item x="340"/>
        <item m="1" x="481"/>
        <item m="1" x="513"/>
        <item m="1" x="529"/>
        <item x="52"/>
        <item m="1" x="468"/>
        <item m="1" x="430"/>
        <item x="268"/>
        <item m="1" x="504"/>
        <item x="334"/>
        <item x="269"/>
        <item x="73"/>
        <item x="308"/>
        <item x="205"/>
        <item x="369"/>
        <item m="1" x="471"/>
        <item m="1" x="527"/>
        <item x="407"/>
        <item x="299"/>
        <item m="1" x="506"/>
        <item x="45"/>
        <item x="274"/>
        <item x="243"/>
        <item x="375"/>
        <item x="296"/>
        <item x="68"/>
        <item m="1" x="491"/>
        <item x="284"/>
        <item x="381"/>
        <item x="388"/>
        <item x="29"/>
        <item x="399"/>
        <item m="1" x="454"/>
        <item x="364"/>
        <item x="28"/>
        <item m="1" x="492"/>
        <item x="112"/>
        <item x="141"/>
        <item m="1" x="479"/>
        <item x="305"/>
        <item m="1" x="458"/>
        <item x="297"/>
        <item x="339"/>
        <item x="232"/>
        <item m="1" x="432"/>
        <item x="216"/>
        <item x="422"/>
        <item x="75"/>
        <item x="229"/>
        <item x="276"/>
        <item m="1" x="457"/>
        <item x="368"/>
        <item x="4"/>
        <item x="373"/>
        <item x="294"/>
        <item x="235"/>
        <item x="245"/>
        <item x="199"/>
        <item x="390"/>
        <item m="1" x="525"/>
        <item x="278"/>
        <item x="111"/>
        <item x="166"/>
        <item m="1" x="460"/>
        <item x="125"/>
        <item x="91"/>
        <item x="131"/>
        <item x="182"/>
        <item x="395"/>
        <item m="1" x="442"/>
        <item x="275"/>
        <item x="180"/>
        <item x="320"/>
        <item x="6"/>
        <item x="426"/>
        <item x="19"/>
        <item x="96"/>
        <item x="207"/>
        <item m="1" x="484"/>
        <item x="362"/>
        <item x="347"/>
        <item x="379"/>
        <item x="55"/>
        <item x="154"/>
        <item x="427"/>
        <item x="103"/>
        <item m="1" x="437"/>
        <item x="117"/>
        <item x="212"/>
        <item x="5"/>
        <item m="1" x="518"/>
        <item m="1" x="438"/>
        <item x="157"/>
        <item m="1" x="455"/>
        <item x="385"/>
        <item m="1" x="519"/>
        <item x="51"/>
        <item x="310"/>
        <item x="290"/>
        <item x="88"/>
        <item x="342"/>
        <item x="428"/>
        <item x="13"/>
        <item x="25"/>
        <item x="31"/>
        <item x="42"/>
        <item x="109"/>
        <item m="1" x="526"/>
        <item x="163"/>
        <item x="118"/>
        <item x="151"/>
        <item x="152"/>
        <item x="130"/>
        <item m="1" x="444"/>
        <item x="188"/>
        <item x="242"/>
        <item m="1" x="440"/>
        <item x="259"/>
        <item m="1" x="434"/>
        <item x="264"/>
        <item x="270"/>
        <item x="254"/>
        <item m="1" x="431"/>
        <item x="289"/>
        <item x="258"/>
        <item x="319"/>
        <item x="349"/>
        <item x="380"/>
        <item x="384"/>
        <item x="343"/>
        <item m="1" x="443"/>
        <item x="418"/>
        <item x="50"/>
        <item x="72"/>
        <item x="98"/>
        <item x="105"/>
        <item x="115"/>
        <item x="138"/>
        <item x="139"/>
        <item x="181"/>
        <item x="190"/>
        <item x="195"/>
        <item x="201"/>
        <item x="200"/>
        <item x="211"/>
        <item x="249"/>
        <item x="236"/>
        <item x="237"/>
        <item x="240"/>
        <item x="244"/>
        <item x="250"/>
        <item x="265"/>
        <item x="292"/>
        <item x="288"/>
        <item x="291"/>
        <item x="295"/>
        <item x="338"/>
        <item x="198"/>
        <item x="406"/>
        <item x="403"/>
        <item x="409"/>
        <item x="411"/>
        <item x="412"/>
        <item x="417"/>
        <item x="425"/>
        <item x="56"/>
        <item x="61"/>
        <item x="82"/>
        <item x="87"/>
        <item x="92"/>
        <item x="94"/>
        <item x="106"/>
        <item x="120"/>
        <item x="128"/>
        <item x="129"/>
        <item x="150"/>
        <item x="167"/>
        <item x="217"/>
        <item x="221"/>
        <item x="226"/>
        <item x="238"/>
        <item x="251"/>
        <item x="253"/>
        <item x="257"/>
        <item x="263"/>
        <item x="266"/>
        <item x="271"/>
        <item x="273"/>
        <item x="279"/>
        <item x="280"/>
        <item x="283"/>
        <item x="286"/>
        <item x="287"/>
        <item x="293"/>
        <item x="302"/>
        <item x="304"/>
        <item x="306"/>
        <item x="331"/>
        <item x="376"/>
        <item x="377"/>
        <item x="378"/>
        <item x="386"/>
        <item x="400"/>
        <item x="401"/>
        <item x="413"/>
        <item x="414"/>
        <item t="default"/>
      </items>
    </pivotField>
    <pivotField compact="0" outline="0" subtotalTop="0" showAll="0" includeNewItemsInFilter="1"/>
    <pivotField compact="0" outline="0" subtotalTop="0" showAll="0" includeNewItemsInFilter="1"/>
    <pivotField compact="0" outline="0" subtotalTop="0" showAll="0" includeNewItemsInFilter="1" defaultSubtotal="0"/>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2">
    <field x="1"/>
    <field x="2"/>
  </rowFields>
  <rowItems count="53">
    <i>
      <x v="5"/>
      <x v="5"/>
    </i>
    <i r="1">
      <x v="12"/>
    </i>
    <i r="1">
      <x v="21"/>
    </i>
    <i r="1">
      <x v="42"/>
    </i>
    <i r="1">
      <x v="46"/>
    </i>
    <i r="1">
      <x v="48"/>
    </i>
    <i r="1">
      <x v="60"/>
    </i>
    <i r="1">
      <x v="62"/>
    </i>
    <i r="1">
      <x v="71"/>
    </i>
    <i r="1">
      <x v="77"/>
    </i>
    <i r="1">
      <x v="90"/>
    </i>
    <i r="1">
      <x v="147"/>
    </i>
    <i r="1">
      <x v="182"/>
    </i>
    <i r="1">
      <x v="216"/>
    </i>
    <i r="1">
      <x v="224"/>
    </i>
    <i r="1">
      <x v="228"/>
    </i>
    <i r="1">
      <x v="230"/>
    </i>
    <i r="1">
      <x v="232"/>
    </i>
    <i r="1">
      <x v="233"/>
    </i>
    <i r="1">
      <x v="235"/>
    </i>
    <i r="1">
      <x v="241"/>
    </i>
    <i r="1">
      <x v="242"/>
    </i>
    <i r="1">
      <x v="247"/>
    </i>
    <i r="1">
      <x v="249"/>
    </i>
    <i r="1">
      <x v="255"/>
    </i>
    <i r="1">
      <x v="258"/>
    </i>
    <i r="1">
      <x v="259"/>
    </i>
    <i r="1">
      <x v="260"/>
    </i>
    <i r="1">
      <x v="261"/>
    </i>
    <i r="1">
      <x v="264"/>
    </i>
    <i r="1">
      <x v="267"/>
    </i>
    <i r="1">
      <x v="269"/>
    </i>
    <i r="1">
      <x v="288"/>
    </i>
    <i r="1">
      <x v="289"/>
    </i>
    <i r="1">
      <x v="300"/>
    </i>
    <i r="1">
      <x v="314"/>
    </i>
    <i r="1">
      <x v="336"/>
    </i>
    <i r="1">
      <x v="342"/>
    </i>
    <i r="1">
      <x v="346"/>
    </i>
    <i r="1">
      <x v="353"/>
    </i>
    <i r="1">
      <x v="354"/>
    </i>
    <i r="1">
      <x v="364"/>
    </i>
    <i r="1">
      <x v="376"/>
    </i>
    <i r="1">
      <x v="425"/>
    </i>
    <i r="1">
      <x v="429"/>
    </i>
    <i r="1">
      <x v="500"/>
    </i>
    <i r="1">
      <x v="505"/>
    </i>
    <i r="1">
      <x v="523"/>
    </i>
    <i r="1">
      <x v="525"/>
    </i>
    <i r="1">
      <x v="528"/>
    </i>
    <i r="1">
      <x v="529"/>
    </i>
    <i t="default">
      <x v="5"/>
    </i>
    <i t="grand">
      <x/>
    </i>
  </rowItems>
  <colFields count="1">
    <field x="0"/>
  </colFields>
  <colItems count="2">
    <i>
      <x v="1"/>
    </i>
    <i t="grand">
      <x/>
    </i>
  </colItems>
  <dataFields count="1">
    <dataField name="Promedio de Kg_Producción de Leche Corregida_305d" fld="6" subtotal="average" baseField="2" baseItem="6"/>
  </dataFields>
  <chartFormats count="2">
    <chartFormat chart="0" format="0" series="1">
      <pivotArea type="data" outline="0" fieldPosition="0">
        <references count="2">
          <reference field="4294967294" count="1" selected="0">
            <x v="0"/>
          </reference>
          <reference field="0" count="1" selected="0">
            <x v="1"/>
          </reference>
        </references>
      </pivotArea>
    </chartFormat>
    <chartFormat chart="0" format="1" series="1">
      <pivotArea type="data" outline="0" fieldPosition="0">
        <references count="2">
          <reference field="4294967294" count="1" selected="0">
            <x v="0"/>
          </reference>
          <reference field="0" count="1" selected="0">
            <x v="4"/>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C4" sqref="C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97">
        <v>42262</v>
      </c>
      <c r="D3" s="65"/>
      <c r="E3" s="65"/>
      <c r="F3" s="66" t="s">
        <v>38</v>
      </c>
      <c r="G3" s="65"/>
      <c r="H3" s="65"/>
      <c r="I3" s="65"/>
      <c r="J3" s="65"/>
      <c r="K3" s="65"/>
      <c r="L3" s="67"/>
    </row>
    <row r="4" spans="3:12" x14ac:dyDescent="0.2">
      <c r="C4" s="68"/>
      <c r="D4" s="69"/>
      <c r="E4" s="69"/>
      <c r="F4" s="69"/>
      <c r="G4" s="69"/>
      <c r="H4" s="69"/>
      <c r="I4" s="69"/>
      <c r="J4" s="69"/>
      <c r="K4" s="69"/>
      <c r="L4" s="70"/>
    </row>
    <row r="5" spans="3:12" s="4" customFormat="1" x14ac:dyDescent="0.2">
      <c r="C5" s="68" t="s">
        <v>25</v>
      </c>
      <c r="D5" s="69"/>
      <c r="E5" s="69"/>
      <c r="F5" s="69"/>
      <c r="G5" s="69"/>
      <c r="H5" s="69"/>
      <c r="I5" s="69"/>
      <c r="J5" s="69"/>
      <c r="K5" s="69"/>
      <c r="L5" s="70"/>
    </row>
    <row r="6" spans="3:12" s="4" customFormat="1" x14ac:dyDescent="0.2">
      <c r="C6" s="68"/>
      <c r="D6" s="69"/>
      <c r="E6" s="69"/>
      <c r="F6" s="69"/>
      <c r="G6" s="69"/>
      <c r="H6" s="69"/>
      <c r="I6" s="69"/>
      <c r="J6" s="69"/>
      <c r="K6" s="69"/>
      <c r="L6" s="70"/>
    </row>
    <row r="7" spans="3:12" x14ac:dyDescent="0.2">
      <c r="C7" s="68" t="s">
        <v>26</v>
      </c>
      <c r="D7" s="69"/>
      <c r="E7" s="69"/>
      <c r="F7" s="69"/>
      <c r="G7" s="69"/>
      <c r="H7" s="69"/>
      <c r="I7" s="69"/>
      <c r="J7" s="69"/>
      <c r="K7" s="69"/>
      <c r="L7" s="70"/>
    </row>
    <row r="8" spans="3:12" x14ac:dyDescent="0.2">
      <c r="C8" s="71"/>
      <c r="D8" s="69"/>
      <c r="E8" s="69"/>
      <c r="F8" s="69"/>
      <c r="G8" s="69"/>
      <c r="H8" s="69"/>
      <c r="I8" s="69"/>
      <c r="J8" s="69"/>
      <c r="K8" s="69"/>
      <c r="L8" s="70"/>
    </row>
    <row r="9" spans="3:12" x14ac:dyDescent="0.2">
      <c r="C9" s="72" t="s">
        <v>3</v>
      </c>
      <c r="D9" s="73" t="s">
        <v>79</v>
      </c>
      <c r="E9" s="69"/>
      <c r="F9" s="69"/>
      <c r="G9" s="69"/>
      <c r="H9" s="69"/>
      <c r="I9" s="69"/>
      <c r="J9" s="69"/>
      <c r="K9" s="69"/>
      <c r="L9" s="70"/>
    </row>
    <row r="10" spans="3:12" x14ac:dyDescent="0.2">
      <c r="C10" s="72" t="s">
        <v>3</v>
      </c>
      <c r="D10" s="73" t="s">
        <v>27</v>
      </c>
      <c r="E10" s="69"/>
      <c r="F10" s="69"/>
      <c r="G10" s="69"/>
      <c r="H10" s="69"/>
      <c r="I10" s="69"/>
      <c r="J10" s="69"/>
      <c r="K10" s="69"/>
      <c r="L10" s="70"/>
    </row>
    <row r="11" spans="3:12" x14ac:dyDescent="0.2">
      <c r="C11" s="72" t="s">
        <v>3</v>
      </c>
      <c r="D11" s="73" t="s">
        <v>44</v>
      </c>
      <c r="E11" s="69"/>
      <c r="F11" s="69"/>
      <c r="G11" s="69"/>
      <c r="H11" s="69"/>
      <c r="I11" s="69"/>
      <c r="J11" s="69"/>
      <c r="K11" s="69"/>
      <c r="L11" s="70"/>
    </row>
    <row r="12" spans="3:12" x14ac:dyDescent="0.2">
      <c r="C12" s="72" t="s">
        <v>3</v>
      </c>
      <c r="D12" s="77" t="s">
        <v>51</v>
      </c>
      <c r="E12" s="78"/>
      <c r="F12" s="78"/>
      <c r="G12" s="78"/>
      <c r="H12" s="78"/>
      <c r="I12" s="78"/>
      <c r="J12" s="78"/>
      <c r="K12" s="78"/>
      <c r="L12" s="79"/>
    </row>
    <row r="13" spans="3:12" x14ac:dyDescent="0.2">
      <c r="C13" s="72"/>
      <c r="D13" s="73"/>
      <c r="E13" s="69"/>
      <c r="F13" s="69"/>
      <c r="G13" s="69"/>
      <c r="H13" s="69"/>
      <c r="I13" s="69"/>
      <c r="J13" s="69"/>
      <c r="K13" s="69"/>
      <c r="L13" s="70"/>
    </row>
    <row r="14" spans="3:12" ht="13.5" thickBot="1" x14ac:dyDescent="0.25">
      <c r="C14" s="74"/>
      <c r="D14" s="75"/>
      <c r="E14" s="75"/>
      <c r="F14" s="75"/>
      <c r="G14" s="75"/>
      <c r="H14" s="75"/>
      <c r="I14" s="75"/>
      <c r="J14" s="75"/>
      <c r="K14" s="75"/>
      <c r="L14" s="7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F30" sqref="F30"/>
    </sheetView>
  </sheetViews>
  <sheetFormatPr baseColWidth="10" defaultRowHeight="12.75" x14ac:dyDescent="0.2"/>
  <cols>
    <col min="1" max="1" width="11.5703125" bestFit="1" customWidth="1"/>
    <col min="2" max="2" width="10" customWidth="1"/>
    <col min="3" max="11" width="12" bestFit="1" customWidth="1"/>
  </cols>
  <sheetData>
    <row r="1" spans="1:4" x14ac:dyDescent="0.2">
      <c r="A1" s="102" t="s">
        <v>76</v>
      </c>
      <c r="B1" s="99"/>
      <c r="C1" s="102" t="s">
        <v>0</v>
      </c>
      <c r="D1" s="100"/>
    </row>
    <row r="2" spans="1:4" x14ac:dyDescent="0.2">
      <c r="A2" s="102" t="s">
        <v>18</v>
      </c>
      <c r="B2" s="102" t="s">
        <v>1</v>
      </c>
      <c r="C2" s="98" t="s">
        <v>8</v>
      </c>
      <c r="D2" s="106" t="s">
        <v>22</v>
      </c>
    </row>
    <row r="3" spans="1:4" x14ac:dyDescent="0.2">
      <c r="A3" s="98" t="s">
        <v>13</v>
      </c>
      <c r="B3" s="98">
        <v>130001</v>
      </c>
      <c r="C3" s="107">
        <v>6671.677686</v>
      </c>
      <c r="D3" s="108">
        <v>6671.677686</v>
      </c>
    </row>
    <row r="4" spans="1:4" x14ac:dyDescent="0.2">
      <c r="A4" s="101"/>
      <c r="B4" s="103">
        <v>260106</v>
      </c>
      <c r="C4" s="109">
        <v>7480.9913042999997</v>
      </c>
      <c r="D4" s="110">
        <v>7480.9913042999997</v>
      </c>
    </row>
    <row r="5" spans="1:4" x14ac:dyDescent="0.2">
      <c r="A5" s="101"/>
      <c r="B5" s="103">
        <v>440001</v>
      </c>
      <c r="C5" s="109">
        <v>6338.2906403999996</v>
      </c>
      <c r="D5" s="110">
        <v>6338.2906403999996</v>
      </c>
    </row>
    <row r="6" spans="1:4" x14ac:dyDescent="0.2">
      <c r="A6" s="101"/>
      <c r="B6" s="103">
        <v>650001</v>
      </c>
      <c r="C6" s="109">
        <v>9382.9652174000003</v>
      </c>
      <c r="D6" s="110">
        <v>9382.9652174000003</v>
      </c>
    </row>
    <row r="7" spans="1:4" x14ac:dyDescent="0.2">
      <c r="A7" s="101"/>
      <c r="B7" s="103">
        <v>760001</v>
      </c>
      <c r="C7" s="109">
        <v>10158.81388</v>
      </c>
      <c r="D7" s="110">
        <v>10158.81388</v>
      </c>
    </row>
    <row r="8" spans="1:4" x14ac:dyDescent="0.2">
      <c r="A8" s="101"/>
      <c r="B8" s="103">
        <v>820001</v>
      </c>
      <c r="C8" s="109">
        <v>6393.75</v>
      </c>
      <c r="D8" s="110">
        <v>6393.75</v>
      </c>
    </row>
    <row r="9" spans="1:4" x14ac:dyDescent="0.2">
      <c r="A9" s="101"/>
      <c r="B9" s="103">
        <v>1130001</v>
      </c>
      <c r="C9" s="109">
        <v>8555.5277778</v>
      </c>
      <c r="D9" s="110">
        <v>8555.5277778</v>
      </c>
    </row>
    <row r="10" spans="1:4" x14ac:dyDescent="0.2">
      <c r="A10" s="101"/>
      <c r="B10" s="103">
        <v>1150001</v>
      </c>
      <c r="C10" s="109">
        <v>3907.6296296</v>
      </c>
      <c r="D10" s="110">
        <v>3907.6296296</v>
      </c>
    </row>
    <row r="11" spans="1:4" x14ac:dyDescent="0.2">
      <c r="A11" s="101"/>
      <c r="B11" s="103">
        <v>1170028</v>
      </c>
      <c r="C11" s="109">
        <v>4206.1063830000003</v>
      </c>
      <c r="D11" s="110">
        <v>4206.1063830000003</v>
      </c>
    </row>
    <row r="12" spans="1:4" x14ac:dyDescent="0.2">
      <c r="A12" s="101"/>
      <c r="B12" s="103">
        <v>1200001</v>
      </c>
      <c r="C12" s="109">
        <v>7935.7641921000004</v>
      </c>
      <c r="D12" s="110">
        <v>7935.7641921000004</v>
      </c>
    </row>
    <row r="13" spans="1:4" x14ac:dyDescent="0.2">
      <c r="A13" s="101"/>
      <c r="B13" s="103">
        <v>1530001</v>
      </c>
      <c r="C13" s="109">
        <v>5817.4933135000001</v>
      </c>
      <c r="D13" s="110">
        <v>5817.4933135000001</v>
      </c>
    </row>
    <row r="14" spans="1:4" x14ac:dyDescent="0.2">
      <c r="A14" s="101"/>
      <c r="B14" s="103">
        <v>1850001</v>
      </c>
      <c r="C14" s="109">
        <v>4606.8333333</v>
      </c>
      <c r="D14" s="110">
        <v>4606.8333333</v>
      </c>
    </row>
    <row r="15" spans="1:4" x14ac:dyDescent="0.2">
      <c r="A15" s="101"/>
      <c r="B15" s="103">
        <v>1910015</v>
      </c>
      <c r="C15" s="109">
        <v>6883.6545454999996</v>
      </c>
      <c r="D15" s="110">
        <v>6883.6545454999996</v>
      </c>
    </row>
    <row r="16" spans="1:4" x14ac:dyDescent="0.2">
      <c r="A16" s="101"/>
      <c r="B16" s="103">
        <v>1960002</v>
      </c>
      <c r="C16" s="109">
        <v>6608.6190476000002</v>
      </c>
      <c r="D16" s="110">
        <v>6608.6190476000002</v>
      </c>
    </row>
    <row r="17" spans="1:4" x14ac:dyDescent="0.2">
      <c r="A17" s="101"/>
      <c r="B17" s="103">
        <v>1960022</v>
      </c>
      <c r="C17" s="109">
        <v>7468.8048779999999</v>
      </c>
      <c r="D17" s="110">
        <v>7468.8048779999999</v>
      </c>
    </row>
    <row r="18" spans="1:4" x14ac:dyDescent="0.2">
      <c r="A18" s="101"/>
      <c r="B18" s="103">
        <v>1960026</v>
      </c>
      <c r="C18" s="109">
        <v>7477.9303797000002</v>
      </c>
      <c r="D18" s="110">
        <v>7477.9303797000002</v>
      </c>
    </row>
    <row r="19" spans="1:4" x14ac:dyDescent="0.2">
      <c r="A19" s="101"/>
      <c r="B19" s="103">
        <v>1960035</v>
      </c>
      <c r="C19" s="109">
        <v>7780.6648352000002</v>
      </c>
      <c r="D19" s="110">
        <v>7780.6648352000002</v>
      </c>
    </row>
    <row r="20" spans="1:4" x14ac:dyDescent="0.2">
      <c r="A20" s="101"/>
      <c r="B20" s="103">
        <v>1960107</v>
      </c>
      <c r="C20" s="109">
        <v>7513.4330708999996</v>
      </c>
      <c r="D20" s="110">
        <v>7513.4330708999996</v>
      </c>
    </row>
    <row r="21" spans="1:4" x14ac:dyDescent="0.2">
      <c r="A21" s="101"/>
      <c r="B21" s="103">
        <v>1960110</v>
      </c>
      <c r="C21" s="109">
        <v>6471.3421053000002</v>
      </c>
      <c r="D21" s="110">
        <v>6471.3421053000002</v>
      </c>
    </row>
    <row r="22" spans="1:4" x14ac:dyDescent="0.2">
      <c r="A22" s="101"/>
      <c r="B22" s="103">
        <v>1964390</v>
      </c>
      <c r="C22" s="109">
        <v>5432.9</v>
      </c>
      <c r="D22" s="110">
        <v>5432.9</v>
      </c>
    </row>
    <row r="23" spans="1:4" x14ac:dyDescent="0.2">
      <c r="A23" s="101"/>
      <c r="B23" s="103">
        <v>2080001</v>
      </c>
      <c r="C23" s="109">
        <v>5953.9740259999999</v>
      </c>
      <c r="D23" s="110">
        <v>5953.9740259999999</v>
      </c>
    </row>
    <row r="24" spans="1:4" x14ac:dyDescent="0.2">
      <c r="A24" s="101"/>
      <c r="B24" s="103">
        <v>2090001</v>
      </c>
      <c r="C24" s="109">
        <v>6994.6503497000003</v>
      </c>
      <c r="D24" s="110">
        <v>6994.6503497000003</v>
      </c>
    </row>
    <row r="25" spans="1:4" x14ac:dyDescent="0.2">
      <c r="A25" s="101"/>
      <c r="B25" s="103">
        <v>2250001</v>
      </c>
      <c r="C25" s="109">
        <v>8456.3195020999992</v>
      </c>
      <c r="D25" s="110">
        <v>8456.3195020999992</v>
      </c>
    </row>
    <row r="26" spans="1:4" x14ac:dyDescent="0.2">
      <c r="A26" s="101"/>
      <c r="B26" s="103">
        <v>2300002</v>
      </c>
      <c r="C26" s="109">
        <v>4210.5</v>
      </c>
      <c r="D26" s="110">
        <v>4210.5</v>
      </c>
    </row>
    <row r="27" spans="1:4" x14ac:dyDescent="0.2">
      <c r="A27" s="101"/>
      <c r="B27" s="103">
        <v>2640001</v>
      </c>
      <c r="C27" s="109">
        <v>6096.4087301999998</v>
      </c>
      <c r="D27" s="110">
        <v>6096.4087301999998</v>
      </c>
    </row>
    <row r="28" spans="1:4" x14ac:dyDescent="0.2">
      <c r="A28" s="101"/>
      <c r="B28" s="103">
        <v>2750001</v>
      </c>
      <c r="C28" s="109">
        <v>7321.7255155000003</v>
      </c>
      <c r="D28" s="110">
        <v>7321.7255155000003</v>
      </c>
    </row>
    <row r="29" spans="1:4" x14ac:dyDescent="0.2">
      <c r="A29" s="101"/>
      <c r="B29" s="103">
        <v>2760001</v>
      </c>
      <c r="C29" s="109">
        <v>6846.6164875000004</v>
      </c>
      <c r="D29" s="110">
        <v>6846.6164875000004</v>
      </c>
    </row>
    <row r="30" spans="1:4" x14ac:dyDescent="0.2">
      <c r="A30" s="101"/>
      <c r="B30" s="103">
        <v>2820005</v>
      </c>
      <c r="C30" s="109">
        <v>7363.4545454999998</v>
      </c>
      <c r="D30" s="110">
        <v>7363.4545454999998</v>
      </c>
    </row>
    <row r="31" spans="1:4" x14ac:dyDescent="0.2">
      <c r="A31" s="101"/>
      <c r="B31" s="103">
        <v>2840001</v>
      </c>
      <c r="C31" s="109">
        <v>7761.8026315999996</v>
      </c>
      <c r="D31" s="110">
        <v>7761.8026315999996</v>
      </c>
    </row>
    <row r="32" spans="1:4" x14ac:dyDescent="0.2">
      <c r="A32" s="101"/>
      <c r="B32" s="103">
        <v>2890001</v>
      </c>
      <c r="C32" s="109">
        <v>6987.0735293999996</v>
      </c>
      <c r="D32" s="110">
        <v>6987.0735293999996</v>
      </c>
    </row>
    <row r="33" spans="1:4" x14ac:dyDescent="0.2">
      <c r="A33" s="101"/>
      <c r="B33" s="103">
        <v>2970007</v>
      </c>
      <c r="C33" s="109">
        <v>8035.0647571999998</v>
      </c>
      <c r="D33" s="110">
        <v>8035.0647571999998</v>
      </c>
    </row>
    <row r="34" spans="1:4" x14ac:dyDescent="0.2">
      <c r="A34" s="101"/>
      <c r="B34" s="103">
        <v>3010001</v>
      </c>
      <c r="C34" s="109">
        <v>8506.1666667000009</v>
      </c>
      <c r="D34" s="110">
        <v>8506.1666667000009</v>
      </c>
    </row>
    <row r="35" spans="1:4" x14ac:dyDescent="0.2">
      <c r="A35" s="101"/>
      <c r="B35" s="103">
        <v>3590001</v>
      </c>
      <c r="C35" s="109">
        <v>5278.8297872000003</v>
      </c>
      <c r="D35" s="110">
        <v>5278.8297872000003</v>
      </c>
    </row>
    <row r="36" spans="1:4" x14ac:dyDescent="0.2">
      <c r="A36" s="101"/>
      <c r="B36" s="103">
        <v>3600001</v>
      </c>
      <c r="C36" s="109">
        <v>7339.2845745000004</v>
      </c>
      <c r="D36" s="110">
        <v>7339.2845745000004</v>
      </c>
    </row>
    <row r="37" spans="1:4" x14ac:dyDescent="0.2">
      <c r="A37" s="101"/>
      <c r="B37" s="103">
        <v>100390001</v>
      </c>
      <c r="C37" s="109">
        <v>5533.6666667</v>
      </c>
      <c r="D37" s="110">
        <v>5533.6666667</v>
      </c>
    </row>
    <row r="38" spans="1:4" x14ac:dyDescent="0.2">
      <c r="A38" s="101"/>
      <c r="B38" s="103">
        <v>100990003</v>
      </c>
      <c r="C38" s="109">
        <v>4789.125</v>
      </c>
      <c r="D38" s="110">
        <v>4789.125</v>
      </c>
    </row>
    <row r="39" spans="1:4" x14ac:dyDescent="0.2">
      <c r="A39" s="101"/>
      <c r="B39" s="103">
        <v>102100001</v>
      </c>
      <c r="C39" s="109">
        <v>6594.7837837999996</v>
      </c>
      <c r="D39" s="110">
        <v>6594.7837837999996</v>
      </c>
    </row>
    <row r="40" spans="1:4" x14ac:dyDescent="0.2">
      <c r="A40" s="101"/>
      <c r="B40" s="103">
        <v>102450001</v>
      </c>
      <c r="C40" s="109">
        <v>5186.6865672000004</v>
      </c>
      <c r="D40" s="110">
        <v>5186.6865672000004</v>
      </c>
    </row>
    <row r="41" spans="1:4" x14ac:dyDescent="0.2">
      <c r="A41" s="101"/>
      <c r="B41" s="103">
        <v>102610002</v>
      </c>
      <c r="C41" s="109">
        <v>5385.9801324999999</v>
      </c>
      <c r="D41" s="110">
        <v>5385.9801324999999</v>
      </c>
    </row>
    <row r="42" spans="1:4" x14ac:dyDescent="0.2">
      <c r="A42" s="101"/>
      <c r="B42" s="103">
        <v>102870001</v>
      </c>
      <c r="C42" s="109">
        <v>7079.9354838999998</v>
      </c>
      <c r="D42" s="110">
        <v>7079.9354838999998</v>
      </c>
    </row>
    <row r="43" spans="1:4" x14ac:dyDescent="0.2">
      <c r="A43" s="101"/>
      <c r="B43" s="103">
        <v>102900001</v>
      </c>
      <c r="C43" s="109">
        <v>7308.0168067000004</v>
      </c>
      <c r="D43" s="110">
        <v>7308.0168067000004</v>
      </c>
    </row>
    <row r="44" spans="1:4" x14ac:dyDescent="0.2">
      <c r="A44" s="101"/>
      <c r="B44" s="103">
        <v>103540002</v>
      </c>
      <c r="C44" s="109">
        <v>6600.2473117999998</v>
      </c>
      <c r="D44" s="110">
        <v>6600.2473117999998</v>
      </c>
    </row>
    <row r="45" spans="1:4" x14ac:dyDescent="0.2">
      <c r="A45" s="101"/>
      <c r="B45" s="103">
        <v>104710001</v>
      </c>
      <c r="C45" s="109">
        <v>6345.1384614999997</v>
      </c>
      <c r="D45" s="110">
        <v>6345.1384614999997</v>
      </c>
    </row>
    <row r="46" spans="1:4" x14ac:dyDescent="0.2">
      <c r="A46" s="101"/>
      <c r="B46" s="103">
        <v>109270001</v>
      </c>
      <c r="C46" s="109">
        <v>11394.803571</v>
      </c>
      <c r="D46" s="110">
        <v>11394.803571</v>
      </c>
    </row>
    <row r="47" spans="1:4" x14ac:dyDescent="0.2">
      <c r="A47" s="101"/>
      <c r="B47" s="103">
        <v>109330001</v>
      </c>
      <c r="C47" s="109">
        <v>6533.8235293999996</v>
      </c>
      <c r="D47" s="110">
        <v>6533.8235293999996</v>
      </c>
    </row>
    <row r="48" spans="1:4" x14ac:dyDescent="0.2">
      <c r="A48" s="101"/>
      <c r="B48" s="103">
        <v>1080001</v>
      </c>
      <c r="C48" s="109">
        <v>5993.3614458000002</v>
      </c>
      <c r="D48" s="110">
        <v>5993.3614458000002</v>
      </c>
    </row>
    <row r="49" spans="1:4" x14ac:dyDescent="0.2">
      <c r="A49" s="101"/>
      <c r="B49" s="103">
        <v>1810027</v>
      </c>
      <c r="C49" s="109">
        <v>4941.5</v>
      </c>
      <c r="D49" s="110">
        <v>4941.5</v>
      </c>
    </row>
    <row r="50" spans="1:4" x14ac:dyDescent="0.2">
      <c r="A50" s="101"/>
      <c r="B50" s="103">
        <v>109190001</v>
      </c>
      <c r="C50" s="109">
        <v>8815.2027027000004</v>
      </c>
      <c r="D50" s="110">
        <v>8815.2027027000004</v>
      </c>
    </row>
    <row r="51" spans="1:4" x14ac:dyDescent="0.2">
      <c r="A51" s="101"/>
      <c r="B51" s="103">
        <v>106720002</v>
      </c>
      <c r="C51" s="109">
        <v>9184.6226415000001</v>
      </c>
      <c r="D51" s="110">
        <v>9184.6226415000001</v>
      </c>
    </row>
    <row r="52" spans="1:4" x14ac:dyDescent="0.2">
      <c r="A52" s="101"/>
      <c r="B52" s="103">
        <v>3370004</v>
      </c>
      <c r="C52" s="109">
        <v>8837.0681817999994</v>
      </c>
      <c r="D52" s="110">
        <v>8837.0681817999994</v>
      </c>
    </row>
    <row r="53" spans="1:4" x14ac:dyDescent="0.2">
      <c r="A53" s="101"/>
      <c r="B53" s="103">
        <v>1740104</v>
      </c>
      <c r="C53" s="109">
        <v>4238.84375</v>
      </c>
      <c r="D53" s="110">
        <v>4238.84375</v>
      </c>
    </row>
    <row r="54" spans="1:4" x14ac:dyDescent="0.2">
      <c r="A54" s="98" t="s">
        <v>75</v>
      </c>
      <c r="B54" s="99"/>
      <c r="C54" s="107">
        <v>6843.2915560588235</v>
      </c>
      <c r="D54" s="108">
        <v>6843.2915560588235</v>
      </c>
    </row>
    <row r="55" spans="1:4" x14ac:dyDescent="0.2">
      <c r="A55" s="104" t="s">
        <v>22</v>
      </c>
      <c r="B55" s="105"/>
      <c r="C55" s="111">
        <v>6843.2915560588235</v>
      </c>
      <c r="D55" s="112">
        <v>6843.2915560588235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5"/>
  <sheetViews>
    <sheetView tabSelected="1" workbookViewId="0">
      <pane ySplit="9" topLeftCell="A11" activePane="bottomLeft" state="frozen"/>
      <selection pane="bottomLeft" activeCell="B4" sqref="B4"/>
    </sheetView>
  </sheetViews>
  <sheetFormatPr baseColWidth="10" defaultRowHeight="12.75" x14ac:dyDescent="0.2"/>
  <cols>
    <col min="1" max="1" width="6.85546875" style="38" customWidth="1"/>
    <col min="2" max="2" width="14.85546875" style="50" customWidth="1"/>
    <col min="3" max="3" width="11.5703125" style="64" customWidth="1"/>
    <col min="4" max="4" width="9.7109375" style="40" customWidth="1"/>
    <col min="5" max="5" width="7.85546875" style="57" customWidth="1"/>
    <col min="6" max="6" width="8.140625" style="16" customWidth="1"/>
    <col min="7" max="7" width="9" style="14" customWidth="1"/>
    <col min="8" max="8" width="8.42578125" style="42" customWidth="1"/>
    <col min="9" max="9" width="9.42578125" style="43" bestFit="1" customWidth="1"/>
    <col min="10" max="10" width="9.42578125" style="44" bestFit="1" customWidth="1"/>
    <col min="11" max="12" width="7.7109375" style="45" customWidth="1"/>
    <col min="13" max="13" width="9.28515625" style="46" customWidth="1"/>
    <col min="14" max="14" width="9.42578125" style="88" customWidth="1"/>
    <col min="15" max="15" width="9.42578125" style="89" customWidth="1"/>
    <col min="16" max="16" width="7.7109375" style="54" bestFit="1" customWidth="1"/>
    <col min="17" max="17" width="9.5703125" style="47" customWidth="1"/>
    <col min="18" max="18" width="7.42578125" style="48" bestFit="1" customWidth="1"/>
    <col min="19" max="19" width="9.85546875" style="49" customWidth="1"/>
    <col min="20" max="20" width="7.28515625" style="45" customWidth="1"/>
    <col min="21" max="21" width="12" style="46" bestFit="1" customWidth="1"/>
    <col min="22" max="22" width="4.42578125" style="14" customWidth="1"/>
    <col min="23" max="16384" width="11.42578125" style="14"/>
  </cols>
  <sheetData>
    <row r="1" spans="1:21" s="7" customFormat="1" ht="18.75" x14ac:dyDescent="0.3">
      <c r="A1" s="5" t="s">
        <v>37</v>
      </c>
      <c r="B1" s="6"/>
      <c r="C1" s="60"/>
      <c r="D1" s="8"/>
      <c r="E1" s="10"/>
      <c r="H1" s="9"/>
      <c r="I1" s="10"/>
      <c r="K1" s="83">
        <v>3</v>
      </c>
      <c r="L1" s="83"/>
      <c r="M1" s="81" t="s">
        <v>52</v>
      </c>
      <c r="N1" s="94"/>
      <c r="O1" s="94"/>
      <c r="R1" s="10"/>
      <c r="S1" s="10"/>
      <c r="T1" s="10"/>
      <c r="U1" s="10"/>
    </row>
    <row r="2" spans="1:21" s="7" customFormat="1" ht="18.75" x14ac:dyDescent="0.3">
      <c r="A2" s="5"/>
      <c r="B2" s="6"/>
      <c r="C2" s="60"/>
      <c r="D2" s="8"/>
      <c r="E2" s="10"/>
      <c r="H2" s="9"/>
      <c r="I2" s="10"/>
      <c r="K2" s="83">
        <v>2</v>
      </c>
      <c r="L2" s="83"/>
      <c r="M2" s="81" t="s">
        <v>53</v>
      </c>
      <c r="N2" s="94"/>
      <c r="O2" s="94"/>
      <c r="R2" s="10"/>
      <c r="S2" s="10"/>
      <c r="T2" s="10"/>
      <c r="U2" s="10"/>
    </row>
    <row r="3" spans="1:21" s="7" customFormat="1" ht="18.75" x14ac:dyDescent="0.3">
      <c r="A3" s="11"/>
      <c r="B3" s="85">
        <v>42262</v>
      </c>
      <c r="C3" s="60"/>
      <c r="D3" s="8"/>
      <c r="E3" s="10"/>
      <c r="H3" s="9"/>
      <c r="I3" s="10"/>
      <c r="K3" s="84">
        <v>1</v>
      </c>
      <c r="L3" s="84"/>
      <c r="M3" s="82" t="s">
        <v>54</v>
      </c>
      <c r="N3" s="95"/>
      <c r="O3" s="94"/>
      <c r="P3" s="14"/>
      <c r="Q3" s="14"/>
      <c r="R3" s="10"/>
      <c r="S3" s="10"/>
      <c r="T3" s="10"/>
      <c r="U3" s="10"/>
    </row>
    <row r="4" spans="1:21" x14ac:dyDescent="0.2">
      <c r="A4" s="12"/>
      <c r="B4" s="13"/>
      <c r="C4" s="61"/>
      <c r="D4" s="15"/>
      <c r="E4" s="55"/>
      <c r="F4" s="117" t="s">
        <v>43</v>
      </c>
      <c r="G4" s="118"/>
      <c r="H4" s="119"/>
      <c r="I4" s="119"/>
      <c r="J4" s="115" t="s">
        <v>39</v>
      </c>
      <c r="K4" s="116"/>
      <c r="L4" s="116"/>
      <c r="M4" s="116"/>
      <c r="N4" s="123" t="s">
        <v>55</v>
      </c>
      <c r="O4" s="124"/>
      <c r="P4" s="120" t="s">
        <v>29</v>
      </c>
      <c r="Q4" s="120"/>
      <c r="R4" s="121" t="s">
        <v>28</v>
      </c>
      <c r="S4" s="122"/>
      <c r="T4" s="113" t="s">
        <v>20</v>
      </c>
      <c r="U4" s="114"/>
    </row>
    <row r="5" spans="1:21" s="19" customFormat="1" x14ac:dyDescent="0.2">
      <c r="A5" s="17"/>
      <c r="B5" s="18"/>
      <c r="C5" s="62"/>
      <c r="D5" s="20" t="s">
        <v>36</v>
      </c>
      <c r="E5" s="23">
        <f>+SUBTOTAL(101,E11:E10031)</f>
        <v>0.58935359644206586</v>
      </c>
      <c r="F5" s="21">
        <f t="shared" ref="F5:M5" si="0">+SUBTOTAL(101,F11:F10031)</f>
        <v>113.29705882352941</v>
      </c>
      <c r="G5" s="22">
        <f t="shared" si="0"/>
        <v>5528.1784309576487</v>
      </c>
      <c r="H5" s="23">
        <f t="shared" si="0"/>
        <v>-65.975316752306895</v>
      </c>
      <c r="I5" s="24">
        <f t="shared" si="0"/>
        <v>33.749717705780874</v>
      </c>
      <c r="J5" s="23">
        <f t="shared" si="0"/>
        <v>109.24324324324324</v>
      </c>
      <c r="K5" s="23">
        <f t="shared" si="0"/>
        <v>241.03832733202702</v>
      </c>
      <c r="L5" s="23">
        <f>+SUBTOTAL(101,L11:L10031)</f>
        <v>219.33373219164869</v>
      </c>
      <c r="M5" s="24">
        <f t="shared" si="0"/>
        <v>790.922782843307</v>
      </c>
      <c r="N5" s="90">
        <f>+SUBTOTAL(101,N11:N10031)</f>
        <v>7.0242405063291153</v>
      </c>
      <c r="O5" s="91">
        <f>+SUBTOTAL(101,O11:O10031)</f>
        <v>0.18565822784810121</v>
      </c>
      <c r="P5" s="23">
        <f t="shared" ref="P5:U5" si="1">+SUBTOTAL(101,P11:P10031)</f>
        <v>115.83676470588236</v>
      </c>
      <c r="Q5" s="24">
        <f t="shared" si="1"/>
        <v>7.5323529411764705</v>
      </c>
      <c r="R5" s="23">
        <f t="shared" si="1"/>
        <v>34.727693692163108</v>
      </c>
      <c r="S5" s="24">
        <f t="shared" si="1"/>
        <v>2.8936899839367629</v>
      </c>
      <c r="T5" s="23">
        <f t="shared" si="1"/>
        <v>1.5609885844359384</v>
      </c>
      <c r="U5" s="24">
        <f t="shared" si="1"/>
        <v>9.5712253937500051</v>
      </c>
    </row>
    <row r="6" spans="1:21" s="19" customFormat="1" x14ac:dyDescent="0.2">
      <c r="A6" s="17"/>
      <c r="B6" s="18"/>
      <c r="C6" s="62"/>
      <c r="D6" s="20" t="s">
        <v>50</v>
      </c>
      <c r="E6" s="22">
        <f>+SUBTOTAL(102,E11:E10031)</f>
        <v>397</v>
      </c>
      <c r="F6" s="58">
        <f t="shared" ref="F6:U6" si="2">+SUBTOTAL(102,F11:F10031)</f>
        <v>680</v>
      </c>
      <c r="G6" s="22">
        <f t="shared" si="2"/>
        <v>680</v>
      </c>
      <c r="H6" s="22">
        <f t="shared" si="2"/>
        <v>680</v>
      </c>
      <c r="I6" s="59">
        <f t="shared" si="2"/>
        <v>680</v>
      </c>
      <c r="J6" s="22">
        <f t="shared" si="2"/>
        <v>74</v>
      </c>
      <c r="K6" s="22">
        <f t="shared" si="2"/>
        <v>74</v>
      </c>
      <c r="L6" s="22">
        <f>+SUBTOTAL(102,L11:L10031)</f>
        <v>74</v>
      </c>
      <c r="M6" s="59">
        <f t="shared" si="2"/>
        <v>127</v>
      </c>
      <c r="N6" s="92">
        <f>+SUBTOTAL(102,N11:N10031)</f>
        <v>158</v>
      </c>
      <c r="O6" s="93">
        <f>+SUBTOTAL(102,O11:O10031)</f>
        <v>158</v>
      </c>
      <c r="P6" s="22">
        <f t="shared" si="2"/>
        <v>680</v>
      </c>
      <c r="Q6" s="59">
        <f t="shared" si="2"/>
        <v>680</v>
      </c>
      <c r="R6" s="22">
        <f t="shared" si="2"/>
        <v>680</v>
      </c>
      <c r="S6" s="59">
        <f t="shared" si="2"/>
        <v>680</v>
      </c>
      <c r="T6" s="22">
        <f t="shared" si="2"/>
        <v>64</v>
      </c>
      <c r="U6" s="59">
        <f t="shared" si="2"/>
        <v>64</v>
      </c>
    </row>
    <row r="7" spans="1:21" s="19" customFormat="1" x14ac:dyDescent="0.2">
      <c r="A7" s="17"/>
      <c r="B7" s="18"/>
      <c r="C7" s="62"/>
      <c r="D7" s="20" t="s">
        <v>5</v>
      </c>
      <c r="E7" s="23">
        <f>+SUBTOTAL(105,E11:E10031)</f>
        <v>5.8651030000000004E-4</v>
      </c>
      <c r="F7" s="25">
        <f t="shared" ref="F7:M7" si="3">+SUBTOTAL(105,F11:F10031)</f>
        <v>26</v>
      </c>
      <c r="G7" s="22">
        <f t="shared" si="3"/>
        <v>1369.1666667</v>
      </c>
      <c r="H7" s="23">
        <f t="shared" si="3"/>
        <v>-444.31777779999999</v>
      </c>
      <c r="I7" s="24">
        <f t="shared" si="3"/>
        <v>8.9431086329999996</v>
      </c>
      <c r="J7" s="22">
        <f t="shared" si="3"/>
        <v>26</v>
      </c>
      <c r="K7" s="23">
        <f t="shared" si="3"/>
        <v>122.01315789</v>
      </c>
      <c r="L7" s="23">
        <f>+SUBTOTAL(105,L11:L10031)</f>
        <v>89.644736842</v>
      </c>
      <c r="M7" s="24">
        <f t="shared" si="3"/>
        <v>358.52631579000001</v>
      </c>
      <c r="N7" s="90">
        <f>+SUBTOTAL(105,N11:N10031)</f>
        <v>5.3010000000000002</v>
      </c>
      <c r="O7" s="91">
        <f>+SUBTOTAL(105,O11:O10031)</f>
        <v>0.05</v>
      </c>
      <c r="P7" s="23">
        <f t="shared" ref="P7:U7" si="4">+SUBTOTAL(105,P11:P10031)</f>
        <v>32</v>
      </c>
      <c r="Q7" s="24">
        <f t="shared" si="4"/>
        <v>2</v>
      </c>
      <c r="R7" s="23">
        <f t="shared" si="4"/>
        <v>8.7269230769000004</v>
      </c>
      <c r="S7" s="24">
        <f t="shared" si="4"/>
        <v>0.39822224179999999</v>
      </c>
      <c r="T7" s="23">
        <f t="shared" si="4"/>
        <v>-72.436363639999996</v>
      </c>
      <c r="U7" s="24">
        <f t="shared" si="4"/>
        <v>4.1640808327999999</v>
      </c>
    </row>
    <row r="8" spans="1:21" s="19" customFormat="1" x14ac:dyDescent="0.2">
      <c r="A8" s="17"/>
      <c r="B8" s="18"/>
      <c r="C8" s="62"/>
      <c r="D8" s="20" t="s">
        <v>6</v>
      </c>
      <c r="E8" s="23">
        <f>+SUBTOTAL(104,E11:E10031)</f>
        <v>3.5328709677000001</v>
      </c>
      <c r="F8" s="25">
        <f t="shared" ref="F8:M8" si="5">+SUBTOTAL(104,F11:F10031)</f>
        <v>1165</v>
      </c>
      <c r="G8" s="22">
        <f t="shared" si="5"/>
        <v>11394.803571</v>
      </c>
      <c r="H8" s="23">
        <f t="shared" si="5"/>
        <v>365.95219780000002</v>
      </c>
      <c r="I8" s="24">
        <f t="shared" si="5"/>
        <v>82.339060488000001</v>
      </c>
      <c r="J8" s="22">
        <f t="shared" si="5"/>
        <v>422</v>
      </c>
      <c r="K8" s="23">
        <f t="shared" si="5"/>
        <v>327.64705881999998</v>
      </c>
      <c r="L8" s="23">
        <f>+SUBTOTAL(104,L11:L10031)</f>
        <v>313.31111111000001</v>
      </c>
      <c r="M8" s="24">
        <f t="shared" si="5"/>
        <v>1198.1111111</v>
      </c>
      <c r="N8" s="90">
        <f>+SUBTOTAL(104,N11:N10031)</f>
        <v>8.577</v>
      </c>
      <c r="O8" s="91">
        <f>+SUBTOTAL(104,O11:O10031)</f>
        <v>0.40200000000000002</v>
      </c>
      <c r="P8" s="23">
        <f t="shared" ref="P8:U8" si="6">+SUBTOTAL(104,P11:P10031)</f>
        <v>207</v>
      </c>
      <c r="Q8" s="24">
        <f t="shared" si="6"/>
        <v>21</v>
      </c>
      <c r="R8" s="23">
        <f t="shared" si="6"/>
        <v>89.66</v>
      </c>
      <c r="S8" s="24">
        <f t="shared" si="6"/>
        <v>8.4209762238000003</v>
      </c>
      <c r="T8" s="23">
        <f t="shared" si="6"/>
        <v>68.053488372000004</v>
      </c>
      <c r="U8" s="24">
        <f t="shared" si="6"/>
        <v>22.154109807000001</v>
      </c>
    </row>
    <row r="9" spans="1:21" s="37" customFormat="1" ht="12" x14ac:dyDescent="0.2">
      <c r="A9" s="26" t="s">
        <v>0</v>
      </c>
      <c r="B9" s="27" t="s">
        <v>18</v>
      </c>
      <c r="C9" s="63" t="s">
        <v>1</v>
      </c>
      <c r="D9" s="28" t="s">
        <v>2</v>
      </c>
      <c r="E9" s="56" t="s">
        <v>7</v>
      </c>
      <c r="F9" s="29" t="s">
        <v>19</v>
      </c>
      <c r="G9" s="30" t="s">
        <v>35</v>
      </c>
      <c r="H9" s="31" t="s">
        <v>34</v>
      </c>
      <c r="I9" s="32" t="s">
        <v>23</v>
      </c>
      <c r="J9" s="33" t="s">
        <v>40</v>
      </c>
      <c r="K9" s="34" t="s">
        <v>41</v>
      </c>
      <c r="L9" s="34" t="s">
        <v>42</v>
      </c>
      <c r="M9" s="34" t="s">
        <v>58</v>
      </c>
      <c r="N9" s="86" t="s">
        <v>56</v>
      </c>
      <c r="O9" s="87" t="s">
        <v>57</v>
      </c>
      <c r="P9" s="35" t="s">
        <v>30</v>
      </c>
      <c r="Q9" s="35" t="s">
        <v>32</v>
      </c>
      <c r="R9" s="36" t="s">
        <v>31</v>
      </c>
      <c r="S9" s="36" t="s">
        <v>33</v>
      </c>
      <c r="T9" s="52" t="s">
        <v>21</v>
      </c>
      <c r="U9" s="53" t="s">
        <v>24</v>
      </c>
    </row>
    <row r="10" spans="1:21" s="37" customFormat="1" ht="12" x14ac:dyDescent="0.2">
      <c r="A10" s="26" t="s">
        <v>0</v>
      </c>
      <c r="B10" s="27" t="s">
        <v>18</v>
      </c>
      <c r="C10" s="63" t="s">
        <v>1</v>
      </c>
      <c r="D10" s="28" t="s">
        <v>59</v>
      </c>
      <c r="E10" s="56" t="s">
        <v>60</v>
      </c>
      <c r="F10" s="29" t="s">
        <v>78</v>
      </c>
      <c r="G10" s="30" t="s">
        <v>61</v>
      </c>
      <c r="H10" s="31" t="s">
        <v>62</v>
      </c>
      <c r="I10" s="32" t="s">
        <v>63</v>
      </c>
      <c r="J10" s="33" t="s">
        <v>77</v>
      </c>
      <c r="K10" s="34" t="s">
        <v>64</v>
      </c>
      <c r="L10" s="34" t="s">
        <v>65</v>
      </c>
      <c r="M10" s="34" t="s">
        <v>66</v>
      </c>
      <c r="N10" s="86" t="s">
        <v>67</v>
      </c>
      <c r="O10" s="87" t="s">
        <v>68</v>
      </c>
      <c r="P10" s="35" t="s">
        <v>69</v>
      </c>
      <c r="Q10" s="35" t="s">
        <v>70</v>
      </c>
      <c r="R10" s="36" t="s">
        <v>71</v>
      </c>
      <c r="S10" s="36" t="s">
        <v>72</v>
      </c>
      <c r="T10" s="52" t="s">
        <v>73</v>
      </c>
      <c r="U10" s="53" t="s">
        <v>74</v>
      </c>
    </row>
    <row r="11" spans="1:21" x14ac:dyDescent="0.2">
      <c r="A11" s="38" t="s">
        <v>4</v>
      </c>
      <c r="B11" s="50" t="s">
        <v>13</v>
      </c>
      <c r="C11" s="64">
        <v>1960026</v>
      </c>
      <c r="D11" s="40">
        <v>42081</v>
      </c>
      <c r="E11" s="57">
        <v>2.5418604651000001</v>
      </c>
      <c r="F11" s="16">
        <v>215</v>
      </c>
      <c r="G11" s="41">
        <v>5989.9302325999997</v>
      </c>
      <c r="H11" s="42">
        <v>195.77395349</v>
      </c>
      <c r="I11" s="43">
        <v>21.886007769999999</v>
      </c>
      <c r="P11" s="54">
        <v>129</v>
      </c>
      <c r="Q11" s="47">
        <v>4</v>
      </c>
      <c r="R11" s="51">
        <v>46.628037382999999</v>
      </c>
      <c r="S11" s="49">
        <v>2.0397799610999998</v>
      </c>
    </row>
    <row r="12" spans="1:21" x14ac:dyDescent="0.2">
      <c r="A12" s="38" t="s">
        <v>4</v>
      </c>
      <c r="B12" s="50" t="s">
        <v>11</v>
      </c>
      <c r="C12" s="64">
        <v>410001</v>
      </c>
      <c r="D12" s="40">
        <v>42072</v>
      </c>
      <c r="E12" s="57">
        <v>2.6822335024999999</v>
      </c>
      <c r="F12" s="16">
        <v>394</v>
      </c>
      <c r="G12" s="41">
        <v>6501.9162437000005</v>
      </c>
      <c r="H12" s="42">
        <v>177.29517766000001</v>
      </c>
      <c r="I12" s="43">
        <v>17.111875059999999</v>
      </c>
      <c r="P12" s="54">
        <v>86</v>
      </c>
      <c r="Q12" s="47">
        <v>2</v>
      </c>
      <c r="R12" s="51">
        <v>49.981111110999997</v>
      </c>
      <c r="S12" s="49">
        <v>2.0653040321999998</v>
      </c>
    </row>
    <row r="13" spans="1:21" x14ac:dyDescent="0.2">
      <c r="A13" s="38" t="s">
        <v>4</v>
      </c>
      <c r="B13" s="39" t="s">
        <v>13</v>
      </c>
      <c r="C13" s="64">
        <v>820001</v>
      </c>
      <c r="D13" s="40">
        <v>42178</v>
      </c>
      <c r="E13" s="57">
        <v>1.9423316062</v>
      </c>
      <c r="F13" s="16">
        <v>193</v>
      </c>
      <c r="G13" s="41">
        <v>5197.7409325999997</v>
      </c>
      <c r="H13" s="42">
        <v>169.12901554000001</v>
      </c>
      <c r="I13" s="43">
        <v>20.364808275000001</v>
      </c>
      <c r="P13" s="54">
        <v>107</v>
      </c>
      <c r="Q13" s="47">
        <v>4</v>
      </c>
      <c r="R13" s="48">
        <v>32.803174603000002</v>
      </c>
      <c r="S13" s="49">
        <v>2.1448557854999999</v>
      </c>
    </row>
    <row r="14" spans="1:21" x14ac:dyDescent="0.2">
      <c r="A14" s="38" t="s">
        <v>4</v>
      </c>
      <c r="B14" s="39" t="s">
        <v>14</v>
      </c>
      <c r="C14" s="64">
        <v>1890029</v>
      </c>
      <c r="D14" s="40">
        <v>42219</v>
      </c>
      <c r="E14" s="57">
        <v>2.3943283582000001</v>
      </c>
      <c r="F14" s="16">
        <v>268</v>
      </c>
      <c r="G14" s="41">
        <v>6416.2089551999998</v>
      </c>
      <c r="H14" s="42">
        <v>119.85037312999999</v>
      </c>
      <c r="I14" s="43">
        <v>17.333420144000002</v>
      </c>
      <c r="J14" s="44">
        <v>28</v>
      </c>
      <c r="K14" s="45">
        <v>270</v>
      </c>
      <c r="L14" s="45">
        <v>212.68965517000001</v>
      </c>
      <c r="M14" s="46">
        <v>810.34482759000002</v>
      </c>
      <c r="P14" s="54">
        <v>91</v>
      </c>
      <c r="Q14" s="47">
        <v>3</v>
      </c>
      <c r="R14" s="48">
        <v>54.930327869000003</v>
      </c>
      <c r="S14" s="49">
        <v>2.2419787969999998</v>
      </c>
    </row>
    <row r="15" spans="1:21" x14ac:dyDescent="0.2">
      <c r="A15" s="38" t="s">
        <v>4</v>
      </c>
      <c r="B15" s="39" t="s">
        <v>14</v>
      </c>
      <c r="C15" s="64">
        <v>104890001</v>
      </c>
      <c r="D15" s="40">
        <v>42100</v>
      </c>
      <c r="E15" s="57">
        <v>2.5638477801000001</v>
      </c>
      <c r="F15" s="16">
        <v>473</v>
      </c>
      <c r="G15" s="41">
        <v>5847.9365750999996</v>
      </c>
      <c r="H15" s="42">
        <v>118.87145877</v>
      </c>
      <c r="I15" s="43">
        <v>15.852581904999999</v>
      </c>
      <c r="M15" s="46">
        <v>771.83333332999996</v>
      </c>
      <c r="N15" s="88">
        <v>7.5540000000000003</v>
      </c>
      <c r="O15" s="89">
        <v>0.155</v>
      </c>
      <c r="P15" s="54">
        <v>92</v>
      </c>
      <c r="Q15" s="47">
        <v>2</v>
      </c>
      <c r="R15" s="48">
        <v>44.523744292000003</v>
      </c>
      <c r="S15" s="49">
        <v>1.5434837223</v>
      </c>
    </row>
    <row r="16" spans="1:21" x14ac:dyDescent="0.2">
      <c r="A16" s="38" t="s">
        <v>4</v>
      </c>
      <c r="B16" s="50" t="s">
        <v>14</v>
      </c>
      <c r="C16" s="64">
        <v>107290003</v>
      </c>
      <c r="D16" s="40">
        <v>42220</v>
      </c>
      <c r="E16" s="57">
        <v>1.8561720067</v>
      </c>
      <c r="F16" s="16">
        <v>593</v>
      </c>
      <c r="G16" s="41">
        <v>6344.3052276999997</v>
      </c>
      <c r="H16" s="42">
        <v>118.22731872</v>
      </c>
      <c r="I16" s="43">
        <v>12.579742543</v>
      </c>
      <c r="J16" s="44">
        <v>93</v>
      </c>
      <c r="K16" s="45">
        <v>258.69892472999999</v>
      </c>
      <c r="L16" s="45">
        <v>199.33333332999999</v>
      </c>
      <c r="M16" s="46">
        <v>766.96774194</v>
      </c>
      <c r="P16" s="54">
        <v>98</v>
      </c>
      <c r="Q16" s="47">
        <v>2</v>
      </c>
      <c r="R16" s="48">
        <v>50.639298893000003</v>
      </c>
      <c r="S16" s="49">
        <v>1.4089422081</v>
      </c>
    </row>
    <row r="17" spans="1:21" x14ac:dyDescent="0.2">
      <c r="A17" s="38" t="s">
        <v>4</v>
      </c>
      <c r="B17" s="50" t="s">
        <v>10</v>
      </c>
      <c r="C17" s="64">
        <v>106500003</v>
      </c>
      <c r="D17" s="40">
        <v>42234</v>
      </c>
      <c r="E17" s="57">
        <v>2.6420606060999998</v>
      </c>
      <c r="F17" s="16">
        <v>330</v>
      </c>
      <c r="G17" s="41">
        <v>7256.8090909000002</v>
      </c>
      <c r="H17" s="42">
        <v>117.43606061</v>
      </c>
      <c r="I17" s="43">
        <v>16.570094314999999</v>
      </c>
      <c r="J17" s="44">
        <v>228</v>
      </c>
      <c r="K17" s="45">
        <v>275.48684211</v>
      </c>
      <c r="L17" s="45">
        <v>254.31601731999999</v>
      </c>
      <c r="M17" s="46">
        <v>904.44782609000004</v>
      </c>
      <c r="N17" s="88">
        <v>6.6</v>
      </c>
      <c r="O17" s="89">
        <v>6.4000000000000001E-2</v>
      </c>
      <c r="P17" s="54">
        <v>96</v>
      </c>
      <c r="Q17" s="47">
        <v>2</v>
      </c>
      <c r="R17" s="48">
        <v>46.912500000000001</v>
      </c>
      <c r="S17" s="49">
        <v>1.8169387497</v>
      </c>
      <c r="T17" s="45">
        <v>-4.1818181819999998</v>
      </c>
      <c r="U17" s="46">
        <v>6.4096887946000001</v>
      </c>
    </row>
    <row r="18" spans="1:21" x14ac:dyDescent="0.2">
      <c r="A18" s="38" t="s">
        <v>4</v>
      </c>
      <c r="B18" s="39" t="s">
        <v>12</v>
      </c>
      <c r="C18" s="64">
        <v>1700033</v>
      </c>
      <c r="D18" s="40">
        <v>42079</v>
      </c>
      <c r="E18" s="57">
        <v>1.4071028037</v>
      </c>
      <c r="F18" s="16">
        <v>107</v>
      </c>
      <c r="G18" s="41">
        <v>6717.4766355000002</v>
      </c>
      <c r="H18" s="42">
        <v>114.87102804</v>
      </c>
      <c r="I18" s="43">
        <v>27.859668303999999</v>
      </c>
      <c r="P18" s="54">
        <v>115</v>
      </c>
      <c r="Q18" s="47">
        <v>5</v>
      </c>
      <c r="R18" s="48">
        <v>43.3</v>
      </c>
      <c r="S18" s="49">
        <v>2.3538831017000001</v>
      </c>
    </row>
    <row r="19" spans="1:21" x14ac:dyDescent="0.2">
      <c r="A19" s="38" t="s">
        <v>4</v>
      </c>
      <c r="B19" s="39" t="s">
        <v>13</v>
      </c>
      <c r="C19" s="64">
        <v>1460007</v>
      </c>
      <c r="D19" s="40">
        <v>42187</v>
      </c>
      <c r="E19" s="57">
        <v>0.5264423077</v>
      </c>
      <c r="F19" s="16">
        <v>104</v>
      </c>
      <c r="G19" s="41">
        <v>3312.6730769000001</v>
      </c>
      <c r="H19" s="42">
        <v>114.36153846000001</v>
      </c>
      <c r="I19" s="43">
        <v>28.244107137</v>
      </c>
      <c r="P19" s="54">
        <v>111</v>
      </c>
      <c r="Q19" s="47">
        <v>6</v>
      </c>
      <c r="R19" s="48">
        <v>36.949514563000001</v>
      </c>
      <c r="S19" s="49">
        <v>2.7689443605999999</v>
      </c>
    </row>
    <row r="20" spans="1:21" x14ac:dyDescent="0.2">
      <c r="A20" s="38" t="s">
        <v>4</v>
      </c>
      <c r="B20" s="39" t="s">
        <v>13</v>
      </c>
      <c r="C20" s="64">
        <v>1960035</v>
      </c>
      <c r="D20" s="40">
        <v>42102</v>
      </c>
      <c r="E20" s="57">
        <v>2.5080487804999998</v>
      </c>
      <c r="F20" s="16">
        <v>41</v>
      </c>
      <c r="G20" s="41">
        <v>5992.3414634000001</v>
      </c>
      <c r="H20" s="42">
        <v>113.51219512</v>
      </c>
      <c r="I20" s="43">
        <v>34.771353361000003</v>
      </c>
      <c r="P20" s="54">
        <v>99</v>
      </c>
      <c r="Q20" s="47">
        <v>6</v>
      </c>
      <c r="R20" s="48">
        <v>40.702439024</v>
      </c>
      <c r="S20" s="49">
        <v>5.0567902765000001</v>
      </c>
    </row>
    <row r="21" spans="1:21" x14ac:dyDescent="0.2">
      <c r="A21" s="38" t="s">
        <v>4</v>
      </c>
      <c r="B21" s="39" t="s">
        <v>13</v>
      </c>
      <c r="C21" s="64">
        <v>1890005</v>
      </c>
      <c r="D21" s="40">
        <v>42214</v>
      </c>
      <c r="E21" s="57">
        <v>1.4226335878</v>
      </c>
      <c r="F21" s="16">
        <v>262</v>
      </c>
      <c r="G21" s="41">
        <v>5975.1870228999996</v>
      </c>
      <c r="H21" s="42">
        <v>110.81564885</v>
      </c>
      <c r="I21" s="43">
        <v>17.574271854999999</v>
      </c>
      <c r="P21" s="54">
        <v>95</v>
      </c>
      <c r="Q21" s="47">
        <v>2</v>
      </c>
      <c r="R21" s="48">
        <v>43.742561983000002</v>
      </c>
      <c r="S21" s="49">
        <v>1.8034047354</v>
      </c>
    </row>
    <row r="22" spans="1:21" x14ac:dyDescent="0.2">
      <c r="A22" s="38" t="s">
        <v>4</v>
      </c>
      <c r="B22" s="39" t="s">
        <v>13</v>
      </c>
      <c r="C22" s="64">
        <v>280001</v>
      </c>
      <c r="D22" s="40">
        <v>42110</v>
      </c>
      <c r="E22" s="57">
        <v>0.2223809524</v>
      </c>
      <c r="F22" s="16">
        <v>42</v>
      </c>
      <c r="G22" s="41">
        <v>4797.5714286000002</v>
      </c>
      <c r="H22" s="42">
        <v>110.73095238000001</v>
      </c>
      <c r="I22" s="43">
        <v>28.056662322000001</v>
      </c>
      <c r="P22" s="54">
        <v>121</v>
      </c>
      <c r="Q22" s="47">
        <v>10</v>
      </c>
      <c r="R22" s="48">
        <v>35.254761905000002</v>
      </c>
      <c r="S22" s="49">
        <v>4.2522388751999998</v>
      </c>
    </row>
    <row r="23" spans="1:21" x14ac:dyDescent="0.2">
      <c r="A23" s="38" t="s">
        <v>4</v>
      </c>
      <c r="B23" s="39" t="s">
        <v>10</v>
      </c>
      <c r="C23" s="64">
        <v>490004</v>
      </c>
      <c r="D23" s="40">
        <v>42070</v>
      </c>
      <c r="E23" s="57">
        <v>1.2536065573999999</v>
      </c>
      <c r="F23" s="16">
        <v>61</v>
      </c>
      <c r="G23" s="41">
        <v>5851.0327869000002</v>
      </c>
      <c r="H23" s="42">
        <v>107.68032787</v>
      </c>
      <c r="I23" s="43">
        <v>30.579776507999998</v>
      </c>
      <c r="P23" s="54">
        <v>116</v>
      </c>
      <c r="Q23" s="47">
        <v>7</v>
      </c>
      <c r="R23" s="48">
        <v>25.590163934</v>
      </c>
      <c r="S23" s="49">
        <v>2.3839659119999999</v>
      </c>
    </row>
    <row r="24" spans="1:21" x14ac:dyDescent="0.2">
      <c r="A24" s="38" t="s">
        <v>4</v>
      </c>
      <c r="B24" s="39" t="s">
        <v>14</v>
      </c>
      <c r="C24" s="64">
        <v>1890031</v>
      </c>
      <c r="D24" s="40">
        <v>42212</v>
      </c>
      <c r="E24" s="57">
        <v>1.3743333333000001</v>
      </c>
      <c r="F24" s="16">
        <v>30</v>
      </c>
      <c r="G24" s="41">
        <v>5793.2</v>
      </c>
      <c r="H24" s="42">
        <v>101.08</v>
      </c>
      <c r="I24" s="43">
        <v>32.416912146000001</v>
      </c>
      <c r="P24" s="54">
        <v>97</v>
      </c>
      <c r="Q24" s="47">
        <v>11</v>
      </c>
      <c r="R24" s="48">
        <v>57.503703704000003</v>
      </c>
      <c r="S24" s="49">
        <v>5.7612184171000003</v>
      </c>
    </row>
    <row r="25" spans="1:21" x14ac:dyDescent="0.2">
      <c r="A25" s="38" t="s">
        <v>4</v>
      </c>
      <c r="B25" s="39" t="s">
        <v>12</v>
      </c>
      <c r="C25" s="64">
        <v>1700047</v>
      </c>
      <c r="D25" s="40">
        <v>41837</v>
      </c>
      <c r="E25" s="57">
        <v>2.92682927E-2</v>
      </c>
      <c r="F25" s="16">
        <v>41</v>
      </c>
      <c r="G25" s="41">
        <v>5022.2926828999998</v>
      </c>
      <c r="H25" s="42">
        <v>85.204878049000001</v>
      </c>
      <c r="I25" s="43">
        <v>40.841385924999997</v>
      </c>
      <c r="P25" s="54">
        <v>181</v>
      </c>
      <c r="Q25" s="47">
        <v>10</v>
      </c>
      <c r="R25" s="48">
        <v>31.685365854</v>
      </c>
      <c r="S25" s="49">
        <v>3.0698326818999999</v>
      </c>
    </row>
    <row r="26" spans="1:21" x14ac:dyDescent="0.2">
      <c r="A26" s="38" t="s">
        <v>4</v>
      </c>
      <c r="B26" s="39" t="s">
        <v>10</v>
      </c>
      <c r="C26" s="64">
        <v>1260001</v>
      </c>
      <c r="D26" s="40">
        <v>42088</v>
      </c>
      <c r="E26" s="57">
        <v>1.3114814815</v>
      </c>
      <c r="F26" s="16">
        <v>27</v>
      </c>
      <c r="G26" s="41">
        <v>4885.4814815</v>
      </c>
      <c r="H26" s="42">
        <v>73.807407406999999</v>
      </c>
      <c r="I26" s="43">
        <v>47.428085889999998</v>
      </c>
      <c r="M26" s="46">
        <v>680.92</v>
      </c>
      <c r="N26" s="88">
        <v>6.75</v>
      </c>
      <c r="O26" s="89">
        <v>0.20100000000000001</v>
      </c>
      <c r="P26" s="54">
        <v>115</v>
      </c>
      <c r="Q26" s="47">
        <v>11</v>
      </c>
      <c r="R26" s="48">
        <v>47.196296296</v>
      </c>
      <c r="S26" s="49">
        <v>6.4544657158999996</v>
      </c>
    </row>
    <row r="27" spans="1:21" x14ac:dyDescent="0.2">
      <c r="A27" s="38" t="s">
        <v>4</v>
      </c>
      <c r="B27" s="39" t="s">
        <v>11</v>
      </c>
      <c r="C27" s="64">
        <v>1960023</v>
      </c>
      <c r="D27" s="40">
        <v>42069</v>
      </c>
      <c r="E27" s="57">
        <v>0.68874999999999997</v>
      </c>
      <c r="F27" s="16">
        <v>96</v>
      </c>
      <c r="G27" s="41">
        <v>5370.1041667</v>
      </c>
      <c r="H27" s="42">
        <v>72.456249999999997</v>
      </c>
      <c r="I27" s="43">
        <v>23.060268757999999</v>
      </c>
      <c r="M27" s="46">
        <v>745.5</v>
      </c>
      <c r="N27" s="88">
        <v>6.7880000000000003</v>
      </c>
      <c r="O27" s="89">
        <v>0.313</v>
      </c>
      <c r="P27" s="54">
        <v>98</v>
      </c>
      <c r="Q27" s="47">
        <v>5</v>
      </c>
      <c r="R27" s="48">
        <v>37.609574467999998</v>
      </c>
      <c r="S27" s="49">
        <v>2.6228860360000001</v>
      </c>
    </row>
    <row r="28" spans="1:21" x14ac:dyDescent="0.2">
      <c r="A28" s="38" t="s">
        <v>4</v>
      </c>
      <c r="B28" s="39" t="s">
        <v>13</v>
      </c>
      <c r="C28" s="64">
        <v>580001</v>
      </c>
      <c r="D28" s="40">
        <v>42123</v>
      </c>
      <c r="E28" s="57">
        <v>2.5075757576000002</v>
      </c>
      <c r="F28" s="16">
        <v>66</v>
      </c>
      <c r="G28" s="41">
        <v>5131.4545454999998</v>
      </c>
      <c r="H28" s="42">
        <v>72.340909091</v>
      </c>
      <c r="I28" s="43">
        <v>35.646754020000003</v>
      </c>
      <c r="M28" s="46">
        <v>740.84615384999995</v>
      </c>
      <c r="P28" s="54">
        <v>102</v>
      </c>
      <c r="Q28" s="47">
        <v>6</v>
      </c>
      <c r="R28" s="48">
        <v>26.251612903000002</v>
      </c>
      <c r="S28" s="49">
        <v>2.5834171389999998</v>
      </c>
    </row>
    <row r="29" spans="1:21" x14ac:dyDescent="0.2">
      <c r="A29" s="38" t="s">
        <v>4</v>
      </c>
      <c r="B29" s="39" t="s">
        <v>11</v>
      </c>
      <c r="C29" s="64">
        <v>2850002</v>
      </c>
      <c r="D29" s="40">
        <v>41979</v>
      </c>
      <c r="E29" s="57">
        <v>3.5328709677000001</v>
      </c>
      <c r="F29" s="16">
        <v>310</v>
      </c>
      <c r="G29" s="41">
        <v>6137.2322580999999</v>
      </c>
      <c r="H29" s="42">
        <v>65.296129031999996</v>
      </c>
      <c r="I29" s="43">
        <v>15.975454491000001</v>
      </c>
      <c r="J29" s="44">
        <v>84</v>
      </c>
      <c r="K29" s="45">
        <v>245.53571428999999</v>
      </c>
      <c r="L29" s="45">
        <v>212.04705881999999</v>
      </c>
      <c r="M29" s="46">
        <v>790.02352941000004</v>
      </c>
      <c r="N29" s="88">
        <v>6.2060000000000004</v>
      </c>
      <c r="O29" s="89">
        <v>0.09</v>
      </c>
      <c r="P29" s="54">
        <v>86</v>
      </c>
      <c r="Q29" s="47">
        <v>2</v>
      </c>
      <c r="R29" s="48">
        <v>40.032517482999999</v>
      </c>
      <c r="S29" s="49">
        <v>1.8873478869</v>
      </c>
      <c r="T29" s="45">
        <v>-18.05451613</v>
      </c>
      <c r="U29" s="46">
        <v>5.5953335633999997</v>
      </c>
    </row>
    <row r="30" spans="1:21" x14ac:dyDescent="0.2">
      <c r="A30" s="38" t="s">
        <v>4</v>
      </c>
      <c r="B30" s="39" t="s">
        <v>10</v>
      </c>
      <c r="C30" s="64">
        <v>106500005</v>
      </c>
      <c r="D30" s="40">
        <v>42219</v>
      </c>
      <c r="E30" s="57">
        <v>2.1088607595000002</v>
      </c>
      <c r="F30" s="16">
        <v>79</v>
      </c>
      <c r="G30" s="41">
        <v>5218.7215189999997</v>
      </c>
      <c r="H30" s="42">
        <v>53.196202532000001</v>
      </c>
      <c r="I30" s="43">
        <v>26.460041183000001</v>
      </c>
      <c r="J30" s="44">
        <v>49</v>
      </c>
      <c r="K30" s="45">
        <v>225.38775509999999</v>
      </c>
      <c r="L30" s="45">
        <v>191.32653060999999</v>
      </c>
      <c r="M30" s="46">
        <v>703.75510204</v>
      </c>
      <c r="N30" s="88">
        <v>6.8230000000000004</v>
      </c>
      <c r="O30" s="96">
        <v>0.17199999999999999</v>
      </c>
      <c r="P30" s="54">
        <v>109</v>
      </c>
      <c r="Q30" s="47">
        <v>6</v>
      </c>
      <c r="R30" s="48">
        <v>36.141772152000001</v>
      </c>
      <c r="S30" s="49">
        <v>2.9062030647000001</v>
      </c>
      <c r="T30" s="45">
        <v>5.1350649350999999</v>
      </c>
      <c r="U30" s="46">
        <v>12.389318703000001</v>
      </c>
    </row>
    <row r="31" spans="1:21" x14ac:dyDescent="0.2">
      <c r="A31" s="38" t="s">
        <v>4</v>
      </c>
      <c r="B31" s="50" t="s">
        <v>9</v>
      </c>
      <c r="C31" s="64">
        <v>620001</v>
      </c>
      <c r="D31" s="40">
        <v>42066</v>
      </c>
      <c r="E31" s="57">
        <v>1.8635746606000001</v>
      </c>
      <c r="F31" s="16">
        <v>442</v>
      </c>
      <c r="G31" s="41">
        <v>7401.1402715000004</v>
      </c>
      <c r="H31" s="42">
        <v>51.923981900000001</v>
      </c>
      <c r="I31" s="43">
        <v>14.335965298</v>
      </c>
      <c r="J31" s="44">
        <v>422</v>
      </c>
      <c r="K31" s="45">
        <v>313.13507109</v>
      </c>
      <c r="L31" s="45">
        <v>260.12910798000001</v>
      </c>
      <c r="M31" s="46">
        <v>982.08215961999997</v>
      </c>
      <c r="N31" s="88">
        <v>7.0449999999999999</v>
      </c>
      <c r="O31" s="96">
        <v>6.8000000000000005E-2</v>
      </c>
      <c r="P31" s="54">
        <v>121</v>
      </c>
      <c r="Q31" s="47">
        <v>3</v>
      </c>
      <c r="R31" s="48">
        <v>41.149640288000001</v>
      </c>
      <c r="S31" s="49">
        <v>1.6713821455</v>
      </c>
      <c r="T31" s="45">
        <v>1.5289592759999999</v>
      </c>
      <c r="U31" s="46">
        <v>6.0316397406000002</v>
      </c>
    </row>
    <row r="32" spans="1:21" x14ac:dyDescent="0.2">
      <c r="A32" s="38" t="s">
        <v>4</v>
      </c>
      <c r="B32" s="39" t="s">
        <v>10</v>
      </c>
      <c r="C32" s="64">
        <v>610001</v>
      </c>
      <c r="D32" s="40">
        <v>42101</v>
      </c>
      <c r="E32" s="57">
        <v>1.2042105263</v>
      </c>
      <c r="F32" s="16">
        <v>76</v>
      </c>
      <c r="G32" s="41">
        <v>5540.75</v>
      </c>
      <c r="H32" s="42">
        <v>51.126315789000003</v>
      </c>
      <c r="I32" s="43">
        <v>28.061866763000001</v>
      </c>
      <c r="P32" s="54">
        <v>109</v>
      </c>
      <c r="Q32" s="47">
        <v>6</v>
      </c>
      <c r="R32" s="48">
        <v>37.309210526000001</v>
      </c>
      <c r="S32" s="49">
        <v>3.0183230953</v>
      </c>
    </row>
    <row r="33" spans="1:21" x14ac:dyDescent="0.2">
      <c r="A33" s="38" t="s">
        <v>4</v>
      </c>
      <c r="B33" s="39" t="s">
        <v>10</v>
      </c>
      <c r="C33" s="64">
        <v>1760016</v>
      </c>
      <c r="D33" s="40">
        <v>42039</v>
      </c>
      <c r="E33" s="57">
        <v>0.48984375000000002</v>
      </c>
      <c r="F33" s="16">
        <v>64</v>
      </c>
      <c r="G33" s="41">
        <v>4442.9375</v>
      </c>
      <c r="H33" s="42">
        <v>50.418750000000003</v>
      </c>
      <c r="I33" s="43">
        <v>32.920789063000001</v>
      </c>
      <c r="P33" s="54">
        <v>96</v>
      </c>
      <c r="Q33" s="47">
        <v>5</v>
      </c>
      <c r="R33" s="48">
        <v>26.096551724000001</v>
      </c>
      <c r="S33" s="49">
        <v>2.6437211917000001</v>
      </c>
    </row>
    <row r="34" spans="1:21" x14ac:dyDescent="0.2">
      <c r="A34" s="38" t="s">
        <v>4</v>
      </c>
      <c r="B34" s="39" t="s">
        <v>12</v>
      </c>
      <c r="C34" s="64">
        <v>570001</v>
      </c>
      <c r="D34" s="40">
        <v>42105</v>
      </c>
      <c r="E34" s="57">
        <v>1.1742763158</v>
      </c>
      <c r="F34" s="16">
        <v>152</v>
      </c>
      <c r="G34" s="41">
        <v>4505.4473684000004</v>
      </c>
      <c r="H34" s="42">
        <v>43.926315789</v>
      </c>
      <c r="I34" s="43">
        <v>25.10839073</v>
      </c>
      <c r="P34" s="54">
        <v>120</v>
      </c>
      <c r="Q34" s="47">
        <v>5</v>
      </c>
      <c r="R34" s="48">
        <v>33.746666667</v>
      </c>
      <c r="S34" s="49">
        <v>2.0055220560999998</v>
      </c>
    </row>
    <row r="35" spans="1:21" x14ac:dyDescent="0.2">
      <c r="A35" s="38" t="s">
        <v>4</v>
      </c>
      <c r="B35" s="39" t="s">
        <v>10</v>
      </c>
      <c r="C35" s="64">
        <v>490001</v>
      </c>
      <c r="D35" s="40">
        <v>42100</v>
      </c>
      <c r="E35" s="57">
        <v>1.2041666666999999</v>
      </c>
      <c r="F35" s="16">
        <v>144</v>
      </c>
      <c r="G35" s="41">
        <v>4682.2430555999999</v>
      </c>
      <c r="H35" s="42">
        <v>30.554861111000001</v>
      </c>
      <c r="I35" s="43">
        <v>21.159848897</v>
      </c>
      <c r="M35" s="46">
        <v>509</v>
      </c>
      <c r="P35" s="54">
        <v>101</v>
      </c>
      <c r="Q35" s="47">
        <v>4</v>
      </c>
      <c r="R35" s="48">
        <v>32.345138888999998</v>
      </c>
      <c r="S35" s="49">
        <v>1.9196186423999999</v>
      </c>
    </row>
    <row r="36" spans="1:21" x14ac:dyDescent="0.2">
      <c r="A36" s="38" t="s">
        <v>4</v>
      </c>
      <c r="B36" s="39" t="s">
        <v>13</v>
      </c>
      <c r="C36" s="64">
        <v>4630001</v>
      </c>
      <c r="D36" s="40">
        <v>42034</v>
      </c>
      <c r="E36" s="57">
        <v>0.1791666667</v>
      </c>
      <c r="F36" s="16">
        <v>84</v>
      </c>
      <c r="G36" s="41">
        <v>4960.5238095000004</v>
      </c>
      <c r="H36" s="42">
        <v>29.363095238</v>
      </c>
      <c r="I36" s="43">
        <v>29.807447115999999</v>
      </c>
      <c r="P36" s="54">
        <v>110</v>
      </c>
      <c r="Q36" s="47">
        <v>4</v>
      </c>
      <c r="R36" s="48">
        <v>48.857831324999999</v>
      </c>
      <c r="S36" s="49">
        <v>3.1423257858000002</v>
      </c>
    </row>
    <row r="37" spans="1:21" x14ac:dyDescent="0.2">
      <c r="A37" s="38" t="s">
        <v>4</v>
      </c>
      <c r="B37" s="50" t="s">
        <v>13</v>
      </c>
      <c r="C37" s="64">
        <v>1970002</v>
      </c>
      <c r="D37" s="40">
        <v>42180</v>
      </c>
      <c r="E37" s="57">
        <v>1.2391111110999999</v>
      </c>
      <c r="F37" s="16">
        <v>135</v>
      </c>
      <c r="G37" s="41">
        <v>5690.1333333000002</v>
      </c>
      <c r="H37" s="42">
        <v>27.225185185000001</v>
      </c>
      <c r="I37" s="43">
        <v>18.350377354999999</v>
      </c>
      <c r="J37" s="44">
        <v>40</v>
      </c>
      <c r="K37" s="45">
        <v>224.17500000000001</v>
      </c>
      <c r="L37" s="45">
        <v>190</v>
      </c>
      <c r="M37" s="46">
        <v>710.02499999999998</v>
      </c>
      <c r="N37" s="88">
        <v>7.0659999999999998</v>
      </c>
      <c r="O37" s="89">
        <v>0.19800000000000001</v>
      </c>
      <c r="P37" s="54">
        <v>135</v>
      </c>
      <c r="Q37" s="47">
        <v>5</v>
      </c>
      <c r="R37" s="48">
        <v>43.878787879000001</v>
      </c>
      <c r="S37" s="49">
        <v>2.1948381262000001</v>
      </c>
      <c r="T37" s="45">
        <v>-4.9753968249999998</v>
      </c>
      <c r="U37" s="46">
        <v>8.8847561755999998</v>
      </c>
    </row>
    <row r="38" spans="1:21" x14ac:dyDescent="0.2">
      <c r="A38" s="38" t="s">
        <v>4</v>
      </c>
      <c r="B38" s="39" t="s">
        <v>10</v>
      </c>
      <c r="C38" s="64">
        <v>100970001</v>
      </c>
      <c r="D38" s="40">
        <v>42194</v>
      </c>
      <c r="E38" s="57">
        <v>1.6410139859999999</v>
      </c>
      <c r="F38" s="16">
        <v>286</v>
      </c>
      <c r="G38" s="41">
        <v>6405.0909091000003</v>
      </c>
      <c r="H38" s="42">
        <v>26.370979021</v>
      </c>
      <c r="I38" s="43">
        <v>16.686730675</v>
      </c>
      <c r="M38" s="46">
        <v>693.4</v>
      </c>
      <c r="N38" s="88">
        <v>6.6150000000000002</v>
      </c>
      <c r="O38" s="89">
        <v>0.19700000000000001</v>
      </c>
      <c r="P38" s="54">
        <v>95</v>
      </c>
      <c r="Q38" s="47">
        <v>3</v>
      </c>
      <c r="R38" s="48">
        <v>38.057620817999997</v>
      </c>
      <c r="S38" s="49">
        <v>1.6696236008000001</v>
      </c>
    </row>
    <row r="39" spans="1:21" x14ac:dyDescent="0.2">
      <c r="A39" s="38" t="s">
        <v>4</v>
      </c>
      <c r="B39" s="50" t="s">
        <v>12</v>
      </c>
      <c r="C39" s="64">
        <v>103130003</v>
      </c>
      <c r="D39" s="40">
        <v>41914</v>
      </c>
      <c r="F39" s="16">
        <v>68</v>
      </c>
      <c r="G39" s="41">
        <v>5266.0294118000002</v>
      </c>
      <c r="H39" s="42">
        <v>26.263235294000001</v>
      </c>
      <c r="I39" s="43">
        <v>30.7256979</v>
      </c>
      <c r="P39" s="54">
        <v>122</v>
      </c>
      <c r="Q39" s="47">
        <v>9</v>
      </c>
      <c r="R39" s="48">
        <v>50.81147541</v>
      </c>
      <c r="S39" s="49">
        <v>4.6951993262</v>
      </c>
    </row>
    <row r="40" spans="1:21" x14ac:dyDescent="0.2">
      <c r="A40" s="38" t="s">
        <v>4</v>
      </c>
      <c r="B40" s="39" t="s">
        <v>9</v>
      </c>
      <c r="C40" s="64">
        <v>102960001</v>
      </c>
      <c r="D40" s="40">
        <v>42250</v>
      </c>
      <c r="E40" s="57">
        <v>2.9896928327999999</v>
      </c>
      <c r="F40" s="16">
        <v>293</v>
      </c>
      <c r="G40" s="41">
        <v>7218.8088736999998</v>
      </c>
      <c r="H40" s="42">
        <v>21.310921501999999</v>
      </c>
      <c r="I40" s="43">
        <v>16.240900926999998</v>
      </c>
      <c r="J40" s="44">
        <v>221</v>
      </c>
      <c r="K40" s="45">
        <v>289.12217194999999</v>
      </c>
      <c r="L40" s="45">
        <v>249.38009049999999</v>
      </c>
      <c r="M40" s="46">
        <v>931.59276018000003</v>
      </c>
      <c r="N40" s="88">
        <v>7.8970000000000002</v>
      </c>
      <c r="O40" s="89">
        <v>6.9000000000000006E-2</v>
      </c>
      <c r="P40" s="54">
        <v>96</v>
      </c>
      <c r="Q40" s="47">
        <v>2</v>
      </c>
      <c r="R40" s="48">
        <v>48.909961686000003</v>
      </c>
      <c r="S40" s="49">
        <v>1.6497868204999999</v>
      </c>
      <c r="T40" s="45">
        <v>-6.1109215020000001</v>
      </c>
      <c r="U40" s="46">
        <v>6.2930959606999997</v>
      </c>
    </row>
    <row r="41" spans="1:21" x14ac:dyDescent="0.2">
      <c r="A41" s="38" t="s">
        <v>4</v>
      </c>
      <c r="B41" s="39" t="s">
        <v>9</v>
      </c>
      <c r="C41" s="64">
        <v>1100001</v>
      </c>
      <c r="D41" s="40">
        <v>41893</v>
      </c>
      <c r="E41" s="57">
        <v>2.6038235294000001</v>
      </c>
      <c r="F41" s="16">
        <v>340</v>
      </c>
      <c r="G41" s="41">
        <v>6710.1647058999997</v>
      </c>
      <c r="H41" s="42">
        <v>20.564705881999998</v>
      </c>
      <c r="I41" s="43">
        <v>16.877418124999998</v>
      </c>
      <c r="J41" s="44">
        <v>79</v>
      </c>
      <c r="K41" s="45">
        <v>271.59493671000001</v>
      </c>
      <c r="L41" s="45">
        <v>224.69230769000001</v>
      </c>
      <c r="M41" s="46">
        <v>833.64556961999995</v>
      </c>
      <c r="P41" s="54">
        <v>115</v>
      </c>
      <c r="Q41" s="47">
        <v>3</v>
      </c>
      <c r="R41" s="48">
        <v>45.960130718999999</v>
      </c>
      <c r="S41" s="49">
        <v>1.7864344518999999</v>
      </c>
    </row>
    <row r="42" spans="1:21" x14ac:dyDescent="0.2">
      <c r="A42" s="38" t="s">
        <v>4</v>
      </c>
      <c r="B42" s="39" t="s">
        <v>13</v>
      </c>
      <c r="C42" s="64">
        <v>109330001</v>
      </c>
      <c r="D42" s="40">
        <v>41916</v>
      </c>
      <c r="E42" s="57">
        <v>0.61593607309999998</v>
      </c>
      <c r="F42" s="16">
        <v>438</v>
      </c>
      <c r="G42" s="41">
        <v>4890.2808218999999</v>
      </c>
      <c r="H42" s="42">
        <v>19.105707763000002</v>
      </c>
      <c r="I42" s="43">
        <v>12.915485856</v>
      </c>
      <c r="M42" s="46">
        <v>877.33333332999996</v>
      </c>
      <c r="P42" s="54">
        <v>119</v>
      </c>
      <c r="Q42" s="47">
        <v>3</v>
      </c>
      <c r="R42" s="48">
        <v>32.013958809999998</v>
      </c>
      <c r="S42" s="49">
        <v>1.0854492217</v>
      </c>
    </row>
    <row r="43" spans="1:21" x14ac:dyDescent="0.2">
      <c r="A43" s="38" t="s">
        <v>4</v>
      </c>
      <c r="B43" s="39" t="s">
        <v>13</v>
      </c>
      <c r="C43" s="64">
        <v>2250001</v>
      </c>
      <c r="D43" s="40">
        <v>42241</v>
      </c>
      <c r="E43" s="57">
        <v>1.6041666667000001</v>
      </c>
      <c r="F43" s="16">
        <v>72</v>
      </c>
      <c r="G43" s="41">
        <v>6272.75</v>
      </c>
      <c r="H43" s="42">
        <v>14.511111111</v>
      </c>
      <c r="I43" s="43">
        <v>29.416714981999998</v>
      </c>
      <c r="M43" s="46">
        <v>798.9375</v>
      </c>
      <c r="P43" s="54">
        <v>109</v>
      </c>
      <c r="Q43" s="47">
        <v>7</v>
      </c>
      <c r="R43" s="48">
        <v>32.447761194000002</v>
      </c>
      <c r="S43" s="49">
        <v>2.8104431133999999</v>
      </c>
    </row>
    <row r="44" spans="1:21" x14ac:dyDescent="0.2">
      <c r="A44" s="38" t="s">
        <v>4</v>
      </c>
      <c r="B44" s="39" t="s">
        <v>13</v>
      </c>
      <c r="C44" s="64">
        <v>2640001</v>
      </c>
      <c r="D44" s="40">
        <v>42131</v>
      </c>
      <c r="E44" s="57">
        <v>0.2973333333</v>
      </c>
      <c r="F44" s="16">
        <v>60</v>
      </c>
      <c r="G44" s="41">
        <v>5491.9</v>
      </c>
      <c r="H44" s="42">
        <v>12.266666667000001</v>
      </c>
      <c r="I44" s="43">
        <v>42.953567538000001</v>
      </c>
      <c r="P44" s="54">
        <v>100</v>
      </c>
      <c r="Q44" s="47">
        <v>6</v>
      </c>
      <c r="R44" s="48">
        <v>42.832203389999997</v>
      </c>
      <c r="S44" s="49">
        <v>4.2543733751000001</v>
      </c>
    </row>
    <row r="45" spans="1:21" x14ac:dyDescent="0.2">
      <c r="A45" s="38" t="s">
        <v>4</v>
      </c>
      <c r="B45" s="39" t="s">
        <v>14</v>
      </c>
      <c r="C45" s="64">
        <v>1970001</v>
      </c>
      <c r="D45" s="40">
        <v>42178</v>
      </c>
      <c r="E45" s="57">
        <v>1.0704508197</v>
      </c>
      <c r="F45" s="16">
        <v>244</v>
      </c>
      <c r="G45" s="41">
        <v>5358.9221311000001</v>
      </c>
      <c r="H45" s="42">
        <v>9.1135245902000008</v>
      </c>
      <c r="I45" s="43">
        <v>14.349976985</v>
      </c>
      <c r="J45" s="44">
        <v>33</v>
      </c>
      <c r="K45" s="45">
        <v>227.84848485000001</v>
      </c>
      <c r="L45" s="45">
        <v>193.30303029999999</v>
      </c>
      <c r="M45" s="46">
        <v>703.39393939000001</v>
      </c>
      <c r="N45" s="88">
        <v>8.14</v>
      </c>
      <c r="O45" s="96">
        <v>0.248</v>
      </c>
      <c r="P45" s="54">
        <v>117</v>
      </c>
      <c r="Q45" s="47">
        <v>4</v>
      </c>
      <c r="R45" s="48">
        <v>29.72920354</v>
      </c>
      <c r="S45" s="49">
        <v>1.3257967476000001</v>
      </c>
      <c r="T45" s="45">
        <v>-8.8886138609999996</v>
      </c>
      <c r="U45" s="46">
        <v>6.2227492985000001</v>
      </c>
    </row>
    <row r="46" spans="1:21" x14ac:dyDescent="0.2">
      <c r="A46" s="38" t="s">
        <v>4</v>
      </c>
      <c r="B46" s="39" t="s">
        <v>9</v>
      </c>
      <c r="C46" s="64">
        <v>3630004</v>
      </c>
      <c r="D46" s="40">
        <v>42158</v>
      </c>
      <c r="E46" s="57">
        <v>0.12</v>
      </c>
      <c r="F46" s="16">
        <v>77</v>
      </c>
      <c r="G46" s="41">
        <v>5853.7532467999999</v>
      </c>
      <c r="H46" s="42">
        <v>7.9532467532000002</v>
      </c>
      <c r="I46" s="43">
        <v>26.815070948999999</v>
      </c>
      <c r="P46" s="54">
        <v>96</v>
      </c>
      <c r="Q46" s="47">
        <v>6</v>
      </c>
      <c r="R46" s="48">
        <v>44.280597014999998</v>
      </c>
      <c r="S46" s="49">
        <v>3.1486862995</v>
      </c>
    </row>
    <row r="47" spans="1:21" x14ac:dyDescent="0.2">
      <c r="A47" s="38" t="s">
        <v>4</v>
      </c>
      <c r="B47" s="50" t="s">
        <v>13</v>
      </c>
      <c r="C47" s="64">
        <v>1910015</v>
      </c>
      <c r="D47" s="40">
        <v>42074</v>
      </c>
      <c r="E47" s="57">
        <v>0.23588235290000001</v>
      </c>
      <c r="F47" s="16">
        <v>34</v>
      </c>
      <c r="G47" s="41">
        <v>5253.4117647000003</v>
      </c>
      <c r="H47" s="42">
        <v>3.2823529412000001</v>
      </c>
      <c r="I47" s="43">
        <v>39.583207893000001</v>
      </c>
      <c r="M47" s="46">
        <v>528.75</v>
      </c>
      <c r="P47" s="54">
        <v>90</v>
      </c>
      <c r="Q47" s="47">
        <v>8</v>
      </c>
      <c r="R47" s="48">
        <v>41.636666667</v>
      </c>
      <c r="S47" s="49">
        <v>4.5304397881999998</v>
      </c>
    </row>
    <row r="48" spans="1:21" x14ac:dyDescent="0.2">
      <c r="A48" s="38" t="s">
        <v>4</v>
      </c>
      <c r="B48" s="39" t="s">
        <v>14</v>
      </c>
      <c r="C48" s="64">
        <v>1890028</v>
      </c>
      <c r="D48" s="40">
        <v>42212</v>
      </c>
      <c r="E48" s="57">
        <v>1.2806962024999999</v>
      </c>
      <c r="F48" s="16">
        <v>316</v>
      </c>
      <c r="G48" s="41">
        <v>5947.2816456</v>
      </c>
      <c r="H48" s="42">
        <v>3.1341772151999998</v>
      </c>
      <c r="I48" s="43">
        <v>16.907066946</v>
      </c>
      <c r="N48" s="88">
        <v>7.4539999999999997</v>
      </c>
      <c r="O48" s="89">
        <v>8.8999999999999996E-2</v>
      </c>
      <c r="P48" s="54">
        <v>110</v>
      </c>
      <c r="Q48" s="47">
        <v>3</v>
      </c>
      <c r="R48" s="48">
        <v>39.990443685999999</v>
      </c>
      <c r="S48" s="49">
        <v>1.506212272</v>
      </c>
    </row>
    <row r="49" spans="1:21" x14ac:dyDescent="0.2">
      <c r="A49" s="38" t="s">
        <v>4</v>
      </c>
      <c r="B49" s="39" t="s">
        <v>14</v>
      </c>
      <c r="C49" s="64">
        <v>190001</v>
      </c>
      <c r="D49" s="40">
        <v>42109</v>
      </c>
      <c r="E49" s="57">
        <v>0.89616033760000002</v>
      </c>
      <c r="F49" s="16">
        <v>237</v>
      </c>
      <c r="G49" s="41">
        <v>6141.7974684000001</v>
      </c>
      <c r="H49" s="42">
        <v>0.82658227849999999</v>
      </c>
      <c r="I49" s="43">
        <v>17.272604318999999</v>
      </c>
      <c r="J49" s="44">
        <v>228</v>
      </c>
      <c r="K49" s="45">
        <v>274.37719298000002</v>
      </c>
      <c r="L49" s="45">
        <v>226.90789473999999</v>
      </c>
      <c r="M49" s="46">
        <v>837.91666667000004</v>
      </c>
      <c r="N49" s="88">
        <v>6.2960000000000003</v>
      </c>
      <c r="O49" s="89">
        <v>7.8E-2</v>
      </c>
      <c r="P49" s="54">
        <v>118</v>
      </c>
      <c r="Q49" s="47">
        <v>4</v>
      </c>
      <c r="R49" s="48">
        <v>41.013157894999999</v>
      </c>
      <c r="S49" s="49">
        <v>1.9937867227999999</v>
      </c>
      <c r="T49" s="45">
        <v>10.156595745000001</v>
      </c>
      <c r="U49" s="46">
        <v>7.1153181681</v>
      </c>
    </row>
    <row r="50" spans="1:21" x14ac:dyDescent="0.2">
      <c r="A50" s="38" t="s">
        <v>4</v>
      </c>
      <c r="B50" s="39" t="s">
        <v>14</v>
      </c>
      <c r="C50" s="64">
        <v>1890032</v>
      </c>
      <c r="D50" s="40">
        <v>41852</v>
      </c>
      <c r="E50" s="57">
        <v>1.1710622711000001</v>
      </c>
      <c r="F50" s="16">
        <v>273</v>
      </c>
      <c r="G50" s="41">
        <v>6332.8351647999998</v>
      </c>
      <c r="H50" s="42">
        <v>0.2406593407</v>
      </c>
      <c r="I50" s="43">
        <v>15.1189462</v>
      </c>
      <c r="P50" s="54">
        <v>115</v>
      </c>
      <c r="Q50" s="47">
        <v>3</v>
      </c>
      <c r="R50" s="48">
        <v>38.714170039999999</v>
      </c>
      <c r="S50" s="49">
        <v>1.2948822325</v>
      </c>
    </row>
    <row r="51" spans="1:21" x14ac:dyDescent="0.2">
      <c r="A51" s="38" t="s">
        <v>4</v>
      </c>
      <c r="B51" s="39" t="s">
        <v>11</v>
      </c>
      <c r="C51" s="64">
        <v>3030003</v>
      </c>
      <c r="D51" s="40">
        <v>42217</v>
      </c>
      <c r="E51" s="57">
        <v>0.69795454550000002</v>
      </c>
      <c r="F51" s="16">
        <v>44</v>
      </c>
      <c r="G51" s="41">
        <v>6741.7727273</v>
      </c>
      <c r="H51" s="42">
        <v>-2.297727273</v>
      </c>
      <c r="I51" s="43">
        <v>42.278020404999999</v>
      </c>
      <c r="P51" s="54">
        <v>83</v>
      </c>
      <c r="Q51" s="47">
        <v>7</v>
      </c>
      <c r="R51" s="48">
        <v>43.243333333000002</v>
      </c>
      <c r="S51" s="49">
        <v>5.4208954669000002</v>
      </c>
    </row>
    <row r="52" spans="1:21" x14ac:dyDescent="0.2">
      <c r="A52" s="38" t="s">
        <v>4</v>
      </c>
      <c r="B52" s="39" t="s">
        <v>10</v>
      </c>
      <c r="C52" s="64">
        <v>100990002</v>
      </c>
      <c r="D52" s="40">
        <v>42099</v>
      </c>
      <c r="F52" s="16">
        <v>80</v>
      </c>
      <c r="G52" s="41">
        <v>5102.3625000000002</v>
      </c>
      <c r="H52" s="42">
        <v>-2.4712499999999999</v>
      </c>
      <c r="I52" s="43">
        <v>30.908485797000001</v>
      </c>
      <c r="P52" s="54">
        <v>122</v>
      </c>
      <c r="Q52" s="47">
        <v>6</v>
      </c>
      <c r="R52" s="48">
        <v>29.797435897</v>
      </c>
      <c r="S52" s="49">
        <v>2.1060376349999999</v>
      </c>
    </row>
    <row r="53" spans="1:21" x14ac:dyDescent="0.2">
      <c r="A53" s="38" t="s">
        <v>4</v>
      </c>
      <c r="B53" s="39" t="s">
        <v>12</v>
      </c>
      <c r="C53" s="64">
        <v>103060001</v>
      </c>
      <c r="D53" s="40">
        <v>42125</v>
      </c>
      <c r="E53" s="57">
        <v>0.82586956519999999</v>
      </c>
      <c r="F53" s="16">
        <v>46</v>
      </c>
      <c r="G53" s="41">
        <v>4153.5</v>
      </c>
      <c r="H53" s="42">
        <v>-4.3652173909999998</v>
      </c>
      <c r="I53" s="43">
        <v>37.067005422000001</v>
      </c>
      <c r="P53" s="54">
        <v>102</v>
      </c>
      <c r="Q53" s="47">
        <v>6</v>
      </c>
      <c r="R53" s="48">
        <v>28.956521738999999</v>
      </c>
      <c r="S53" s="49">
        <v>2.880788694</v>
      </c>
    </row>
    <row r="54" spans="1:21" x14ac:dyDescent="0.2">
      <c r="A54" s="38" t="s">
        <v>4</v>
      </c>
      <c r="B54" s="39" t="s">
        <v>12</v>
      </c>
      <c r="C54" s="64">
        <v>560002</v>
      </c>
      <c r="D54" s="40">
        <v>42101</v>
      </c>
      <c r="E54" s="57">
        <v>0.2175986842</v>
      </c>
      <c r="F54" s="16">
        <v>304</v>
      </c>
      <c r="G54" s="41">
        <v>3949.1973684</v>
      </c>
      <c r="H54" s="42">
        <v>-7.1032894740000003</v>
      </c>
      <c r="I54" s="43">
        <v>15.387010885</v>
      </c>
      <c r="P54" s="54">
        <v>157</v>
      </c>
      <c r="Q54" s="47">
        <v>5</v>
      </c>
      <c r="R54" s="48">
        <v>19.702960525999998</v>
      </c>
      <c r="S54" s="49">
        <v>0.97936482260000002</v>
      </c>
    </row>
    <row r="55" spans="1:21" x14ac:dyDescent="0.2">
      <c r="A55" s="38" t="s">
        <v>4</v>
      </c>
      <c r="B55" s="39" t="s">
        <v>13</v>
      </c>
      <c r="C55" s="64">
        <v>100390001</v>
      </c>
      <c r="D55" s="40">
        <v>41956</v>
      </c>
      <c r="E55" s="57">
        <v>0.34906666669999997</v>
      </c>
      <c r="F55" s="16">
        <v>75</v>
      </c>
      <c r="G55" s="41">
        <v>4672.4799999999996</v>
      </c>
      <c r="H55" s="42">
        <v>-7.1133333329999999</v>
      </c>
      <c r="I55" s="43">
        <v>26.897545374</v>
      </c>
      <c r="M55" s="46">
        <v>645.28571428999999</v>
      </c>
      <c r="N55" s="88">
        <v>6.0069999999999997</v>
      </c>
      <c r="O55" s="89">
        <v>0.12</v>
      </c>
      <c r="P55" s="54">
        <v>119</v>
      </c>
      <c r="Q55" s="47">
        <v>6</v>
      </c>
      <c r="R55" s="48">
        <v>35.458208955000003</v>
      </c>
      <c r="S55" s="49">
        <v>2.7005042909000001</v>
      </c>
    </row>
    <row r="56" spans="1:21" x14ac:dyDescent="0.2">
      <c r="A56" s="38" t="s">
        <v>4</v>
      </c>
      <c r="B56" s="39" t="s">
        <v>11</v>
      </c>
      <c r="C56" s="64">
        <v>102550001</v>
      </c>
      <c r="D56" s="40">
        <v>42051</v>
      </c>
      <c r="F56" s="16">
        <v>36</v>
      </c>
      <c r="G56" s="41">
        <v>2744.9166667</v>
      </c>
      <c r="H56" s="42">
        <v>-7.4388888890000002</v>
      </c>
      <c r="I56" s="43">
        <v>24.898274714999999</v>
      </c>
      <c r="P56" s="54">
        <v>133</v>
      </c>
      <c r="Q56" s="47">
        <v>12</v>
      </c>
      <c r="R56" s="48">
        <v>25.5</v>
      </c>
      <c r="S56" s="49">
        <v>2.4405158567999998</v>
      </c>
    </row>
    <row r="57" spans="1:21" x14ac:dyDescent="0.2">
      <c r="A57" s="38" t="s">
        <v>4</v>
      </c>
      <c r="B57" s="39" t="s">
        <v>14</v>
      </c>
      <c r="C57" s="64">
        <v>1890027</v>
      </c>
      <c r="D57" s="40">
        <v>41978</v>
      </c>
      <c r="E57" s="57">
        <v>1.6290384615</v>
      </c>
      <c r="F57" s="16">
        <v>104</v>
      </c>
      <c r="G57" s="41">
        <v>5277.5192307999996</v>
      </c>
      <c r="H57" s="42">
        <v>-9.1817307689999996</v>
      </c>
      <c r="I57" s="43">
        <v>22.752540042</v>
      </c>
      <c r="J57" s="44">
        <v>71</v>
      </c>
      <c r="K57" s="45">
        <v>243.97183099</v>
      </c>
      <c r="L57" s="45">
        <v>188.78873239000001</v>
      </c>
      <c r="M57" s="46">
        <v>724.53521126999999</v>
      </c>
      <c r="N57" s="88">
        <v>7.2729999999999997</v>
      </c>
      <c r="O57" s="89">
        <v>0.14099999999999999</v>
      </c>
      <c r="P57" s="54">
        <v>97</v>
      </c>
      <c r="Q57" s="47">
        <v>5</v>
      </c>
      <c r="R57" s="48">
        <v>32.191578946999996</v>
      </c>
      <c r="S57" s="49">
        <v>2.5998426444999998</v>
      </c>
      <c r="T57" s="45">
        <v>16.743617020999999</v>
      </c>
      <c r="U57" s="46">
        <v>11.653921877</v>
      </c>
    </row>
    <row r="58" spans="1:21" x14ac:dyDescent="0.2">
      <c r="A58" s="38" t="s">
        <v>4</v>
      </c>
      <c r="B58" s="50" t="s">
        <v>14</v>
      </c>
      <c r="C58" s="64">
        <v>160002</v>
      </c>
      <c r="D58" s="40">
        <v>42138</v>
      </c>
      <c r="E58" s="57">
        <v>1.3719101123999999</v>
      </c>
      <c r="F58" s="16">
        <v>89</v>
      </c>
      <c r="G58" s="41">
        <v>4908.7303370999998</v>
      </c>
      <c r="H58" s="42">
        <v>-10.63370787</v>
      </c>
      <c r="I58" s="43">
        <v>26.088656742000001</v>
      </c>
      <c r="M58" s="46">
        <v>609.04761904999998</v>
      </c>
      <c r="P58" s="54">
        <v>111</v>
      </c>
      <c r="Q58" s="47">
        <v>6</v>
      </c>
      <c r="R58" s="48">
        <v>26.119101124</v>
      </c>
      <c r="S58" s="49">
        <v>2.1592029776000001</v>
      </c>
    </row>
    <row r="59" spans="1:21" x14ac:dyDescent="0.2">
      <c r="A59" s="38" t="s">
        <v>4</v>
      </c>
      <c r="B59" s="39" t="s">
        <v>13</v>
      </c>
      <c r="C59" s="64">
        <v>260106</v>
      </c>
      <c r="D59" s="40">
        <v>42086</v>
      </c>
      <c r="E59" s="57">
        <v>0.21594594589999999</v>
      </c>
      <c r="F59" s="16">
        <v>37</v>
      </c>
      <c r="G59" s="41">
        <v>6094.4594594999999</v>
      </c>
      <c r="H59" s="42">
        <v>-10.78108108</v>
      </c>
      <c r="I59" s="43">
        <v>46.604877825999999</v>
      </c>
      <c r="P59" s="54">
        <v>103</v>
      </c>
      <c r="Q59" s="47">
        <v>9</v>
      </c>
      <c r="R59" s="48">
        <v>39.671428571</v>
      </c>
      <c r="S59" s="49">
        <v>6.3705342854999998</v>
      </c>
    </row>
    <row r="60" spans="1:21" x14ac:dyDescent="0.2">
      <c r="A60" s="38" t="s">
        <v>4</v>
      </c>
      <c r="B60" s="50" t="s">
        <v>13</v>
      </c>
      <c r="C60" s="64">
        <v>1960040</v>
      </c>
      <c r="D60" s="40">
        <v>42106</v>
      </c>
      <c r="E60" s="57">
        <v>1.5342021277</v>
      </c>
      <c r="F60" s="16">
        <v>188</v>
      </c>
      <c r="G60" s="41">
        <v>5581.9202127999997</v>
      </c>
      <c r="H60" s="42">
        <v>-11.132978720000001</v>
      </c>
      <c r="I60" s="43">
        <v>18.720196943000001</v>
      </c>
      <c r="J60" s="44">
        <v>174</v>
      </c>
      <c r="K60" s="45">
        <v>242.16091954000001</v>
      </c>
      <c r="L60" s="45">
        <v>203.01724138</v>
      </c>
      <c r="M60" s="46">
        <v>745.49714286000005</v>
      </c>
      <c r="N60" s="88">
        <v>7.774</v>
      </c>
      <c r="O60" s="89">
        <v>6.6000000000000003E-2</v>
      </c>
      <c r="P60" s="54">
        <v>121</v>
      </c>
      <c r="Q60" s="47">
        <v>5</v>
      </c>
      <c r="R60" s="48">
        <v>35.527976189999997</v>
      </c>
      <c r="S60" s="49">
        <v>2.0876008631</v>
      </c>
      <c r="T60" s="45">
        <v>-19.69354839</v>
      </c>
      <c r="U60" s="46">
        <v>9.1954440980999994</v>
      </c>
    </row>
    <row r="61" spans="1:21" x14ac:dyDescent="0.2">
      <c r="A61" s="38" t="s">
        <v>4</v>
      </c>
      <c r="B61" s="39" t="s">
        <v>12</v>
      </c>
      <c r="C61" s="64">
        <v>1700105</v>
      </c>
      <c r="D61" s="40">
        <v>42075</v>
      </c>
      <c r="E61" s="57">
        <v>0.59422535210000005</v>
      </c>
      <c r="F61" s="16">
        <v>71</v>
      </c>
      <c r="G61" s="41">
        <v>4403.5915493000002</v>
      </c>
      <c r="H61" s="42">
        <v>-11.274647890000001</v>
      </c>
      <c r="I61" s="43">
        <v>29.981397230999999</v>
      </c>
      <c r="M61" s="46">
        <v>574.5</v>
      </c>
      <c r="P61" s="54">
        <v>133</v>
      </c>
      <c r="Q61" s="47">
        <v>9</v>
      </c>
      <c r="R61" s="48">
        <v>20.262857143000002</v>
      </c>
      <c r="S61" s="49">
        <v>2.8258384646999999</v>
      </c>
    </row>
    <row r="62" spans="1:21" x14ac:dyDescent="0.2">
      <c r="A62" s="38" t="s">
        <v>4</v>
      </c>
      <c r="B62" s="39" t="s">
        <v>14</v>
      </c>
      <c r="C62" s="64">
        <v>108010001</v>
      </c>
      <c r="D62" s="40">
        <v>42131</v>
      </c>
      <c r="E62" s="57">
        <v>0.81682819380000005</v>
      </c>
      <c r="F62" s="16">
        <v>227</v>
      </c>
      <c r="G62" s="41">
        <v>6131.6828194</v>
      </c>
      <c r="H62" s="42">
        <v>-12.118061669999999</v>
      </c>
      <c r="I62" s="43">
        <v>20.773420276</v>
      </c>
      <c r="J62" s="44">
        <v>66</v>
      </c>
      <c r="K62" s="45">
        <v>275.87878788</v>
      </c>
      <c r="L62" s="45">
        <v>232.54166667000001</v>
      </c>
      <c r="M62" s="46">
        <v>868.27777777999995</v>
      </c>
      <c r="N62" s="88">
        <v>6.4610000000000003</v>
      </c>
      <c r="O62" s="89">
        <v>0.109</v>
      </c>
      <c r="P62" s="54">
        <v>83</v>
      </c>
      <c r="Q62" s="47">
        <v>2</v>
      </c>
      <c r="R62" s="48">
        <v>46.847979797999997</v>
      </c>
      <c r="S62" s="49">
        <v>2.2534379791000001</v>
      </c>
      <c r="T62" s="45">
        <v>23.434801761999999</v>
      </c>
      <c r="U62" s="46">
        <v>7.2410806175999998</v>
      </c>
    </row>
    <row r="63" spans="1:21" x14ac:dyDescent="0.2">
      <c r="A63" s="38" t="s">
        <v>4</v>
      </c>
      <c r="B63" s="39" t="s">
        <v>13</v>
      </c>
      <c r="C63" s="64">
        <v>101950001</v>
      </c>
      <c r="D63" s="40">
        <v>41886</v>
      </c>
      <c r="E63" s="57">
        <v>0.38150000000000001</v>
      </c>
      <c r="F63" s="16">
        <v>100</v>
      </c>
      <c r="G63" s="41">
        <v>4970.93</v>
      </c>
      <c r="H63" s="42">
        <v>-20.03</v>
      </c>
      <c r="I63" s="43">
        <v>27.602517397</v>
      </c>
      <c r="O63" s="96"/>
      <c r="P63" s="54">
        <v>132</v>
      </c>
      <c r="Q63" s="47">
        <v>6</v>
      </c>
      <c r="R63" s="48">
        <v>32.693617021000001</v>
      </c>
      <c r="S63" s="49">
        <v>2.2901576925999998</v>
      </c>
    </row>
    <row r="64" spans="1:21" x14ac:dyDescent="0.2">
      <c r="A64" s="38" t="s">
        <v>4</v>
      </c>
      <c r="B64" s="39" t="s">
        <v>15</v>
      </c>
      <c r="C64" s="64">
        <v>1764187</v>
      </c>
      <c r="D64" s="40">
        <v>42087</v>
      </c>
      <c r="F64" s="16">
        <v>31</v>
      </c>
      <c r="G64" s="41">
        <v>4790.7419355000002</v>
      </c>
      <c r="H64" s="42">
        <v>-22.3483871</v>
      </c>
      <c r="I64" s="43">
        <v>53.025966832000002</v>
      </c>
      <c r="O64" s="96"/>
      <c r="P64" s="54">
        <v>129</v>
      </c>
      <c r="Q64" s="47">
        <v>13</v>
      </c>
      <c r="R64" s="48">
        <v>34.358064515999999</v>
      </c>
      <c r="S64" s="49">
        <v>4.2681434965999996</v>
      </c>
    </row>
    <row r="65" spans="1:21" x14ac:dyDescent="0.2">
      <c r="A65" s="38" t="s">
        <v>4</v>
      </c>
      <c r="B65" s="39" t="s">
        <v>14</v>
      </c>
      <c r="C65" s="64">
        <v>770001</v>
      </c>
      <c r="D65" s="40">
        <v>42065</v>
      </c>
      <c r="E65" s="57">
        <v>0.23835193129999999</v>
      </c>
      <c r="F65" s="16">
        <v>1165</v>
      </c>
      <c r="G65" s="41">
        <v>5376.5751073000001</v>
      </c>
      <c r="H65" s="42">
        <v>-22.585150209999998</v>
      </c>
      <c r="I65" s="43">
        <v>8.9431086329999996</v>
      </c>
      <c r="P65" s="54">
        <v>115</v>
      </c>
      <c r="Q65" s="47">
        <v>2</v>
      </c>
      <c r="R65" s="48">
        <v>36.690139535</v>
      </c>
      <c r="S65" s="49">
        <v>0.73946312459999997</v>
      </c>
    </row>
    <row r="66" spans="1:21" x14ac:dyDescent="0.2">
      <c r="A66" s="38" t="s">
        <v>4</v>
      </c>
      <c r="B66" s="39" t="s">
        <v>12</v>
      </c>
      <c r="C66" s="64">
        <v>106730001</v>
      </c>
      <c r="D66" s="40">
        <v>42100</v>
      </c>
      <c r="E66" s="57">
        <v>2.7564367816000002</v>
      </c>
      <c r="F66" s="16">
        <v>174</v>
      </c>
      <c r="G66" s="41">
        <v>4684.2356321999996</v>
      </c>
      <c r="H66" s="42">
        <v>-22.60632184</v>
      </c>
      <c r="I66" s="43">
        <v>20.813476197</v>
      </c>
      <c r="P66" s="54">
        <v>97</v>
      </c>
      <c r="Q66" s="47">
        <v>3</v>
      </c>
      <c r="R66" s="48">
        <v>30.392857143000001</v>
      </c>
      <c r="S66" s="49">
        <v>1.6147429839</v>
      </c>
    </row>
    <row r="67" spans="1:21" x14ac:dyDescent="0.2">
      <c r="A67" s="38" t="s">
        <v>4</v>
      </c>
      <c r="B67" s="39" t="s">
        <v>12</v>
      </c>
      <c r="C67" s="64">
        <v>105290004</v>
      </c>
      <c r="D67" s="40">
        <v>42066</v>
      </c>
      <c r="E67" s="57">
        <v>0.20935483869999999</v>
      </c>
      <c r="F67" s="16">
        <v>31</v>
      </c>
      <c r="G67" s="41">
        <v>5756.5161289999996</v>
      </c>
      <c r="H67" s="42">
        <v>-23.541935479999999</v>
      </c>
      <c r="I67" s="43">
        <v>41.351294858999999</v>
      </c>
      <c r="P67" s="54">
        <v>115</v>
      </c>
      <c r="Q67" s="47">
        <v>11</v>
      </c>
      <c r="R67" s="48">
        <v>20.989655171999999</v>
      </c>
      <c r="S67" s="49">
        <v>3.0403782855000001</v>
      </c>
    </row>
    <row r="68" spans="1:21" x14ac:dyDescent="0.2">
      <c r="A68" s="38" t="s">
        <v>4</v>
      </c>
      <c r="B68" s="39" t="s">
        <v>9</v>
      </c>
      <c r="C68" s="64">
        <v>50001</v>
      </c>
      <c r="D68" s="40">
        <v>42088</v>
      </c>
      <c r="E68" s="57">
        <v>0.72872483219999995</v>
      </c>
      <c r="F68" s="16">
        <v>149</v>
      </c>
      <c r="G68" s="41">
        <v>5896.6174497000002</v>
      </c>
      <c r="H68" s="42">
        <v>-23.64899329</v>
      </c>
      <c r="I68" s="43">
        <v>22.182146441</v>
      </c>
      <c r="M68" s="46">
        <v>768.28</v>
      </c>
      <c r="N68" s="88">
        <v>7.7069999999999999</v>
      </c>
      <c r="O68" s="89">
        <v>0.13500000000000001</v>
      </c>
      <c r="P68" s="54">
        <v>121</v>
      </c>
      <c r="Q68" s="47">
        <v>5</v>
      </c>
      <c r="R68" s="48">
        <v>50.424999999999997</v>
      </c>
      <c r="S68" s="49">
        <v>2.5236685542999999</v>
      </c>
    </row>
    <row r="69" spans="1:21" x14ac:dyDescent="0.2">
      <c r="A69" s="38" t="s">
        <v>4</v>
      </c>
      <c r="B69" s="39" t="s">
        <v>13</v>
      </c>
      <c r="C69" s="64">
        <v>2080001</v>
      </c>
      <c r="D69" s="40">
        <v>42052</v>
      </c>
      <c r="E69" s="57">
        <v>0.52095238099999996</v>
      </c>
      <c r="F69" s="16">
        <v>42</v>
      </c>
      <c r="G69" s="41">
        <v>4733.1904762000004</v>
      </c>
      <c r="H69" s="42">
        <v>-24.15952381</v>
      </c>
      <c r="I69" s="43">
        <v>33.795983352999997</v>
      </c>
      <c r="P69" s="54">
        <v>91</v>
      </c>
      <c r="Q69" s="47">
        <v>8</v>
      </c>
      <c r="R69" s="48">
        <v>26.194871795000001</v>
      </c>
      <c r="S69" s="49">
        <v>3.0696809734000001</v>
      </c>
    </row>
    <row r="70" spans="1:21" x14ac:dyDescent="0.2">
      <c r="A70" s="38" t="s">
        <v>4</v>
      </c>
      <c r="B70" s="39" t="s">
        <v>11</v>
      </c>
      <c r="C70" s="64">
        <v>2120001</v>
      </c>
      <c r="D70" s="40">
        <v>42149</v>
      </c>
      <c r="E70" s="57">
        <v>1.5444262295</v>
      </c>
      <c r="F70" s="16">
        <v>183</v>
      </c>
      <c r="G70" s="41">
        <v>5826.7103825000004</v>
      </c>
      <c r="H70" s="42">
        <v>-24.206010930000001</v>
      </c>
      <c r="I70" s="43">
        <v>21.756567442000001</v>
      </c>
      <c r="J70" s="44">
        <v>105</v>
      </c>
      <c r="K70" s="45">
        <v>207.61904762</v>
      </c>
      <c r="L70" s="45">
        <v>208.40566038</v>
      </c>
      <c r="M70" s="46">
        <v>734.52830188999997</v>
      </c>
      <c r="N70" s="88">
        <v>7.0780000000000003</v>
      </c>
      <c r="O70" s="89">
        <v>0.115</v>
      </c>
      <c r="P70" s="54">
        <v>105</v>
      </c>
      <c r="Q70" s="47">
        <v>3</v>
      </c>
      <c r="R70" s="48">
        <v>38.301724137999997</v>
      </c>
      <c r="S70" s="49">
        <v>2.2723452429000002</v>
      </c>
      <c r="T70" s="45">
        <v>-29.959016389999999</v>
      </c>
      <c r="U70" s="46">
        <v>8.1231746609000002</v>
      </c>
    </row>
    <row r="71" spans="1:21" x14ac:dyDescent="0.2">
      <c r="A71" s="38" t="s">
        <v>4</v>
      </c>
      <c r="B71" s="39" t="s">
        <v>13</v>
      </c>
      <c r="C71" s="64">
        <v>1960019</v>
      </c>
      <c r="D71" s="40">
        <v>41908</v>
      </c>
      <c r="E71" s="57">
        <v>1.8846153800000001E-2</v>
      </c>
      <c r="F71" s="16">
        <v>104</v>
      </c>
      <c r="G71" s="41">
        <v>5389.3173077000001</v>
      </c>
      <c r="H71" s="42">
        <v>-28.125</v>
      </c>
      <c r="I71" s="43">
        <v>29.125910376</v>
      </c>
      <c r="P71" s="54">
        <v>104</v>
      </c>
      <c r="Q71" s="47">
        <v>4</v>
      </c>
      <c r="R71" s="48">
        <v>33.994999999999997</v>
      </c>
      <c r="S71" s="49">
        <v>2.2540161127</v>
      </c>
    </row>
    <row r="72" spans="1:21" x14ac:dyDescent="0.2">
      <c r="A72" s="38" t="s">
        <v>4</v>
      </c>
      <c r="B72" s="39" t="s">
        <v>11</v>
      </c>
      <c r="C72" s="64">
        <v>1810023</v>
      </c>
      <c r="D72" s="40">
        <v>42059</v>
      </c>
      <c r="E72" s="57">
        <v>1.0979661017</v>
      </c>
      <c r="F72" s="16">
        <v>59</v>
      </c>
      <c r="G72" s="41">
        <v>5585.9830507999995</v>
      </c>
      <c r="H72" s="42">
        <v>-29.99661017</v>
      </c>
      <c r="I72" s="43">
        <v>33.237356192999997</v>
      </c>
      <c r="P72" s="54">
        <v>101</v>
      </c>
      <c r="Q72" s="47">
        <v>7</v>
      </c>
      <c r="R72" s="48">
        <v>52.092592592999999</v>
      </c>
      <c r="S72" s="49">
        <v>4.2321412111000001</v>
      </c>
    </row>
    <row r="73" spans="1:21" x14ac:dyDescent="0.2">
      <c r="A73" s="38" t="s">
        <v>4</v>
      </c>
      <c r="B73" s="39" t="s">
        <v>10</v>
      </c>
      <c r="C73" s="64">
        <v>2920006</v>
      </c>
      <c r="D73" s="40">
        <v>41881</v>
      </c>
      <c r="E73" s="57">
        <v>9.0967741899999996E-2</v>
      </c>
      <c r="F73" s="16">
        <v>31</v>
      </c>
      <c r="G73" s="41">
        <v>4143.1290323000003</v>
      </c>
      <c r="H73" s="42">
        <v>-30.106451610000001</v>
      </c>
      <c r="I73" s="43">
        <v>33.840398944999997</v>
      </c>
      <c r="M73" s="46">
        <v>489.25</v>
      </c>
      <c r="P73" s="54">
        <v>140</v>
      </c>
      <c r="Q73" s="47">
        <v>11</v>
      </c>
      <c r="R73" s="48">
        <v>28.906896551999999</v>
      </c>
      <c r="S73" s="49">
        <v>3.3290737888000002</v>
      </c>
    </row>
    <row r="74" spans="1:21" x14ac:dyDescent="0.2">
      <c r="A74" s="38" t="s">
        <v>4</v>
      </c>
      <c r="B74" s="39" t="s">
        <v>12</v>
      </c>
      <c r="C74" s="64">
        <v>1740114</v>
      </c>
      <c r="D74" s="40">
        <v>42089</v>
      </c>
      <c r="E74" s="57">
        <v>0.53756097560000005</v>
      </c>
      <c r="F74" s="16">
        <v>41</v>
      </c>
      <c r="G74" s="41">
        <v>5268.1951220000001</v>
      </c>
      <c r="H74" s="42">
        <v>-30.143902440000002</v>
      </c>
      <c r="I74" s="43">
        <v>36.255256482</v>
      </c>
      <c r="P74" s="54">
        <v>107</v>
      </c>
      <c r="Q74" s="47">
        <v>8</v>
      </c>
      <c r="R74" s="48">
        <v>42.463414634000003</v>
      </c>
      <c r="S74" s="49">
        <v>4.9909524923999999</v>
      </c>
    </row>
    <row r="75" spans="1:21" x14ac:dyDescent="0.2">
      <c r="A75" s="38" t="s">
        <v>4</v>
      </c>
      <c r="B75" s="39" t="s">
        <v>10</v>
      </c>
      <c r="C75" s="64">
        <v>1940008</v>
      </c>
      <c r="D75" s="40">
        <v>42089</v>
      </c>
      <c r="E75" s="57">
        <v>0.40983606560000002</v>
      </c>
      <c r="F75" s="16">
        <v>61</v>
      </c>
      <c r="G75" s="41">
        <v>4096.9016393000002</v>
      </c>
      <c r="H75" s="42">
        <v>-31</v>
      </c>
      <c r="I75" s="43">
        <v>32.838215193000003</v>
      </c>
      <c r="O75" s="96"/>
      <c r="P75" s="54">
        <v>144</v>
      </c>
      <c r="Q75" s="47">
        <v>9</v>
      </c>
      <c r="R75" s="48">
        <v>33.391803279000001</v>
      </c>
      <c r="S75" s="49">
        <v>3.2476862676999998</v>
      </c>
    </row>
    <row r="76" spans="1:21" x14ac:dyDescent="0.2">
      <c r="A76" s="38" t="s">
        <v>4</v>
      </c>
      <c r="B76" s="39" t="s">
        <v>13</v>
      </c>
      <c r="C76" s="64">
        <v>100380001</v>
      </c>
      <c r="D76" s="40">
        <v>42106</v>
      </c>
      <c r="E76" s="57">
        <v>6.2820512800000006E-2</v>
      </c>
      <c r="F76" s="16">
        <v>39</v>
      </c>
      <c r="G76" s="41">
        <v>4418.2307692000004</v>
      </c>
      <c r="H76" s="42">
        <v>-32.297435900000004</v>
      </c>
      <c r="I76" s="43">
        <v>41.960884118999999</v>
      </c>
      <c r="M76" s="46">
        <v>611.71428571000001</v>
      </c>
      <c r="N76" s="88">
        <v>7.492</v>
      </c>
      <c r="O76" s="89">
        <v>0.37</v>
      </c>
      <c r="P76" s="54">
        <v>116</v>
      </c>
      <c r="Q76" s="47">
        <v>11</v>
      </c>
      <c r="R76" s="48">
        <v>22.688888889000001</v>
      </c>
      <c r="S76" s="49">
        <v>2.232038636</v>
      </c>
    </row>
    <row r="77" spans="1:21" x14ac:dyDescent="0.2">
      <c r="A77" s="38" t="s">
        <v>4</v>
      </c>
      <c r="B77" s="39" t="s">
        <v>11</v>
      </c>
      <c r="C77" s="64">
        <v>550003</v>
      </c>
      <c r="D77" s="40">
        <v>42066</v>
      </c>
      <c r="E77" s="57">
        <v>0.684047619</v>
      </c>
      <c r="F77" s="16">
        <v>42</v>
      </c>
      <c r="G77" s="41">
        <v>6171.9285713999998</v>
      </c>
      <c r="H77" s="42">
        <v>-38.776190479999997</v>
      </c>
      <c r="I77" s="43">
        <v>41.211413065999999</v>
      </c>
      <c r="M77" s="46">
        <v>856.36</v>
      </c>
      <c r="N77" s="88">
        <v>7.0110000000000001</v>
      </c>
      <c r="O77" s="89">
        <v>0.29599999999999999</v>
      </c>
      <c r="P77" s="54">
        <v>116</v>
      </c>
      <c r="Q77" s="47">
        <v>8</v>
      </c>
      <c r="R77" s="48">
        <v>49.83</v>
      </c>
      <c r="S77" s="49">
        <v>4.6077028594999998</v>
      </c>
    </row>
    <row r="78" spans="1:21" x14ac:dyDescent="0.2">
      <c r="A78" s="38" t="s">
        <v>4</v>
      </c>
      <c r="B78" s="39" t="s">
        <v>10</v>
      </c>
      <c r="C78" s="64">
        <v>1890017</v>
      </c>
      <c r="D78" s="40">
        <v>42204</v>
      </c>
      <c r="E78" s="57">
        <v>0.28875000000000001</v>
      </c>
      <c r="F78" s="16">
        <v>64</v>
      </c>
      <c r="G78" s="41">
        <v>5279.234375</v>
      </c>
      <c r="H78" s="42">
        <v>-39.0234375</v>
      </c>
      <c r="I78" s="43">
        <v>32.032987069999997</v>
      </c>
      <c r="P78" s="54">
        <v>122</v>
      </c>
      <c r="Q78" s="47">
        <v>7</v>
      </c>
      <c r="R78" s="48">
        <v>33.817187500000003</v>
      </c>
      <c r="S78" s="49">
        <v>2.6436052247999999</v>
      </c>
    </row>
    <row r="79" spans="1:21" x14ac:dyDescent="0.2">
      <c r="A79" s="38" t="s">
        <v>4</v>
      </c>
      <c r="B79" s="39" t="s">
        <v>12</v>
      </c>
      <c r="C79" s="64">
        <v>102730002</v>
      </c>
      <c r="D79" s="40">
        <v>41772</v>
      </c>
      <c r="E79" s="57">
        <v>0.75757575759999995</v>
      </c>
      <c r="F79" s="16">
        <v>33</v>
      </c>
      <c r="G79" s="41">
        <v>6090.8787879000001</v>
      </c>
      <c r="H79" s="42">
        <v>-39.863636360000001</v>
      </c>
      <c r="I79" s="43">
        <v>24.590949315</v>
      </c>
      <c r="N79" s="88">
        <v>6.1269999999999998</v>
      </c>
      <c r="O79" s="89">
        <v>0.29299999999999998</v>
      </c>
      <c r="P79" s="54">
        <v>68</v>
      </c>
      <c r="Q79" s="47">
        <v>5</v>
      </c>
      <c r="R79" s="48">
        <v>39.345454545000003</v>
      </c>
      <c r="S79" s="49">
        <v>3.6207867127000002</v>
      </c>
    </row>
    <row r="80" spans="1:21" x14ac:dyDescent="0.2">
      <c r="A80" s="38" t="s">
        <v>4</v>
      </c>
      <c r="B80" s="39" t="s">
        <v>13</v>
      </c>
      <c r="C80" s="64">
        <v>1170030</v>
      </c>
      <c r="D80" s="40">
        <v>41862</v>
      </c>
      <c r="F80" s="16">
        <v>32</v>
      </c>
      <c r="G80" s="41">
        <v>3035.84375</v>
      </c>
      <c r="H80" s="42">
        <v>-40.84375</v>
      </c>
      <c r="I80" s="43">
        <v>38.103143109999998</v>
      </c>
      <c r="P80" s="54">
        <v>172</v>
      </c>
      <c r="Q80" s="47">
        <v>16</v>
      </c>
      <c r="R80" s="48">
        <v>17.758064516000001</v>
      </c>
      <c r="S80" s="49">
        <v>2.2685544362000001</v>
      </c>
    </row>
    <row r="81" spans="1:21" x14ac:dyDescent="0.2">
      <c r="A81" s="38" t="s">
        <v>4</v>
      </c>
      <c r="B81" s="50" t="s">
        <v>9</v>
      </c>
      <c r="C81" s="64">
        <v>990082</v>
      </c>
      <c r="D81" s="40">
        <v>42215</v>
      </c>
      <c r="E81" s="57">
        <v>1.6942187500000001</v>
      </c>
      <c r="F81" s="16">
        <v>128</v>
      </c>
      <c r="G81" s="41">
        <v>6117.265625</v>
      </c>
      <c r="H81" s="42">
        <v>-40.930468750000003</v>
      </c>
      <c r="I81" s="43">
        <v>22.868884250000001</v>
      </c>
      <c r="M81" s="46">
        <v>758</v>
      </c>
      <c r="N81" s="88">
        <v>7.2190000000000003</v>
      </c>
      <c r="O81" s="89">
        <v>0.17399999999999999</v>
      </c>
      <c r="P81" s="54">
        <v>99</v>
      </c>
      <c r="Q81" s="47">
        <v>4</v>
      </c>
      <c r="R81" s="48">
        <v>51.744628099000003</v>
      </c>
      <c r="S81" s="49">
        <v>3.0483622371000001</v>
      </c>
    </row>
    <row r="82" spans="1:21" x14ac:dyDescent="0.2">
      <c r="A82" s="38" t="s">
        <v>4</v>
      </c>
      <c r="B82" s="39" t="s">
        <v>12</v>
      </c>
      <c r="C82" s="64">
        <v>1280001</v>
      </c>
      <c r="D82" s="40">
        <v>42212</v>
      </c>
      <c r="E82" s="57">
        <v>0.68300699300000001</v>
      </c>
      <c r="F82" s="16">
        <v>143</v>
      </c>
      <c r="G82" s="41">
        <v>4582.3286712999998</v>
      </c>
      <c r="H82" s="42">
        <v>-43.907692310000002</v>
      </c>
      <c r="I82" s="43">
        <v>22.300955473999998</v>
      </c>
      <c r="N82" s="88">
        <v>8.5709999999999997</v>
      </c>
      <c r="O82" s="89">
        <v>0.28699999999999998</v>
      </c>
      <c r="P82" s="54">
        <v>94</v>
      </c>
      <c r="Q82" s="47">
        <v>4</v>
      </c>
      <c r="R82" s="48">
        <v>21.745185185</v>
      </c>
      <c r="S82" s="49">
        <v>1.5879823407</v>
      </c>
    </row>
    <row r="83" spans="1:21" x14ac:dyDescent="0.2">
      <c r="A83" s="38" t="s">
        <v>4</v>
      </c>
      <c r="B83" s="39" t="s">
        <v>11</v>
      </c>
      <c r="C83" s="64">
        <v>4000001</v>
      </c>
      <c r="D83" s="40">
        <v>42246</v>
      </c>
      <c r="E83" s="57">
        <v>0.96575384620000004</v>
      </c>
      <c r="F83" s="16">
        <v>325</v>
      </c>
      <c r="G83" s="41">
        <v>5730.6369230999999</v>
      </c>
      <c r="H83" s="42">
        <v>-44.790153850000003</v>
      </c>
      <c r="I83" s="43">
        <v>17.183865212000001</v>
      </c>
      <c r="J83" s="44">
        <v>61</v>
      </c>
      <c r="K83" s="45">
        <v>185.93442623000001</v>
      </c>
      <c r="L83" s="45">
        <v>159.73770492</v>
      </c>
      <c r="M83" s="46">
        <v>579.70491803000004</v>
      </c>
      <c r="P83" s="54">
        <v>112</v>
      </c>
      <c r="Q83" s="47">
        <v>3</v>
      </c>
      <c r="R83" s="48">
        <v>37.191536050000003</v>
      </c>
      <c r="S83" s="49">
        <v>1.3517680056000001</v>
      </c>
    </row>
    <row r="84" spans="1:21" x14ac:dyDescent="0.2">
      <c r="A84" s="38" t="s">
        <v>4</v>
      </c>
      <c r="B84" s="39" t="s">
        <v>13</v>
      </c>
      <c r="C84" s="64">
        <v>102100001</v>
      </c>
      <c r="D84" s="40">
        <v>42009</v>
      </c>
      <c r="E84" s="57">
        <v>0.8175</v>
      </c>
      <c r="F84" s="16">
        <v>28</v>
      </c>
      <c r="G84" s="41">
        <v>5032.25</v>
      </c>
      <c r="H84" s="42">
        <v>-45.207142859999998</v>
      </c>
      <c r="I84" s="43">
        <v>28.582310791000001</v>
      </c>
      <c r="P84" s="54">
        <v>141</v>
      </c>
      <c r="Q84" s="47">
        <v>14</v>
      </c>
      <c r="R84" s="48">
        <v>37.903571429000003</v>
      </c>
      <c r="S84" s="49">
        <v>4.4369315930999997</v>
      </c>
    </row>
    <row r="85" spans="1:21" x14ac:dyDescent="0.2">
      <c r="A85" s="38" t="s">
        <v>4</v>
      </c>
      <c r="B85" s="39" t="s">
        <v>13</v>
      </c>
      <c r="C85" s="64">
        <v>1910044</v>
      </c>
      <c r="D85" s="40">
        <v>42150</v>
      </c>
      <c r="E85" s="57">
        <v>0.222173913</v>
      </c>
      <c r="F85" s="16">
        <v>92</v>
      </c>
      <c r="G85" s="41">
        <v>4726.7173912999997</v>
      </c>
      <c r="H85" s="42">
        <v>-45.916304349999997</v>
      </c>
      <c r="I85" s="43">
        <v>31.965146948000001</v>
      </c>
      <c r="N85" s="88">
        <v>6.8929999999999998</v>
      </c>
      <c r="O85" s="89">
        <v>0.34300000000000003</v>
      </c>
      <c r="P85" s="54">
        <v>109</v>
      </c>
      <c r="Q85" s="47">
        <v>6</v>
      </c>
      <c r="R85" s="48">
        <v>24.391860465000001</v>
      </c>
      <c r="S85" s="49">
        <v>1.7299764871000001</v>
      </c>
    </row>
    <row r="86" spans="1:21" x14ac:dyDescent="0.2">
      <c r="A86" s="38" t="s">
        <v>4</v>
      </c>
      <c r="B86" s="39" t="s">
        <v>12</v>
      </c>
      <c r="C86" s="64">
        <v>104530001</v>
      </c>
      <c r="D86" s="40">
        <v>41929</v>
      </c>
      <c r="F86" s="16">
        <v>45</v>
      </c>
      <c r="G86" s="41">
        <v>2931.6888889000002</v>
      </c>
      <c r="H86" s="42">
        <v>-47.831111110000002</v>
      </c>
      <c r="I86" s="43">
        <v>28.001737829</v>
      </c>
      <c r="P86" s="54">
        <v>132</v>
      </c>
      <c r="Q86" s="47">
        <v>12</v>
      </c>
      <c r="R86" s="48">
        <v>19.855555555999999</v>
      </c>
      <c r="S86" s="49">
        <v>2.057736217</v>
      </c>
    </row>
    <row r="87" spans="1:21" x14ac:dyDescent="0.2">
      <c r="A87" s="38" t="s">
        <v>4</v>
      </c>
      <c r="B87" s="39" t="s">
        <v>11</v>
      </c>
      <c r="C87" s="64">
        <v>3480002</v>
      </c>
      <c r="D87" s="40">
        <v>42222</v>
      </c>
      <c r="F87" s="16">
        <v>97</v>
      </c>
      <c r="G87" s="41">
        <v>5540.9175257999996</v>
      </c>
      <c r="H87" s="42">
        <v>-48.228865980000002</v>
      </c>
      <c r="I87" s="43">
        <v>28.414951550000001</v>
      </c>
      <c r="N87" s="88">
        <v>6.8410000000000002</v>
      </c>
      <c r="O87" s="89">
        <v>0.193</v>
      </c>
      <c r="P87" s="54">
        <v>92</v>
      </c>
      <c r="Q87" s="47">
        <v>4</v>
      </c>
      <c r="R87" s="48">
        <v>47.392708333000002</v>
      </c>
      <c r="S87" s="49">
        <v>3.0072285882999998</v>
      </c>
    </row>
    <row r="88" spans="1:21" x14ac:dyDescent="0.2">
      <c r="A88" s="38" t="s">
        <v>4</v>
      </c>
      <c r="B88" s="39" t="s">
        <v>12</v>
      </c>
      <c r="C88" s="64">
        <v>2040001</v>
      </c>
      <c r="D88" s="40">
        <v>42064</v>
      </c>
      <c r="E88" s="57">
        <v>0.1248717949</v>
      </c>
      <c r="F88" s="16">
        <v>39</v>
      </c>
      <c r="G88" s="41">
        <v>5656.8205128</v>
      </c>
      <c r="H88" s="42">
        <v>-49.123076920000003</v>
      </c>
      <c r="I88" s="43">
        <v>47.231573599999997</v>
      </c>
      <c r="P88" s="54">
        <v>101</v>
      </c>
      <c r="Q88" s="47">
        <v>9</v>
      </c>
      <c r="R88" s="48">
        <v>47.659459458999997</v>
      </c>
      <c r="S88" s="49">
        <v>5.0635057995999997</v>
      </c>
    </row>
    <row r="89" spans="1:21" x14ac:dyDescent="0.2">
      <c r="A89" s="38" t="s">
        <v>4</v>
      </c>
      <c r="B89" s="39" t="s">
        <v>14</v>
      </c>
      <c r="C89" s="64">
        <v>3000001</v>
      </c>
      <c r="D89" s="40">
        <v>41924</v>
      </c>
      <c r="E89" s="57">
        <v>0.1058823529</v>
      </c>
      <c r="F89" s="16">
        <v>34</v>
      </c>
      <c r="G89" s="41">
        <v>6583</v>
      </c>
      <c r="H89" s="42">
        <v>-49.532352940000003</v>
      </c>
      <c r="I89" s="43">
        <v>47.890909479000001</v>
      </c>
      <c r="P89" s="54">
        <v>114</v>
      </c>
      <c r="Q89" s="47">
        <v>12</v>
      </c>
      <c r="R89" s="48">
        <v>52.196666667000002</v>
      </c>
      <c r="S89" s="49">
        <v>5.3373300039</v>
      </c>
    </row>
    <row r="90" spans="1:21" x14ac:dyDescent="0.2">
      <c r="A90" s="38" t="s">
        <v>4</v>
      </c>
      <c r="B90" s="39" t="s">
        <v>12</v>
      </c>
      <c r="C90" s="64">
        <v>1030009</v>
      </c>
      <c r="D90" s="40">
        <v>42086</v>
      </c>
      <c r="E90" s="57">
        <v>1.5319736842</v>
      </c>
      <c r="F90" s="16">
        <v>152</v>
      </c>
      <c r="G90" s="41">
        <v>5389.5328946999998</v>
      </c>
      <c r="H90" s="42">
        <v>-50.890131580000002</v>
      </c>
      <c r="I90" s="43">
        <v>21.564857648</v>
      </c>
      <c r="P90" s="54">
        <v>99</v>
      </c>
      <c r="Q90" s="47">
        <v>3</v>
      </c>
      <c r="R90" s="48">
        <v>36.362837837999997</v>
      </c>
      <c r="S90" s="49">
        <v>1.4573306211999999</v>
      </c>
    </row>
    <row r="91" spans="1:21" x14ac:dyDescent="0.2">
      <c r="A91" s="38" t="s">
        <v>4</v>
      </c>
      <c r="B91" s="39" t="s">
        <v>15</v>
      </c>
      <c r="C91" s="64">
        <v>10001</v>
      </c>
      <c r="D91" s="40">
        <v>42087</v>
      </c>
      <c r="E91" s="57">
        <v>0.84744680849999998</v>
      </c>
      <c r="F91" s="16">
        <v>47</v>
      </c>
      <c r="G91" s="41">
        <v>2954.4468084999999</v>
      </c>
      <c r="H91" s="42">
        <v>-52.091489359999997</v>
      </c>
      <c r="I91" s="43">
        <v>23.407291263000001</v>
      </c>
      <c r="P91" s="54">
        <v>112</v>
      </c>
      <c r="Q91" s="47">
        <v>9</v>
      </c>
      <c r="R91" s="48">
        <v>12.189361701999999</v>
      </c>
      <c r="S91" s="49">
        <v>1.3334563258000001</v>
      </c>
    </row>
    <row r="92" spans="1:21" x14ac:dyDescent="0.2">
      <c r="A92" s="38" t="s">
        <v>4</v>
      </c>
      <c r="B92" s="39" t="s">
        <v>14</v>
      </c>
      <c r="C92" s="64">
        <v>1890008</v>
      </c>
      <c r="D92" s="40">
        <v>42104</v>
      </c>
      <c r="E92" s="57">
        <v>0.32567164180000002</v>
      </c>
      <c r="F92" s="16">
        <v>67</v>
      </c>
      <c r="G92" s="41">
        <v>5301.7462686999997</v>
      </c>
      <c r="H92" s="42">
        <v>-52.229850749999997</v>
      </c>
      <c r="I92" s="43">
        <v>29.006136533999999</v>
      </c>
      <c r="P92" s="54">
        <v>135</v>
      </c>
      <c r="Q92" s="47">
        <v>9</v>
      </c>
      <c r="R92" s="48">
        <v>37.0703125</v>
      </c>
      <c r="S92" s="49">
        <v>2.8904070260000001</v>
      </c>
    </row>
    <row r="93" spans="1:21" x14ac:dyDescent="0.2">
      <c r="A93" s="38" t="s">
        <v>4</v>
      </c>
      <c r="B93" s="39" t="s">
        <v>12</v>
      </c>
      <c r="C93" s="64">
        <v>101000001</v>
      </c>
      <c r="D93" s="40">
        <v>42065</v>
      </c>
      <c r="E93" s="57">
        <v>0.52556451609999999</v>
      </c>
      <c r="F93" s="16">
        <v>124</v>
      </c>
      <c r="G93" s="41">
        <v>4822.0806451999997</v>
      </c>
      <c r="H93" s="42">
        <v>-52.591129029999998</v>
      </c>
      <c r="I93" s="43">
        <v>24.204184619999999</v>
      </c>
      <c r="J93" s="44">
        <v>63</v>
      </c>
      <c r="K93" s="45">
        <v>208.77777778000001</v>
      </c>
      <c r="L93" s="45">
        <v>179.20634921000001</v>
      </c>
      <c r="M93" s="46">
        <v>644.47619048000001</v>
      </c>
      <c r="N93" s="88">
        <v>7.8929999999999998</v>
      </c>
      <c r="O93" s="89">
        <v>0.129</v>
      </c>
      <c r="P93" s="54">
        <v>139</v>
      </c>
      <c r="Q93" s="47">
        <v>6</v>
      </c>
      <c r="R93" s="48">
        <v>38.379661016999997</v>
      </c>
      <c r="S93" s="49">
        <v>2.6397211428</v>
      </c>
      <c r="T93" s="45">
        <v>15.143859648999999</v>
      </c>
      <c r="U93" s="46">
        <v>9.4043666201999994</v>
      </c>
    </row>
    <row r="94" spans="1:21" x14ac:dyDescent="0.2">
      <c r="A94" s="38" t="s">
        <v>4</v>
      </c>
      <c r="B94" s="39" t="s">
        <v>10</v>
      </c>
      <c r="C94" s="64">
        <v>1940216</v>
      </c>
      <c r="D94" s="40">
        <v>42099</v>
      </c>
      <c r="E94" s="57">
        <v>1.4285713999999999E-3</v>
      </c>
      <c r="F94" s="16">
        <v>308</v>
      </c>
      <c r="G94" s="41">
        <v>4006.1396104</v>
      </c>
      <c r="H94" s="42">
        <v>-54.23149351</v>
      </c>
      <c r="I94" s="43">
        <v>16.251702415</v>
      </c>
      <c r="P94" s="54">
        <v>119</v>
      </c>
      <c r="Q94" s="47">
        <v>4</v>
      </c>
      <c r="R94" s="48">
        <v>21.865131579</v>
      </c>
      <c r="S94" s="49">
        <v>1.1505632139999999</v>
      </c>
    </row>
    <row r="95" spans="1:21" x14ac:dyDescent="0.2">
      <c r="A95" s="38" t="s">
        <v>4</v>
      </c>
      <c r="B95" s="39" t="s">
        <v>9</v>
      </c>
      <c r="C95" s="64">
        <v>1910126</v>
      </c>
      <c r="D95" s="40">
        <v>41968</v>
      </c>
      <c r="E95" s="57">
        <v>8.9642857100000001E-2</v>
      </c>
      <c r="F95" s="16">
        <v>28</v>
      </c>
      <c r="G95" s="41">
        <v>5758.1785713999998</v>
      </c>
      <c r="H95" s="42">
        <v>-56.246428569999999</v>
      </c>
      <c r="I95" s="43">
        <v>33.494871076000003</v>
      </c>
      <c r="P95" s="54">
        <v>150</v>
      </c>
      <c r="Q95" s="47">
        <v>13</v>
      </c>
      <c r="R95" s="48">
        <v>56.777777778000001</v>
      </c>
      <c r="S95" s="49">
        <v>5.4151979161000003</v>
      </c>
    </row>
    <row r="96" spans="1:21" x14ac:dyDescent="0.2">
      <c r="A96" s="38" t="s">
        <v>4</v>
      </c>
      <c r="B96" s="39" t="s">
        <v>13</v>
      </c>
      <c r="C96" s="64">
        <v>1290004</v>
      </c>
      <c r="D96" s="40">
        <v>42073</v>
      </c>
      <c r="E96" s="57">
        <v>0.38690000000000002</v>
      </c>
      <c r="F96" s="16">
        <v>400</v>
      </c>
      <c r="G96" s="41">
        <v>6678.82</v>
      </c>
      <c r="H96" s="42">
        <v>-58.365499999999997</v>
      </c>
      <c r="I96" s="43">
        <v>14.449353795</v>
      </c>
      <c r="P96" s="54">
        <v>87</v>
      </c>
      <c r="Q96" s="47">
        <v>2</v>
      </c>
      <c r="R96" s="48">
        <v>33.711538462</v>
      </c>
      <c r="S96" s="49">
        <v>1.2966249563000001</v>
      </c>
    </row>
    <row r="97" spans="1:21" x14ac:dyDescent="0.2">
      <c r="A97" s="38" t="s">
        <v>4</v>
      </c>
      <c r="B97" s="39" t="s">
        <v>11</v>
      </c>
      <c r="C97" s="64">
        <v>1910006</v>
      </c>
      <c r="D97" s="40">
        <v>41932</v>
      </c>
      <c r="E97" s="57">
        <v>8.0714285699999999E-2</v>
      </c>
      <c r="F97" s="16">
        <v>28</v>
      </c>
      <c r="G97" s="41">
        <v>5190.7142856999999</v>
      </c>
      <c r="H97" s="42">
        <v>-59.889285710000003</v>
      </c>
      <c r="I97" s="43">
        <v>49.359895074999997</v>
      </c>
      <c r="P97" s="54">
        <v>99</v>
      </c>
      <c r="Q97" s="47">
        <v>7</v>
      </c>
      <c r="R97" s="48">
        <v>44.329629629999999</v>
      </c>
      <c r="S97" s="49">
        <v>4.9645777021999997</v>
      </c>
    </row>
    <row r="98" spans="1:21" x14ac:dyDescent="0.2">
      <c r="A98" s="38" t="s">
        <v>4</v>
      </c>
      <c r="B98" s="39" t="s">
        <v>12</v>
      </c>
      <c r="C98" s="64">
        <v>540001</v>
      </c>
      <c r="D98" s="40">
        <v>42219</v>
      </c>
      <c r="E98" s="57">
        <v>0.85350427350000002</v>
      </c>
      <c r="F98" s="16">
        <v>117</v>
      </c>
      <c r="G98" s="41">
        <v>5454.0683761</v>
      </c>
      <c r="H98" s="42">
        <v>-60.122222219999998</v>
      </c>
      <c r="I98" s="43">
        <v>29.118085196999999</v>
      </c>
      <c r="P98" s="54">
        <v>93</v>
      </c>
      <c r="Q98" s="47">
        <v>5</v>
      </c>
      <c r="R98" s="48">
        <v>27.387387387</v>
      </c>
      <c r="S98" s="49">
        <v>1.8580520112000001</v>
      </c>
    </row>
    <row r="99" spans="1:21" x14ac:dyDescent="0.2">
      <c r="A99" s="38" t="s">
        <v>4</v>
      </c>
      <c r="B99" s="39" t="s">
        <v>12</v>
      </c>
      <c r="C99" s="64">
        <v>109170001</v>
      </c>
      <c r="D99" s="40">
        <v>42021</v>
      </c>
      <c r="F99" s="16">
        <v>85</v>
      </c>
      <c r="G99" s="41">
        <v>3016.0352941000001</v>
      </c>
      <c r="H99" s="42">
        <v>-60.696470589999997</v>
      </c>
      <c r="I99" s="43">
        <v>34.378213715999998</v>
      </c>
      <c r="P99" s="54">
        <v>103</v>
      </c>
      <c r="Q99" s="47">
        <v>5</v>
      </c>
      <c r="R99" s="48">
        <v>28.936470587999999</v>
      </c>
      <c r="S99" s="49">
        <v>1.7774669974999999</v>
      </c>
    </row>
    <row r="100" spans="1:21" x14ac:dyDescent="0.2">
      <c r="A100" s="38" t="s">
        <v>4</v>
      </c>
      <c r="B100" s="39" t="s">
        <v>15</v>
      </c>
      <c r="C100" s="64">
        <v>1940220</v>
      </c>
      <c r="D100" s="40">
        <v>42051</v>
      </c>
      <c r="F100" s="16">
        <v>34</v>
      </c>
      <c r="G100" s="41">
        <v>4079.2352940999999</v>
      </c>
      <c r="H100" s="42">
        <v>-61.07647059</v>
      </c>
      <c r="I100" s="43">
        <v>50.743245391999999</v>
      </c>
      <c r="P100" s="54">
        <v>141</v>
      </c>
      <c r="Q100" s="47">
        <v>14</v>
      </c>
      <c r="R100" s="48">
        <v>20.153124999999999</v>
      </c>
      <c r="S100" s="49">
        <v>3.2766616824999999</v>
      </c>
    </row>
    <row r="101" spans="1:21" x14ac:dyDescent="0.2">
      <c r="A101" s="38" t="s">
        <v>4</v>
      </c>
      <c r="B101" s="39" t="s">
        <v>10</v>
      </c>
      <c r="C101" s="64">
        <v>1960204</v>
      </c>
      <c r="D101" s="40">
        <v>42087</v>
      </c>
      <c r="E101" s="57">
        <v>0.25773195879999999</v>
      </c>
      <c r="F101" s="16">
        <v>97</v>
      </c>
      <c r="G101" s="41">
        <v>3644.2164948</v>
      </c>
      <c r="H101" s="42">
        <v>-61.642268039999998</v>
      </c>
      <c r="I101" s="43">
        <v>25.720803429</v>
      </c>
      <c r="J101" s="44">
        <v>48</v>
      </c>
      <c r="K101" s="45">
        <v>151.35416667000001</v>
      </c>
      <c r="L101" s="45">
        <v>114.77083333</v>
      </c>
      <c r="M101" s="46">
        <v>434.22916666999998</v>
      </c>
      <c r="N101" s="88">
        <v>8.49</v>
      </c>
      <c r="O101" s="89">
        <v>0.13100000000000001</v>
      </c>
      <c r="P101" s="54">
        <v>112</v>
      </c>
      <c r="Q101" s="47">
        <v>6</v>
      </c>
      <c r="R101" s="48">
        <v>31.392553191000001</v>
      </c>
      <c r="S101" s="49">
        <v>2.5572404907999999</v>
      </c>
      <c r="T101" s="45">
        <v>6.1927083332999997</v>
      </c>
      <c r="U101" s="46">
        <v>9.8836139695000007</v>
      </c>
    </row>
    <row r="102" spans="1:21" x14ac:dyDescent="0.2">
      <c r="A102" s="38" t="s">
        <v>4</v>
      </c>
      <c r="B102" s="39" t="s">
        <v>16</v>
      </c>
      <c r="C102" s="64">
        <v>105990002</v>
      </c>
      <c r="D102" s="40">
        <v>41889</v>
      </c>
      <c r="E102" s="57">
        <v>2.9154929600000001E-2</v>
      </c>
      <c r="F102" s="16">
        <v>71</v>
      </c>
      <c r="G102" s="41">
        <v>4378.1830986000004</v>
      </c>
      <c r="H102" s="42">
        <v>-61.880281689999997</v>
      </c>
      <c r="I102" s="43">
        <v>35.559597414999999</v>
      </c>
      <c r="P102" s="54">
        <v>97</v>
      </c>
      <c r="Q102" s="47">
        <v>6</v>
      </c>
      <c r="R102" s="48">
        <v>35.274999999999999</v>
      </c>
      <c r="S102" s="49">
        <v>2.5899162658999999</v>
      </c>
    </row>
    <row r="103" spans="1:21" x14ac:dyDescent="0.2">
      <c r="A103" s="38" t="s">
        <v>4</v>
      </c>
      <c r="B103" s="39" t="s">
        <v>12</v>
      </c>
      <c r="C103" s="64">
        <v>2390025</v>
      </c>
      <c r="D103" s="40">
        <v>42167</v>
      </c>
      <c r="F103" s="16">
        <v>30</v>
      </c>
      <c r="G103" s="41">
        <v>4336.0333332999999</v>
      </c>
      <c r="H103" s="42">
        <v>-62.186666670000001</v>
      </c>
      <c r="I103" s="43">
        <v>39.266316686000003</v>
      </c>
      <c r="P103" s="54">
        <v>98</v>
      </c>
      <c r="Q103" s="47">
        <v>10</v>
      </c>
      <c r="R103" s="48">
        <v>20.735714286</v>
      </c>
      <c r="S103" s="49">
        <v>2.1218890349000001</v>
      </c>
    </row>
    <row r="104" spans="1:21" x14ac:dyDescent="0.2">
      <c r="A104" s="38" t="s">
        <v>4</v>
      </c>
      <c r="B104" s="39" t="s">
        <v>16</v>
      </c>
      <c r="C104" s="64">
        <v>1890025</v>
      </c>
      <c r="D104" s="40">
        <v>42103</v>
      </c>
      <c r="E104" s="57">
        <v>8.7068965999999998E-3</v>
      </c>
      <c r="F104" s="16">
        <v>116</v>
      </c>
      <c r="G104" s="41">
        <v>5793.2413792999996</v>
      </c>
      <c r="H104" s="42">
        <v>-62.859482759999999</v>
      </c>
      <c r="I104" s="43">
        <v>27.040446937999999</v>
      </c>
      <c r="J104" s="44">
        <v>109</v>
      </c>
      <c r="K104" s="45">
        <v>248.83486239000001</v>
      </c>
      <c r="L104" s="45">
        <v>211.51376146999999</v>
      </c>
      <c r="M104" s="46">
        <v>773.83486239000001</v>
      </c>
      <c r="N104" s="88">
        <v>6.72</v>
      </c>
      <c r="O104" s="89">
        <v>0.105</v>
      </c>
      <c r="P104" s="54">
        <v>96</v>
      </c>
      <c r="Q104" s="47">
        <v>5</v>
      </c>
      <c r="R104" s="48">
        <v>35.944117646999999</v>
      </c>
      <c r="S104" s="49">
        <v>1.8976881446</v>
      </c>
      <c r="T104" s="45">
        <v>-17.954954950000001</v>
      </c>
      <c r="U104" s="46">
        <v>10.514105945000001</v>
      </c>
    </row>
    <row r="105" spans="1:21" x14ac:dyDescent="0.2">
      <c r="A105" s="38" t="s">
        <v>4</v>
      </c>
      <c r="B105" s="39" t="s">
        <v>11</v>
      </c>
      <c r="C105" s="64">
        <v>104870001</v>
      </c>
      <c r="D105" s="40">
        <v>42056</v>
      </c>
      <c r="E105" s="57">
        <v>0.13750000000000001</v>
      </c>
      <c r="F105" s="16">
        <v>28</v>
      </c>
      <c r="G105" s="41">
        <v>4634.25</v>
      </c>
      <c r="H105" s="42">
        <v>-63.075000000000003</v>
      </c>
      <c r="I105" s="43">
        <v>34.497624956999999</v>
      </c>
      <c r="P105" s="54">
        <v>78</v>
      </c>
      <c r="Q105" s="47">
        <v>8</v>
      </c>
      <c r="R105" s="48">
        <v>40.091666666999998</v>
      </c>
      <c r="S105" s="49">
        <v>4.3179559234999996</v>
      </c>
    </row>
    <row r="106" spans="1:21" x14ac:dyDescent="0.2">
      <c r="A106" s="38" t="s">
        <v>4</v>
      </c>
      <c r="B106" s="39" t="s">
        <v>11</v>
      </c>
      <c r="C106" s="64">
        <v>100210001</v>
      </c>
      <c r="D106" s="40">
        <v>42017</v>
      </c>
      <c r="E106" s="57">
        <v>1.86096257E-2</v>
      </c>
      <c r="F106" s="16">
        <v>187</v>
      </c>
      <c r="G106" s="41">
        <v>4435.0802138999998</v>
      </c>
      <c r="H106" s="42">
        <v>-63.606417110000002</v>
      </c>
      <c r="I106" s="43">
        <v>18.030899127000001</v>
      </c>
      <c r="N106" s="88">
        <v>8.3260000000000005</v>
      </c>
      <c r="O106" s="96">
        <v>0.33100000000000002</v>
      </c>
      <c r="P106" s="54">
        <v>123</v>
      </c>
      <c r="Q106" s="47">
        <v>5</v>
      </c>
      <c r="R106" s="48">
        <v>36.899462366000002</v>
      </c>
      <c r="S106" s="49">
        <v>1.8481912264</v>
      </c>
    </row>
    <row r="107" spans="1:21" x14ac:dyDescent="0.2">
      <c r="A107" s="38" t="s">
        <v>4</v>
      </c>
      <c r="B107" s="39" t="s">
        <v>16</v>
      </c>
      <c r="C107" s="64">
        <v>106520001</v>
      </c>
      <c r="D107" s="40">
        <v>41890</v>
      </c>
      <c r="E107" s="57">
        <v>1.2804878E-2</v>
      </c>
      <c r="F107" s="16">
        <v>82</v>
      </c>
      <c r="G107" s="41">
        <v>4550.7195122000003</v>
      </c>
      <c r="H107" s="42">
        <v>-64.132926830000002</v>
      </c>
      <c r="I107" s="43">
        <v>24.644409564</v>
      </c>
      <c r="P107" s="54">
        <v>82</v>
      </c>
      <c r="Q107" s="47">
        <v>5</v>
      </c>
      <c r="R107" s="48">
        <v>37.548611111</v>
      </c>
      <c r="S107" s="49">
        <v>2.8761267051999999</v>
      </c>
    </row>
    <row r="108" spans="1:21" x14ac:dyDescent="0.2">
      <c r="A108" s="38" t="s">
        <v>4</v>
      </c>
      <c r="B108" s="39" t="s">
        <v>13</v>
      </c>
      <c r="C108" s="64">
        <v>1230001</v>
      </c>
      <c r="D108" s="40">
        <v>42152</v>
      </c>
      <c r="E108" s="57">
        <v>0.52872928180000001</v>
      </c>
      <c r="F108" s="16">
        <v>181</v>
      </c>
      <c r="G108" s="41">
        <v>5153.3867403000004</v>
      </c>
      <c r="H108" s="42">
        <v>-64.487292819999993</v>
      </c>
      <c r="I108" s="43">
        <v>17.151684482</v>
      </c>
      <c r="M108" s="46">
        <v>676.14285714000005</v>
      </c>
      <c r="N108" s="88">
        <v>6.5570000000000004</v>
      </c>
      <c r="O108" s="89">
        <v>0.189</v>
      </c>
      <c r="P108" s="54">
        <v>96</v>
      </c>
      <c r="Q108" s="47">
        <v>4</v>
      </c>
      <c r="R108" s="48">
        <v>32.495597484000001</v>
      </c>
      <c r="S108" s="49">
        <v>1.9519593152000001</v>
      </c>
    </row>
    <row r="109" spans="1:21" x14ac:dyDescent="0.2">
      <c r="A109" s="38" t="s">
        <v>4</v>
      </c>
      <c r="B109" s="39" t="s">
        <v>14</v>
      </c>
      <c r="C109" s="64">
        <v>1910122</v>
      </c>
      <c r="D109" s="40">
        <v>41913</v>
      </c>
      <c r="F109" s="16">
        <v>27</v>
      </c>
      <c r="G109" s="41">
        <v>6034.4074074</v>
      </c>
      <c r="H109" s="42">
        <v>-64.607407409999993</v>
      </c>
      <c r="I109" s="43">
        <v>43.217678970999998</v>
      </c>
      <c r="P109" s="54">
        <v>97</v>
      </c>
      <c r="Q109" s="47">
        <v>9</v>
      </c>
      <c r="R109" s="48">
        <v>53.570370369999999</v>
      </c>
      <c r="S109" s="49">
        <v>5.4382569449</v>
      </c>
    </row>
    <row r="110" spans="1:21" x14ac:dyDescent="0.2">
      <c r="A110" s="38" t="s">
        <v>4</v>
      </c>
      <c r="B110" s="39" t="s">
        <v>13</v>
      </c>
      <c r="C110" s="64">
        <v>1170024</v>
      </c>
      <c r="D110" s="40">
        <v>42039</v>
      </c>
      <c r="F110" s="16">
        <v>46</v>
      </c>
      <c r="G110" s="41">
        <v>3824.3695652000001</v>
      </c>
      <c r="H110" s="42">
        <v>-65.880434780000002</v>
      </c>
      <c r="I110" s="43">
        <v>44.686138802999999</v>
      </c>
      <c r="P110" s="54">
        <v>132</v>
      </c>
      <c r="Q110" s="47">
        <v>12</v>
      </c>
      <c r="R110" s="48">
        <v>23.743478261</v>
      </c>
      <c r="S110" s="49">
        <v>2.5517781091999998</v>
      </c>
    </row>
    <row r="111" spans="1:21" x14ac:dyDescent="0.2">
      <c r="A111" s="38" t="s">
        <v>4</v>
      </c>
      <c r="B111" s="39" t="s">
        <v>11</v>
      </c>
      <c r="C111" s="64">
        <v>2120010</v>
      </c>
      <c r="D111" s="40">
        <v>42147</v>
      </c>
      <c r="E111" s="57">
        <v>0.41146596860000001</v>
      </c>
      <c r="F111" s="16">
        <v>191</v>
      </c>
      <c r="G111" s="41">
        <v>5957.1465969000001</v>
      </c>
      <c r="H111" s="42">
        <v>-66.408376959999998</v>
      </c>
      <c r="I111" s="43">
        <v>19.129154296999999</v>
      </c>
      <c r="J111" s="44">
        <v>96</v>
      </c>
      <c r="K111" s="45">
        <v>225.69791667000001</v>
      </c>
      <c r="L111" s="45">
        <v>211.59793814</v>
      </c>
      <c r="M111" s="46">
        <v>763.53608247</v>
      </c>
      <c r="N111" s="88">
        <v>6.6719999999999997</v>
      </c>
      <c r="O111" s="89">
        <v>0.109</v>
      </c>
      <c r="P111" s="54">
        <v>110</v>
      </c>
      <c r="Q111" s="47">
        <v>4</v>
      </c>
      <c r="R111" s="48">
        <v>43.979144384999998</v>
      </c>
      <c r="S111" s="49">
        <v>2.2439428281999998</v>
      </c>
      <c r="T111" s="45">
        <v>-34.523783780000002</v>
      </c>
      <c r="U111" s="46">
        <v>8.6056233414999994</v>
      </c>
    </row>
    <row r="112" spans="1:21" x14ac:dyDescent="0.2">
      <c r="A112" s="38" t="s">
        <v>4</v>
      </c>
      <c r="B112" s="39" t="s">
        <v>11</v>
      </c>
      <c r="C112" s="64">
        <v>620002</v>
      </c>
      <c r="D112" s="40">
        <v>42065</v>
      </c>
      <c r="E112" s="57">
        <v>9.0699300699999999E-2</v>
      </c>
      <c r="F112" s="16">
        <v>143</v>
      </c>
      <c r="G112" s="41">
        <v>6675.1748251999998</v>
      </c>
      <c r="H112" s="42">
        <v>-66.465734269999999</v>
      </c>
      <c r="I112" s="43">
        <v>18.365466736999998</v>
      </c>
      <c r="J112" s="44">
        <v>110</v>
      </c>
      <c r="K112" s="45">
        <v>280.16363636</v>
      </c>
      <c r="L112" s="45">
        <v>236.93913043000001</v>
      </c>
      <c r="M112" s="46">
        <v>888.88695652000001</v>
      </c>
      <c r="N112" s="88">
        <v>7.4420000000000002</v>
      </c>
      <c r="O112" s="89">
        <v>0.10100000000000001</v>
      </c>
      <c r="P112" s="54">
        <v>101</v>
      </c>
      <c r="Q112" s="47">
        <v>4</v>
      </c>
      <c r="R112" s="48">
        <v>55.885815602999998</v>
      </c>
      <c r="S112" s="49">
        <v>2.3601960537000002</v>
      </c>
      <c r="T112" s="45">
        <v>-20.087857140000001</v>
      </c>
      <c r="U112" s="46">
        <v>7.7968399182999999</v>
      </c>
    </row>
    <row r="113" spans="1:21" x14ac:dyDescent="0.2">
      <c r="A113" s="38" t="s">
        <v>4</v>
      </c>
      <c r="B113" s="39" t="s">
        <v>12</v>
      </c>
      <c r="C113" s="64">
        <v>80001</v>
      </c>
      <c r="D113" s="40">
        <v>42065</v>
      </c>
      <c r="E113" s="57">
        <v>0.1601785714</v>
      </c>
      <c r="F113" s="16">
        <v>56</v>
      </c>
      <c r="G113" s="41">
        <v>4169.0714286000002</v>
      </c>
      <c r="H113" s="42">
        <v>-67.612499999999997</v>
      </c>
      <c r="I113" s="43">
        <v>27.209415155999999</v>
      </c>
      <c r="J113" s="44">
        <v>56</v>
      </c>
      <c r="K113" s="45">
        <v>169.94642856999999</v>
      </c>
      <c r="L113" s="45">
        <v>147.44642856999999</v>
      </c>
      <c r="M113" s="46">
        <v>543.32142856999997</v>
      </c>
      <c r="N113" s="88">
        <v>7.3440000000000003</v>
      </c>
      <c r="O113" s="89">
        <v>0.121</v>
      </c>
      <c r="P113" s="54">
        <v>104</v>
      </c>
      <c r="Q113" s="47">
        <v>6</v>
      </c>
      <c r="R113" s="48">
        <v>24.641818182000002</v>
      </c>
      <c r="S113" s="49">
        <v>2.8173484810999998</v>
      </c>
      <c r="T113" s="45">
        <v>-6.3535714289999996</v>
      </c>
      <c r="U113" s="46">
        <v>11.311646671</v>
      </c>
    </row>
    <row r="114" spans="1:21" x14ac:dyDescent="0.2">
      <c r="A114" s="38" t="s">
        <v>4</v>
      </c>
      <c r="B114" s="39" t="s">
        <v>14</v>
      </c>
      <c r="C114" s="64">
        <v>106820001</v>
      </c>
      <c r="D114" s="40">
        <v>41847</v>
      </c>
      <c r="E114" s="57">
        <v>0.34075949370000003</v>
      </c>
      <c r="F114" s="16">
        <v>79</v>
      </c>
      <c r="G114" s="41">
        <v>5047.9493671</v>
      </c>
      <c r="H114" s="42">
        <v>-67.732911389999998</v>
      </c>
      <c r="I114" s="43">
        <v>26.990867324</v>
      </c>
      <c r="M114" s="46">
        <v>588.5</v>
      </c>
      <c r="N114" s="88">
        <v>6.7069999999999999</v>
      </c>
      <c r="O114" s="89">
        <v>0.21199999999999999</v>
      </c>
      <c r="P114" s="54">
        <v>92</v>
      </c>
      <c r="Q114" s="47">
        <v>5</v>
      </c>
      <c r="R114" s="48">
        <v>38.190277778000002</v>
      </c>
      <c r="S114" s="49">
        <v>3.1265960929999999</v>
      </c>
    </row>
    <row r="115" spans="1:21" x14ac:dyDescent="0.2">
      <c r="A115" s="38" t="s">
        <v>4</v>
      </c>
      <c r="B115" s="39" t="s">
        <v>14</v>
      </c>
      <c r="C115" s="64">
        <v>1890006</v>
      </c>
      <c r="D115" s="40">
        <v>42086</v>
      </c>
      <c r="E115" s="57">
        <v>1.6017699100000001E-2</v>
      </c>
      <c r="F115" s="16">
        <v>113</v>
      </c>
      <c r="G115" s="41">
        <v>5208.6017699000004</v>
      </c>
      <c r="H115" s="42">
        <v>-69.246017699999996</v>
      </c>
      <c r="I115" s="43">
        <v>23.367924980000002</v>
      </c>
      <c r="P115" s="54">
        <v>126</v>
      </c>
      <c r="Q115" s="47">
        <v>6</v>
      </c>
      <c r="R115" s="48">
        <v>32.204545455000002</v>
      </c>
      <c r="S115" s="49">
        <v>2.0370182898999998</v>
      </c>
    </row>
    <row r="116" spans="1:21" x14ac:dyDescent="0.2">
      <c r="A116" s="38" t="s">
        <v>4</v>
      </c>
      <c r="B116" s="39" t="s">
        <v>13</v>
      </c>
      <c r="C116" s="64">
        <v>2060001</v>
      </c>
      <c r="D116" s="40">
        <v>42002</v>
      </c>
      <c r="E116" s="57">
        <v>1.38888889E-2</v>
      </c>
      <c r="F116" s="16">
        <v>36</v>
      </c>
      <c r="G116" s="41">
        <v>5433.9444444000001</v>
      </c>
      <c r="H116" s="42">
        <v>-69.913888889999996</v>
      </c>
      <c r="I116" s="43">
        <v>38.005278279000002</v>
      </c>
      <c r="N116" s="88">
        <v>7.0019999999999998</v>
      </c>
      <c r="O116" s="89">
        <v>0.377</v>
      </c>
      <c r="P116" s="54">
        <v>130</v>
      </c>
      <c r="Q116" s="47">
        <v>10</v>
      </c>
      <c r="R116" s="48">
        <v>37.752777778000002</v>
      </c>
      <c r="S116" s="49">
        <v>4.1270641513999999</v>
      </c>
    </row>
    <row r="117" spans="1:21" x14ac:dyDescent="0.2">
      <c r="A117" s="38" t="s">
        <v>4</v>
      </c>
      <c r="B117" s="39" t="s">
        <v>12</v>
      </c>
      <c r="C117" s="64">
        <v>4760002</v>
      </c>
      <c r="D117" s="40">
        <v>42017</v>
      </c>
      <c r="E117" s="57">
        <v>0.3</v>
      </c>
      <c r="F117" s="16">
        <v>70</v>
      </c>
      <c r="G117" s="41">
        <v>3497.8857143</v>
      </c>
      <c r="H117" s="42">
        <v>-70.765714290000005</v>
      </c>
      <c r="I117" s="43">
        <v>27.147112058000001</v>
      </c>
      <c r="P117" s="54">
        <v>117</v>
      </c>
      <c r="Q117" s="47">
        <v>8</v>
      </c>
      <c r="R117" s="48">
        <v>24.343283582000002</v>
      </c>
      <c r="S117" s="49">
        <v>1.9471130723000001</v>
      </c>
    </row>
    <row r="118" spans="1:21" x14ac:dyDescent="0.2">
      <c r="A118" s="38" t="s">
        <v>4</v>
      </c>
      <c r="B118" s="39" t="s">
        <v>12</v>
      </c>
      <c r="C118" s="64">
        <v>1740070</v>
      </c>
      <c r="D118" s="40">
        <v>42042</v>
      </c>
      <c r="F118" s="16">
        <v>37</v>
      </c>
      <c r="G118" s="41">
        <v>5355.7567568000004</v>
      </c>
      <c r="H118" s="42">
        <v>-70.827027029999996</v>
      </c>
      <c r="I118" s="43">
        <v>27.561443139000001</v>
      </c>
      <c r="P118" s="54">
        <v>113</v>
      </c>
      <c r="Q118" s="47">
        <v>13</v>
      </c>
      <c r="R118" s="48">
        <v>48.678378377999998</v>
      </c>
      <c r="S118" s="49">
        <v>5.6979345807000001</v>
      </c>
    </row>
    <row r="119" spans="1:21" x14ac:dyDescent="0.2">
      <c r="A119" s="38" t="s">
        <v>4</v>
      </c>
      <c r="B119" s="39" t="s">
        <v>12</v>
      </c>
      <c r="C119" s="64">
        <v>1670001</v>
      </c>
      <c r="D119" s="40">
        <v>42141</v>
      </c>
      <c r="E119" s="57">
        <v>0.38157894739999998</v>
      </c>
      <c r="F119" s="16">
        <v>57</v>
      </c>
      <c r="G119" s="41">
        <v>3465.6666667</v>
      </c>
      <c r="H119" s="42">
        <v>-71.107017540000001</v>
      </c>
      <c r="I119" s="43">
        <v>37.476683047999998</v>
      </c>
      <c r="J119" s="44">
        <v>54</v>
      </c>
      <c r="K119" s="45">
        <v>152.74074074000001</v>
      </c>
      <c r="L119" s="45">
        <v>118.35185185</v>
      </c>
      <c r="M119" s="46">
        <v>459.27777778000001</v>
      </c>
      <c r="N119" s="88">
        <v>6.73</v>
      </c>
      <c r="O119" s="89">
        <v>0.14699999999999999</v>
      </c>
      <c r="P119" s="54">
        <v>146</v>
      </c>
      <c r="Q119" s="47">
        <v>8</v>
      </c>
      <c r="R119" s="48">
        <v>33.857142856999999</v>
      </c>
      <c r="S119" s="49">
        <v>4.1556774317</v>
      </c>
      <c r="T119" s="45">
        <v>-12.53035714</v>
      </c>
      <c r="U119" s="46">
        <v>15.432875164</v>
      </c>
    </row>
    <row r="120" spans="1:21" x14ac:dyDescent="0.2">
      <c r="A120" s="38" t="s">
        <v>4</v>
      </c>
      <c r="B120" s="39" t="s">
        <v>11</v>
      </c>
      <c r="C120" s="64">
        <v>109480001</v>
      </c>
      <c r="D120" s="40">
        <v>41887</v>
      </c>
      <c r="E120" s="57">
        <v>7.1111111099999999E-2</v>
      </c>
      <c r="F120" s="16">
        <v>45</v>
      </c>
      <c r="G120" s="41">
        <v>4572.6666667</v>
      </c>
      <c r="H120" s="42">
        <v>-71.166666669999998</v>
      </c>
      <c r="I120" s="43">
        <v>24.121704674</v>
      </c>
      <c r="P120" s="54">
        <v>126</v>
      </c>
      <c r="Q120" s="47">
        <v>11</v>
      </c>
      <c r="R120" s="48">
        <v>30.304444444000001</v>
      </c>
      <c r="S120" s="49">
        <v>2.8092289383</v>
      </c>
    </row>
    <row r="121" spans="1:21" x14ac:dyDescent="0.2">
      <c r="A121" s="38" t="s">
        <v>4</v>
      </c>
      <c r="B121" s="39" t="s">
        <v>12</v>
      </c>
      <c r="C121" s="64">
        <v>100440001</v>
      </c>
      <c r="D121" s="40">
        <v>42220</v>
      </c>
      <c r="E121" s="57">
        <v>0.25441558440000001</v>
      </c>
      <c r="F121" s="16">
        <v>77</v>
      </c>
      <c r="G121" s="41">
        <v>4774.0129870000001</v>
      </c>
      <c r="H121" s="42">
        <v>-71.609090910000006</v>
      </c>
      <c r="I121" s="43">
        <v>28.711327117</v>
      </c>
      <c r="P121" s="54">
        <v>110</v>
      </c>
      <c r="Q121" s="47">
        <v>6</v>
      </c>
      <c r="R121" s="48">
        <v>42.415277777999997</v>
      </c>
      <c r="S121" s="49">
        <v>3.5230171281999998</v>
      </c>
    </row>
    <row r="122" spans="1:21" x14ac:dyDescent="0.2">
      <c r="A122" s="38" t="s">
        <v>4</v>
      </c>
      <c r="B122" s="39" t="s">
        <v>15</v>
      </c>
      <c r="C122" s="64">
        <v>105630002</v>
      </c>
      <c r="D122" s="40">
        <v>42033</v>
      </c>
      <c r="F122" s="16">
        <v>33</v>
      </c>
      <c r="G122" s="41">
        <v>4435.5454545000002</v>
      </c>
      <c r="H122" s="42">
        <v>-72.44848485</v>
      </c>
      <c r="I122" s="43">
        <v>42.990800442999998</v>
      </c>
      <c r="P122" s="54">
        <v>126</v>
      </c>
      <c r="Q122" s="47">
        <v>13</v>
      </c>
      <c r="R122" s="48">
        <v>28.3125</v>
      </c>
      <c r="S122" s="49">
        <v>4.2191927784000001</v>
      </c>
    </row>
    <row r="123" spans="1:21" x14ac:dyDescent="0.2">
      <c r="A123" s="38" t="s">
        <v>4</v>
      </c>
      <c r="B123" s="39" t="s">
        <v>10</v>
      </c>
      <c r="C123" s="64">
        <v>103410001</v>
      </c>
      <c r="D123" s="40">
        <v>42027</v>
      </c>
      <c r="F123" s="16">
        <v>68</v>
      </c>
      <c r="G123" s="41">
        <v>4052.3823529000001</v>
      </c>
      <c r="H123" s="42">
        <v>-72.885294119999998</v>
      </c>
      <c r="I123" s="43">
        <v>38.223049820999996</v>
      </c>
      <c r="P123" s="54">
        <v>88</v>
      </c>
      <c r="Q123" s="47">
        <v>7</v>
      </c>
      <c r="R123" s="48">
        <v>22.909090909</v>
      </c>
      <c r="S123" s="49">
        <v>2.6297869903</v>
      </c>
    </row>
    <row r="124" spans="1:21" x14ac:dyDescent="0.2">
      <c r="A124" s="38" t="s">
        <v>4</v>
      </c>
      <c r="B124" s="39" t="s">
        <v>13</v>
      </c>
      <c r="C124" s="64">
        <v>650002</v>
      </c>
      <c r="D124" s="40">
        <v>42072</v>
      </c>
      <c r="E124" s="57">
        <v>0.54153061219999998</v>
      </c>
      <c r="F124" s="16">
        <v>98</v>
      </c>
      <c r="G124" s="41">
        <v>6003.3367347000003</v>
      </c>
      <c r="H124" s="42">
        <v>-73.133673470000005</v>
      </c>
      <c r="I124" s="43">
        <v>26.666038983</v>
      </c>
      <c r="P124" s="54">
        <v>105</v>
      </c>
      <c r="Q124" s="47">
        <v>5</v>
      </c>
      <c r="R124" s="48">
        <v>39.637804877999997</v>
      </c>
      <c r="S124" s="49">
        <v>2.8111050271</v>
      </c>
    </row>
    <row r="125" spans="1:21" x14ac:dyDescent="0.2">
      <c r="A125" s="38" t="s">
        <v>4</v>
      </c>
      <c r="B125" s="39" t="s">
        <v>10</v>
      </c>
      <c r="C125" s="64">
        <v>1940218</v>
      </c>
      <c r="D125" s="40">
        <v>42090</v>
      </c>
      <c r="E125" s="57">
        <v>0.2659574468</v>
      </c>
      <c r="F125" s="16">
        <v>94</v>
      </c>
      <c r="G125" s="41">
        <v>3924.3617021</v>
      </c>
      <c r="H125" s="42">
        <v>-74.480851060000006</v>
      </c>
      <c r="I125" s="43">
        <v>22.936145946</v>
      </c>
      <c r="P125" s="54">
        <v>132</v>
      </c>
      <c r="Q125" s="47">
        <v>8</v>
      </c>
      <c r="R125" s="48">
        <v>17.859782609</v>
      </c>
      <c r="S125" s="49">
        <v>1.4415478984000001</v>
      </c>
    </row>
    <row r="126" spans="1:21" x14ac:dyDescent="0.2">
      <c r="A126" s="38" t="s">
        <v>4</v>
      </c>
      <c r="B126" s="39" t="s">
        <v>17</v>
      </c>
      <c r="C126" s="64">
        <v>100630007</v>
      </c>
      <c r="D126" s="40">
        <v>41805</v>
      </c>
      <c r="F126" s="16">
        <v>30</v>
      </c>
      <c r="G126" s="41">
        <v>2878.2333333000001</v>
      </c>
      <c r="H126" s="42">
        <v>-75.77333333</v>
      </c>
      <c r="I126" s="43">
        <v>35.498062091999998</v>
      </c>
      <c r="P126" s="54">
        <v>173</v>
      </c>
      <c r="Q126" s="47">
        <v>17</v>
      </c>
      <c r="R126" s="48">
        <v>12.966666667</v>
      </c>
      <c r="S126" s="49">
        <v>1.1069616004</v>
      </c>
    </row>
    <row r="127" spans="1:21" x14ac:dyDescent="0.2">
      <c r="A127" s="38" t="s">
        <v>4</v>
      </c>
      <c r="B127" s="50" t="s">
        <v>12</v>
      </c>
      <c r="C127" s="64">
        <v>1700007</v>
      </c>
      <c r="D127" s="40">
        <v>42124</v>
      </c>
      <c r="F127" s="16">
        <v>33</v>
      </c>
      <c r="G127" s="41">
        <v>2884.1515152000002</v>
      </c>
      <c r="H127" s="42">
        <v>-76.030303029999999</v>
      </c>
      <c r="I127" s="43">
        <v>34.213901149999998</v>
      </c>
      <c r="P127" s="54">
        <v>87</v>
      </c>
      <c r="Q127" s="47">
        <v>10</v>
      </c>
      <c r="R127" s="48">
        <v>27.612500000000001</v>
      </c>
      <c r="S127" s="49">
        <v>3.4630414739000002</v>
      </c>
    </row>
    <row r="128" spans="1:21" x14ac:dyDescent="0.2">
      <c r="A128" s="38" t="s">
        <v>4</v>
      </c>
      <c r="B128" s="50" t="s">
        <v>12</v>
      </c>
      <c r="C128" s="64">
        <v>107020001</v>
      </c>
      <c r="D128" s="40">
        <v>42222</v>
      </c>
      <c r="F128" s="16">
        <v>35</v>
      </c>
      <c r="G128" s="41">
        <v>4234.6285713999996</v>
      </c>
      <c r="H128" s="42">
        <v>-77.14</v>
      </c>
      <c r="I128" s="43">
        <v>23.142858200999999</v>
      </c>
      <c r="P128" s="54">
        <v>70</v>
      </c>
      <c r="Q128" s="47">
        <v>7</v>
      </c>
      <c r="R128" s="48">
        <v>26.839285713999999</v>
      </c>
      <c r="S128" s="49">
        <v>2.6439725767</v>
      </c>
    </row>
    <row r="129" spans="1:21" x14ac:dyDescent="0.2">
      <c r="A129" s="38" t="s">
        <v>4</v>
      </c>
      <c r="B129" s="50" t="s">
        <v>10</v>
      </c>
      <c r="C129" s="64">
        <v>108250001</v>
      </c>
      <c r="D129" s="40">
        <v>41870</v>
      </c>
      <c r="F129" s="16">
        <v>35</v>
      </c>
      <c r="G129" s="41">
        <v>3823.7428571</v>
      </c>
      <c r="H129" s="42">
        <v>-77.568571430000006</v>
      </c>
      <c r="I129" s="43">
        <v>35.291121975000003</v>
      </c>
      <c r="P129" s="54">
        <v>138</v>
      </c>
      <c r="Q129" s="47">
        <v>13</v>
      </c>
      <c r="R129" s="48">
        <v>27.282857143000001</v>
      </c>
      <c r="S129" s="49">
        <v>2.4964360670999999</v>
      </c>
    </row>
    <row r="130" spans="1:21" x14ac:dyDescent="0.2">
      <c r="A130" s="38" t="s">
        <v>4</v>
      </c>
      <c r="B130" s="50" t="s">
        <v>13</v>
      </c>
      <c r="C130" s="64">
        <v>1530001</v>
      </c>
      <c r="D130" s="40">
        <v>42131</v>
      </c>
      <c r="E130" s="57">
        <v>1.0777142856999999</v>
      </c>
      <c r="F130" s="16">
        <v>70</v>
      </c>
      <c r="G130" s="41">
        <v>4807.1000000000004</v>
      </c>
      <c r="H130" s="42">
        <v>-78.024285710000001</v>
      </c>
      <c r="I130" s="43">
        <v>35.019047076</v>
      </c>
      <c r="P130" s="54">
        <v>93</v>
      </c>
      <c r="Q130" s="47">
        <v>6</v>
      </c>
      <c r="R130" s="48">
        <v>34.339682539999998</v>
      </c>
      <c r="S130" s="49">
        <v>2.8947677251999999</v>
      </c>
    </row>
    <row r="131" spans="1:21" x14ac:dyDescent="0.2">
      <c r="A131" s="38" t="s">
        <v>4</v>
      </c>
      <c r="B131" s="50" t="s">
        <v>13</v>
      </c>
      <c r="C131" s="64">
        <v>105470001</v>
      </c>
      <c r="D131" s="40">
        <v>42244</v>
      </c>
      <c r="E131" s="57">
        <v>2.7589285700000001E-2</v>
      </c>
      <c r="F131" s="16">
        <v>112</v>
      </c>
      <c r="G131" s="41">
        <v>3380.3928571000001</v>
      </c>
      <c r="H131" s="42">
        <v>-78.421428570000003</v>
      </c>
      <c r="I131" s="43">
        <v>24.976223585</v>
      </c>
      <c r="P131" s="54">
        <v>118</v>
      </c>
      <c r="Q131" s="47">
        <v>5</v>
      </c>
      <c r="R131" s="48">
        <v>19.139449541000001</v>
      </c>
      <c r="S131" s="49">
        <v>1.4340313227999999</v>
      </c>
    </row>
    <row r="132" spans="1:21" x14ac:dyDescent="0.2">
      <c r="A132" s="38" t="s">
        <v>4</v>
      </c>
      <c r="B132" s="50" t="s">
        <v>10</v>
      </c>
      <c r="C132" s="64">
        <v>3510001</v>
      </c>
      <c r="D132" s="40">
        <v>42102</v>
      </c>
      <c r="F132" s="16">
        <v>31</v>
      </c>
      <c r="G132" s="41">
        <v>4147.4838710000004</v>
      </c>
      <c r="H132" s="42">
        <v>-79.180645159999997</v>
      </c>
      <c r="I132" s="43">
        <v>38.636619605999996</v>
      </c>
      <c r="P132" s="54">
        <v>152</v>
      </c>
      <c r="Q132" s="47">
        <v>14</v>
      </c>
      <c r="R132" s="48">
        <v>23.762068966000001</v>
      </c>
      <c r="S132" s="49">
        <v>3.5638870604999999</v>
      </c>
    </row>
    <row r="133" spans="1:21" x14ac:dyDescent="0.2">
      <c r="A133" s="38" t="s">
        <v>4</v>
      </c>
      <c r="B133" s="50" t="s">
        <v>13</v>
      </c>
      <c r="C133" s="64">
        <v>3590001</v>
      </c>
      <c r="D133" s="40">
        <v>41907</v>
      </c>
      <c r="F133" s="16">
        <v>58</v>
      </c>
      <c r="G133" s="41">
        <v>4257.8448275999999</v>
      </c>
      <c r="H133" s="42">
        <v>-79.443103449999995</v>
      </c>
      <c r="I133" s="43">
        <v>41.384718788999997</v>
      </c>
      <c r="P133" s="54">
        <v>95</v>
      </c>
      <c r="Q133" s="47">
        <v>5</v>
      </c>
      <c r="R133" s="48">
        <v>39.160344827999999</v>
      </c>
      <c r="S133" s="49">
        <v>4.5183908258000001</v>
      </c>
    </row>
    <row r="134" spans="1:21" x14ac:dyDescent="0.2">
      <c r="A134" s="38" t="s">
        <v>4</v>
      </c>
      <c r="B134" s="50" t="s">
        <v>12</v>
      </c>
      <c r="C134" s="64">
        <v>1930105</v>
      </c>
      <c r="D134" s="40">
        <v>42018</v>
      </c>
      <c r="F134" s="16">
        <v>205</v>
      </c>
      <c r="G134" s="41">
        <v>3883.2292683000001</v>
      </c>
      <c r="H134" s="42">
        <v>-79.624390239999997</v>
      </c>
      <c r="I134" s="43">
        <v>19.478295722999999</v>
      </c>
      <c r="N134" s="88">
        <v>6.78</v>
      </c>
      <c r="O134" s="89">
        <v>0.185</v>
      </c>
      <c r="P134" s="54">
        <v>134</v>
      </c>
      <c r="Q134" s="47">
        <v>5</v>
      </c>
      <c r="R134" s="48">
        <v>14.610294118000001</v>
      </c>
      <c r="S134" s="49">
        <v>0.9609745797</v>
      </c>
    </row>
    <row r="135" spans="1:21" x14ac:dyDescent="0.2">
      <c r="A135" s="38" t="s">
        <v>4</v>
      </c>
      <c r="B135" s="50" t="s">
        <v>13</v>
      </c>
      <c r="C135" s="64">
        <v>1750003</v>
      </c>
      <c r="D135" s="40">
        <v>42087</v>
      </c>
      <c r="F135" s="16">
        <v>48</v>
      </c>
      <c r="G135" s="41">
        <v>4411.8541667</v>
      </c>
      <c r="H135" s="42">
        <v>-80.716666669999995</v>
      </c>
      <c r="I135" s="43">
        <v>34.108038913999998</v>
      </c>
      <c r="P135" s="54">
        <v>164</v>
      </c>
      <c r="Q135" s="47">
        <v>15</v>
      </c>
      <c r="R135" s="48">
        <v>26.077083333000001</v>
      </c>
      <c r="S135" s="49">
        <v>2.5377264067</v>
      </c>
    </row>
    <row r="136" spans="1:21" x14ac:dyDescent="0.2">
      <c r="A136" s="38" t="s">
        <v>4</v>
      </c>
      <c r="B136" s="50" t="s">
        <v>13</v>
      </c>
      <c r="C136" s="64">
        <v>105980001</v>
      </c>
      <c r="D136" s="40">
        <v>41736</v>
      </c>
      <c r="E136" s="57">
        <v>0.66666666669999997</v>
      </c>
      <c r="F136" s="16">
        <v>27</v>
      </c>
      <c r="G136" s="41">
        <v>4061.9259259</v>
      </c>
      <c r="H136" s="42">
        <v>-81.400000000000006</v>
      </c>
      <c r="I136" s="43">
        <v>30.036623419000001</v>
      </c>
      <c r="P136" s="54">
        <v>173</v>
      </c>
      <c r="Q136" s="47">
        <v>14</v>
      </c>
      <c r="R136" s="48">
        <v>30.777777778000001</v>
      </c>
      <c r="S136" s="49">
        <v>5.3516920490000004</v>
      </c>
    </row>
    <row r="137" spans="1:21" x14ac:dyDescent="0.2">
      <c r="A137" s="38" t="s">
        <v>4</v>
      </c>
      <c r="B137" s="50" t="s">
        <v>10</v>
      </c>
      <c r="C137" s="64">
        <v>1764577</v>
      </c>
      <c r="D137" s="40">
        <v>42072</v>
      </c>
      <c r="F137" s="16">
        <v>39</v>
      </c>
      <c r="G137" s="41">
        <v>3937.9743589999998</v>
      </c>
      <c r="H137" s="42">
        <v>-82.164102560000003</v>
      </c>
      <c r="I137" s="43">
        <v>36.596290543999999</v>
      </c>
      <c r="P137" s="54">
        <v>129</v>
      </c>
      <c r="Q137" s="47">
        <v>11</v>
      </c>
      <c r="R137" s="48">
        <v>34.179487178999999</v>
      </c>
      <c r="S137" s="49">
        <v>4.3174803647999997</v>
      </c>
    </row>
    <row r="138" spans="1:21" x14ac:dyDescent="0.2">
      <c r="A138" s="38" t="s">
        <v>4</v>
      </c>
      <c r="B138" s="50" t="s">
        <v>12</v>
      </c>
      <c r="C138" s="64">
        <v>1814466</v>
      </c>
      <c r="D138" s="40">
        <v>42042</v>
      </c>
      <c r="F138" s="16">
        <v>54</v>
      </c>
      <c r="G138" s="41">
        <v>5259.7777778</v>
      </c>
      <c r="H138" s="42">
        <v>-82.268518520000001</v>
      </c>
      <c r="I138" s="43">
        <v>33.811591038000003</v>
      </c>
      <c r="P138" s="54">
        <v>101</v>
      </c>
      <c r="Q138" s="47">
        <v>7</v>
      </c>
      <c r="R138" s="48">
        <v>31.147058823999998</v>
      </c>
      <c r="S138" s="49">
        <v>4.0947085442000004</v>
      </c>
    </row>
    <row r="139" spans="1:21" x14ac:dyDescent="0.2">
      <c r="A139" s="38" t="s">
        <v>4</v>
      </c>
      <c r="B139" s="50" t="s">
        <v>12</v>
      </c>
      <c r="C139" s="64">
        <v>1750008</v>
      </c>
      <c r="D139" s="40">
        <v>42069</v>
      </c>
      <c r="F139" s="16">
        <v>34</v>
      </c>
      <c r="G139" s="41">
        <v>3890.4705881999998</v>
      </c>
      <c r="H139" s="42">
        <v>-83.2</v>
      </c>
      <c r="I139" s="43">
        <v>45.524597962000001</v>
      </c>
      <c r="P139" s="54">
        <v>66</v>
      </c>
      <c r="Q139" s="47">
        <v>10</v>
      </c>
      <c r="R139" s="48">
        <v>29.396969696999999</v>
      </c>
      <c r="S139" s="49">
        <v>2.4177981344999999</v>
      </c>
    </row>
    <row r="140" spans="1:21" x14ac:dyDescent="0.2">
      <c r="A140" s="38" t="s">
        <v>4</v>
      </c>
      <c r="B140" s="50" t="s">
        <v>12</v>
      </c>
      <c r="C140" s="64">
        <v>107000002</v>
      </c>
      <c r="D140" s="40">
        <v>42101</v>
      </c>
      <c r="E140" s="57">
        <v>0.12513513509999999</v>
      </c>
      <c r="F140" s="16">
        <v>111</v>
      </c>
      <c r="G140" s="41">
        <v>3570.2702703</v>
      </c>
      <c r="H140" s="42">
        <v>-83.495495500000004</v>
      </c>
      <c r="I140" s="43">
        <v>25.186917660999999</v>
      </c>
      <c r="P140" s="54">
        <v>142</v>
      </c>
      <c r="Q140" s="47">
        <v>9</v>
      </c>
      <c r="R140" s="48">
        <v>25.904545455000001</v>
      </c>
      <c r="S140" s="49">
        <v>1.4281048795</v>
      </c>
    </row>
    <row r="141" spans="1:21" x14ac:dyDescent="0.2">
      <c r="A141" s="38" t="s">
        <v>4</v>
      </c>
      <c r="B141" s="50" t="s">
        <v>14</v>
      </c>
      <c r="C141" s="64">
        <v>108130002</v>
      </c>
      <c r="D141" s="40">
        <v>42118</v>
      </c>
      <c r="E141" s="57">
        <v>0.34736363640000001</v>
      </c>
      <c r="F141" s="16">
        <v>110</v>
      </c>
      <c r="G141" s="41">
        <v>6351.8272727000003</v>
      </c>
      <c r="H141" s="42">
        <v>-83.818181820000007</v>
      </c>
      <c r="I141" s="43">
        <v>24.119890433999998</v>
      </c>
      <c r="P141" s="54">
        <v>110</v>
      </c>
      <c r="Q141" s="47">
        <v>6</v>
      </c>
      <c r="R141" s="48">
        <v>42.596907215999998</v>
      </c>
      <c r="S141" s="49">
        <v>3.3508783704999998</v>
      </c>
    </row>
    <row r="142" spans="1:21" x14ac:dyDescent="0.2">
      <c r="A142" s="38" t="s">
        <v>4</v>
      </c>
      <c r="B142" s="50" t="s">
        <v>16</v>
      </c>
      <c r="C142" s="64">
        <v>106050001</v>
      </c>
      <c r="D142" s="40">
        <v>42194</v>
      </c>
      <c r="E142" s="57">
        <v>0.36689497720000003</v>
      </c>
      <c r="F142" s="16">
        <v>219</v>
      </c>
      <c r="G142" s="41">
        <v>6419.8082192000002</v>
      </c>
      <c r="H142" s="42">
        <v>-84.525570779999995</v>
      </c>
      <c r="I142" s="43">
        <v>23.450478563000001</v>
      </c>
      <c r="J142" s="44">
        <v>208</v>
      </c>
      <c r="K142" s="45">
        <v>269.60096154000001</v>
      </c>
      <c r="L142" s="45">
        <v>228.72596153999999</v>
      </c>
      <c r="M142" s="46">
        <v>847.03846153999996</v>
      </c>
      <c r="N142" s="88">
        <v>6.5229999999999997</v>
      </c>
      <c r="O142" s="89">
        <v>6.2E-2</v>
      </c>
      <c r="P142" s="54">
        <v>109</v>
      </c>
      <c r="Q142" s="47">
        <v>3</v>
      </c>
      <c r="R142" s="48">
        <v>59.379908675999999</v>
      </c>
      <c r="S142" s="49">
        <v>2.1208031375999998</v>
      </c>
      <c r="T142" s="45">
        <v>-47.388425929999997</v>
      </c>
      <c r="U142" s="46">
        <v>8.7946052941000001</v>
      </c>
    </row>
    <row r="143" spans="1:21" x14ac:dyDescent="0.2">
      <c r="A143" s="38" t="s">
        <v>4</v>
      </c>
      <c r="B143" s="50" t="s">
        <v>12</v>
      </c>
      <c r="C143" s="64">
        <v>1700112</v>
      </c>
      <c r="D143" s="40">
        <v>41892</v>
      </c>
      <c r="F143" s="16">
        <v>42</v>
      </c>
      <c r="G143" s="41">
        <v>3984.2857143000001</v>
      </c>
      <c r="H143" s="42">
        <v>-84.97619048</v>
      </c>
      <c r="I143" s="43">
        <v>31.860615027000001</v>
      </c>
      <c r="P143" s="54">
        <v>105</v>
      </c>
      <c r="Q143" s="47">
        <v>9</v>
      </c>
      <c r="R143" s="48">
        <v>48.012500000000003</v>
      </c>
      <c r="S143" s="49">
        <v>4.3829714008999998</v>
      </c>
    </row>
    <row r="144" spans="1:21" x14ac:dyDescent="0.2">
      <c r="A144" s="38" t="s">
        <v>4</v>
      </c>
      <c r="B144" s="50" t="s">
        <v>10</v>
      </c>
      <c r="C144" s="64">
        <v>1940108</v>
      </c>
      <c r="D144" s="40">
        <v>42095</v>
      </c>
      <c r="E144" s="57">
        <v>1.40229885E-2</v>
      </c>
      <c r="F144" s="16">
        <v>87</v>
      </c>
      <c r="G144" s="41">
        <v>4538.1149425000003</v>
      </c>
      <c r="H144" s="42">
        <v>-85.227586209999998</v>
      </c>
      <c r="I144" s="43">
        <v>29.225001275</v>
      </c>
      <c r="P144" s="54">
        <v>117</v>
      </c>
      <c r="Q144" s="47">
        <v>7</v>
      </c>
      <c r="R144" s="48">
        <v>28.440697673999999</v>
      </c>
      <c r="S144" s="49">
        <v>2.5962059964000002</v>
      </c>
    </row>
    <row r="145" spans="1:19" x14ac:dyDescent="0.2">
      <c r="A145" s="38" t="s">
        <v>4</v>
      </c>
      <c r="B145" s="50" t="s">
        <v>13</v>
      </c>
      <c r="C145" s="64">
        <v>101120001</v>
      </c>
      <c r="D145" s="40">
        <v>42244</v>
      </c>
      <c r="F145" s="16">
        <v>39</v>
      </c>
      <c r="G145" s="41">
        <v>3730.3589744000001</v>
      </c>
      <c r="H145" s="42">
        <v>-86.056410260000007</v>
      </c>
      <c r="I145" s="43">
        <v>39.022152744000003</v>
      </c>
      <c r="P145" s="54">
        <v>150</v>
      </c>
      <c r="Q145" s="47">
        <v>12</v>
      </c>
      <c r="R145" s="48">
        <v>23.476315789000001</v>
      </c>
      <c r="S145" s="49">
        <v>2.0646363127999998</v>
      </c>
    </row>
    <row r="146" spans="1:19" x14ac:dyDescent="0.2">
      <c r="A146" s="38" t="s">
        <v>4</v>
      </c>
      <c r="B146" s="50" t="s">
        <v>11</v>
      </c>
      <c r="C146" s="64">
        <v>1890026</v>
      </c>
      <c r="D146" s="40">
        <v>42086</v>
      </c>
      <c r="E146" s="57">
        <v>0.42813186809999998</v>
      </c>
      <c r="F146" s="16">
        <v>91</v>
      </c>
      <c r="G146" s="41">
        <v>5122.6593407</v>
      </c>
      <c r="H146" s="42">
        <v>-88.97142857</v>
      </c>
      <c r="I146" s="43">
        <v>23.842762717999999</v>
      </c>
      <c r="P146" s="54">
        <v>113</v>
      </c>
      <c r="Q146" s="47">
        <v>6</v>
      </c>
      <c r="R146" s="48">
        <v>34.965555555999998</v>
      </c>
      <c r="S146" s="49">
        <v>2.3660315448000002</v>
      </c>
    </row>
    <row r="147" spans="1:19" x14ac:dyDescent="0.2">
      <c r="A147" s="38" t="s">
        <v>4</v>
      </c>
      <c r="B147" s="50" t="s">
        <v>17</v>
      </c>
      <c r="C147" s="64">
        <v>2160003</v>
      </c>
      <c r="D147" s="40">
        <v>42150</v>
      </c>
      <c r="F147" s="16">
        <v>46</v>
      </c>
      <c r="G147" s="41">
        <v>2722.5434783000001</v>
      </c>
      <c r="H147" s="42">
        <v>-89.082608699999994</v>
      </c>
      <c r="I147" s="43">
        <v>27.573137930000001</v>
      </c>
      <c r="P147" s="54">
        <v>176</v>
      </c>
      <c r="Q147" s="47">
        <v>13</v>
      </c>
      <c r="R147" s="48">
        <v>14.47173913</v>
      </c>
      <c r="S147" s="49">
        <v>1.1534558997</v>
      </c>
    </row>
    <row r="148" spans="1:19" x14ac:dyDescent="0.2">
      <c r="A148" s="38" t="s">
        <v>4</v>
      </c>
      <c r="B148" s="50" t="s">
        <v>13</v>
      </c>
      <c r="C148" s="64">
        <v>1940223</v>
      </c>
      <c r="D148" s="40">
        <v>41804</v>
      </c>
      <c r="F148" s="16">
        <v>35</v>
      </c>
      <c r="G148" s="41">
        <v>3236.3428570999999</v>
      </c>
      <c r="H148" s="42">
        <v>-89.637142859999997</v>
      </c>
      <c r="I148" s="43">
        <v>31.124077007</v>
      </c>
      <c r="P148" s="54">
        <v>157</v>
      </c>
      <c r="Q148" s="47">
        <v>12</v>
      </c>
      <c r="R148" s="48">
        <v>23.688571429</v>
      </c>
      <c r="S148" s="49">
        <v>1.6885714286</v>
      </c>
    </row>
    <row r="149" spans="1:19" x14ac:dyDescent="0.2">
      <c r="A149" s="38" t="s">
        <v>4</v>
      </c>
      <c r="B149" s="50" t="s">
        <v>13</v>
      </c>
      <c r="C149" s="64">
        <v>108420001</v>
      </c>
      <c r="D149" s="40">
        <v>41794</v>
      </c>
      <c r="F149" s="16">
        <v>27</v>
      </c>
      <c r="G149" s="41">
        <v>6203</v>
      </c>
      <c r="H149" s="42">
        <v>-89.796296299999995</v>
      </c>
      <c r="I149" s="43">
        <v>37.054924</v>
      </c>
      <c r="P149" s="54">
        <v>92</v>
      </c>
      <c r="Q149" s="47">
        <v>12</v>
      </c>
      <c r="R149" s="48">
        <v>42.873076922999999</v>
      </c>
      <c r="S149" s="49">
        <v>4.8962357839999999</v>
      </c>
    </row>
    <row r="150" spans="1:19" x14ac:dyDescent="0.2">
      <c r="A150" s="38" t="s">
        <v>4</v>
      </c>
      <c r="B150" s="50" t="s">
        <v>17</v>
      </c>
      <c r="C150" s="64">
        <v>100630006</v>
      </c>
      <c r="D150" s="40">
        <v>41786</v>
      </c>
      <c r="F150" s="16">
        <v>30</v>
      </c>
      <c r="G150" s="41">
        <v>1369.1666667</v>
      </c>
      <c r="H150" s="42">
        <v>-89.896666670000002</v>
      </c>
      <c r="I150" s="43">
        <v>16.685434823000001</v>
      </c>
      <c r="P150" s="54">
        <v>120</v>
      </c>
      <c r="Q150" s="47">
        <v>21</v>
      </c>
      <c r="R150" s="48">
        <v>14.026666667000001</v>
      </c>
      <c r="S150" s="49">
        <v>1.4252641080999999</v>
      </c>
    </row>
    <row r="151" spans="1:19" x14ac:dyDescent="0.2">
      <c r="A151" s="38" t="s">
        <v>4</v>
      </c>
      <c r="B151" s="50" t="s">
        <v>12</v>
      </c>
      <c r="C151" s="64">
        <v>1750001</v>
      </c>
      <c r="D151" s="40">
        <v>42070</v>
      </c>
      <c r="F151" s="16">
        <v>75</v>
      </c>
      <c r="G151" s="41">
        <v>3346.4533332999999</v>
      </c>
      <c r="H151" s="42">
        <v>-90.057333330000006</v>
      </c>
      <c r="I151" s="43">
        <v>26.68187124</v>
      </c>
      <c r="P151" s="54">
        <v>90</v>
      </c>
      <c r="Q151" s="47">
        <v>7</v>
      </c>
      <c r="R151" s="48">
        <v>26.549333333</v>
      </c>
      <c r="S151" s="49">
        <v>1.7946751804000001</v>
      </c>
    </row>
    <row r="152" spans="1:19" x14ac:dyDescent="0.2">
      <c r="A152" s="38" t="s">
        <v>4</v>
      </c>
      <c r="B152" s="50" t="s">
        <v>10</v>
      </c>
      <c r="C152" s="64">
        <v>103530001</v>
      </c>
      <c r="D152" s="40">
        <v>42087</v>
      </c>
      <c r="E152" s="57">
        <v>1.6578947399999999E-2</v>
      </c>
      <c r="F152" s="16">
        <v>38</v>
      </c>
      <c r="G152" s="41">
        <v>4704.0526315999996</v>
      </c>
      <c r="H152" s="42">
        <v>-90.2</v>
      </c>
      <c r="I152" s="43">
        <v>38.141263221999999</v>
      </c>
      <c r="P152" s="54">
        <v>117</v>
      </c>
      <c r="Q152" s="47">
        <v>10</v>
      </c>
      <c r="R152" s="48">
        <v>35.070270270000002</v>
      </c>
      <c r="S152" s="49">
        <v>4.1700542353000003</v>
      </c>
    </row>
    <row r="153" spans="1:19" x14ac:dyDescent="0.2">
      <c r="A153" s="38" t="s">
        <v>4</v>
      </c>
      <c r="B153" s="50" t="s">
        <v>12</v>
      </c>
      <c r="C153" s="64">
        <v>3350001</v>
      </c>
      <c r="D153" s="40">
        <v>42127</v>
      </c>
      <c r="F153" s="16">
        <v>31</v>
      </c>
      <c r="G153" s="41">
        <v>5018.3870968000001</v>
      </c>
      <c r="H153" s="42">
        <v>-90.861290319999995</v>
      </c>
      <c r="I153" s="43">
        <v>38.149679089000003</v>
      </c>
      <c r="P153" s="54">
        <v>194</v>
      </c>
      <c r="Q153" s="47">
        <v>15</v>
      </c>
      <c r="R153" s="48">
        <v>23.223333332999999</v>
      </c>
      <c r="S153" s="49">
        <v>2.2227335522999998</v>
      </c>
    </row>
    <row r="154" spans="1:19" x14ac:dyDescent="0.2">
      <c r="A154" s="38" t="s">
        <v>4</v>
      </c>
      <c r="B154" s="50" t="s">
        <v>12</v>
      </c>
      <c r="C154" s="64">
        <v>100560001</v>
      </c>
      <c r="D154" s="40">
        <v>42081</v>
      </c>
      <c r="E154" s="57">
        <v>6.4128113900000006E-2</v>
      </c>
      <c r="F154" s="16">
        <v>281</v>
      </c>
      <c r="G154" s="41">
        <v>3643.252669</v>
      </c>
      <c r="H154" s="42">
        <v>-90.974377219999994</v>
      </c>
      <c r="I154" s="43">
        <v>16.468191682</v>
      </c>
      <c r="P154" s="54">
        <v>154</v>
      </c>
      <c r="Q154" s="47">
        <v>4</v>
      </c>
      <c r="R154" s="48">
        <v>21.466425993000001</v>
      </c>
      <c r="S154" s="49">
        <v>0.94645188660000001</v>
      </c>
    </row>
    <row r="155" spans="1:19" x14ac:dyDescent="0.2">
      <c r="A155" s="38" t="s">
        <v>4</v>
      </c>
      <c r="B155" s="50" t="s">
        <v>13</v>
      </c>
      <c r="C155" s="64">
        <v>100740001</v>
      </c>
      <c r="D155" s="40">
        <v>42032</v>
      </c>
      <c r="F155" s="16">
        <v>45</v>
      </c>
      <c r="G155" s="41">
        <v>5176.4444444000001</v>
      </c>
      <c r="H155" s="42">
        <v>-91.604444439999995</v>
      </c>
      <c r="I155" s="43">
        <v>32.979531448000003</v>
      </c>
      <c r="M155" s="46">
        <v>703.92</v>
      </c>
      <c r="N155" s="88">
        <v>7.8550000000000004</v>
      </c>
      <c r="O155" s="89">
        <v>0.114</v>
      </c>
      <c r="P155" s="54">
        <v>105</v>
      </c>
      <c r="Q155" s="47">
        <v>11</v>
      </c>
      <c r="R155" s="48">
        <v>56.263414634</v>
      </c>
      <c r="S155" s="49">
        <v>4.8771477522</v>
      </c>
    </row>
    <row r="156" spans="1:19" x14ac:dyDescent="0.2">
      <c r="A156" s="38" t="s">
        <v>4</v>
      </c>
      <c r="B156" s="50" t="s">
        <v>12</v>
      </c>
      <c r="C156" s="64">
        <v>100700002</v>
      </c>
      <c r="D156" s="40">
        <v>42009</v>
      </c>
      <c r="F156" s="16">
        <v>330</v>
      </c>
      <c r="G156" s="41">
        <v>4934.1484848</v>
      </c>
      <c r="H156" s="42">
        <v>-91.808484849999999</v>
      </c>
      <c r="I156" s="43">
        <v>16.012843139000001</v>
      </c>
      <c r="P156" s="54">
        <v>99</v>
      </c>
      <c r="Q156" s="47">
        <v>3</v>
      </c>
      <c r="R156" s="48">
        <v>50.834242424000003</v>
      </c>
      <c r="S156" s="49">
        <v>1.4792385412</v>
      </c>
    </row>
    <row r="157" spans="1:19" x14ac:dyDescent="0.2">
      <c r="A157" s="38" t="s">
        <v>4</v>
      </c>
      <c r="B157" s="50" t="s">
        <v>13</v>
      </c>
      <c r="C157" s="64">
        <v>1750009</v>
      </c>
      <c r="D157" s="40">
        <v>41956</v>
      </c>
      <c r="F157" s="16">
        <v>48</v>
      </c>
      <c r="G157" s="41">
        <v>3262.1458333</v>
      </c>
      <c r="H157" s="42">
        <v>-92.208333330000002</v>
      </c>
      <c r="I157" s="43">
        <v>22.032732104000001</v>
      </c>
      <c r="P157" s="54">
        <v>157</v>
      </c>
      <c r="Q157" s="47">
        <v>13</v>
      </c>
      <c r="R157" s="48">
        <v>23.059574468000001</v>
      </c>
      <c r="S157" s="49">
        <v>1.6557461952999999</v>
      </c>
    </row>
    <row r="158" spans="1:19" x14ac:dyDescent="0.2">
      <c r="A158" s="38" t="s">
        <v>4</v>
      </c>
      <c r="B158" s="50" t="s">
        <v>12</v>
      </c>
      <c r="C158" s="64">
        <v>1765066</v>
      </c>
      <c r="D158" s="40">
        <v>42086</v>
      </c>
      <c r="F158" s="16">
        <v>62</v>
      </c>
      <c r="G158" s="41">
        <v>4898.4677419</v>
      </c>
      <c r="H158" s="42">
        <v>-92.30967742</v>
      </c>
      <c r="I158" s="43">
        <v>33.567923649999997</v>
      </c>
      <c r="N158" s="88">
        <v>7.5140000000000002</v>
      </c>
      <c r="O158" s="89">
        <v>0.22700000000000001</v>
      </c>
      <c r="P158" s="54">
        <v>134</v>
      </c>
      <c r="Q158" s="47">
        <v>8</v>
      </c>
      <c r="R158" s="48">
        <v>32.298387097000003</v>
      </c>
      <c r="S158" s="49">
        <v>2.2445002906</v>
      </c>
    </row>
    <row r="159" spans="1:19" x14ac:dyDescent="0.2">
      <c r="A159" s="38" t="s">
        <v>4</v>
      </c>
      <c r="B159" s="50" t="s">
        <v>13</v>
      </c>
      <c r="C159" s="64">
        <v>100990003</v>
      </c>
      <c r="D159" s="40">
        <v>42092</v>
      </c>
      <c r="F159" s="16">
        <v>38</v>
      </c>
      <c r="G159" s="41">
        <v>4443.3684211</v>
      </c>
      <c r="H159" s="42">
        <v>-92.381578950000005</v>
      </c>
      <c r="I159" s="43">
        <v>46.464754970999998</v>
      </c>
      <c r="P159" s="54">
        <v>122</v>
      </c>
      <c r="Q159" s="47">
        <v>9</v>
      </c>
      <c r="R159" s="48">
        <v>28.745714285999998</v>
      </c>
      <c r="S159" s="49">
        <v>2.8910012306000001</v>
      </c>
    </row>
    <row r="160" spans="1:19" x14ac:dyDescent="0.2">
      <c r="A160" s="38" t="s">
        <v>4</v>
      </c>
      <c r="B160" s="50" t="s">
        <v>11</v>
      </c>
      <c r="C160" s="64">
        <v>750001</v>
      </c>
      <c r="D160" s="40">
        <v>42186</v>
      </c>
      <c r="E160" s="57">
        <v>0.14792899409999999</v>
      </c>
      <c r="F160" s="16">
        <v>169</v>
      </c>
      <c r="G160" s="41">
        <v>4831.7218935000001</v>
      </c>
      <c r="H160" s="42">
        <v>-93.298224849999997</v>
      </c>
      <c r="I160" s="43">
        <v>19.358746665999998</v>
      </c>
      <c r="P160" s="54">
        <v>116</v>
      </c>
      <c r="Q160" s="47">
        <v>4</v>
      </c>
      <c r="R160" s="48">
        <v>15.557396450000001</v>
      </c>
      <c r="S160" s="49">
        <v>0.75865749069999999</v>
      </c>
    </row>
    <row r="161" spans="1:19" x14ac:dyDescent="0.2">
      <c r="A161" s="38" t="s">
        <v>4</v>
      </c>
      <c r="B161" s="50" t="s">
        <v>13</v>
      </c>
      <c r="C161" s="64">
        <v>1080001</v>
      </c>
      <c r="D161" s="40">
        <v>42057</v>
      </c>
      <c r="F161" s="16">
        <v>30</v>
      </c>
      <c r="G161" s="41">
        <v>5318.4333333000004</v>
      </c>
      <c r="H161" s="42">
        <v>-93.31</v>
      </c>
      <c r="I161" s="43">
        <v>27.430341179999999</v>
      </c>
      <c r="P161" s="54">
        <v>123</v>
      </c>
      <c r="Q161" s="47">
        <v>14</v>
      </c>
      <c r="R161" s="48">
        <v>46.786666666999999</v>
      </c>
      <c r="S161" s="49">
        <v>3.6873338134</v>
      </c>
    </row>
    <row r="162" spans="1:19" x14ac:dyDescent="0.2">
      <c r="A162" s="38" t="s">
        <v>4</v>
      </c>
      <c r="B162" s="50" t="s">
        <v>12</v>
      </c>
      <c r="C162" s="64">
        <v>103300001</v>
      </c>
      <c r="D162" s="40">
        <v>42104</v>
      </c>
      <c r="F162" s="16">
        <v>35</v>
      </c>
      <c r="G162" s="41">
        <v>4569.5428571000002</v>
      </c>
      <c r="H162" s="42">
        <v>-94.26</v>
      </c>
      <c r="I162" s="43">
        <v>30.219878870999999</v>
      </c>
      <c r="P162" s="54">
        <v>93</v>
      </c>
      <c r="Q162" s="47">
        <v>9</v>
      </c>
      <c r="R162" s="48">
        <v>37.390909090999997</v>
      </c>
      <c r="S162" s="49">
        <v>4.9776819397000001</v>
      </c>
    </row>
    <row r="163" spans="1:19" x14ac:dyDescent="0.2">
      <c r="A163" s="38" t="s">
        <v>4</v>
      </c>
      <c r="B163" s="50" t="s">
        <v>16</v>
      </c>
      <c r="C163" s="64">
        <v>109290001</v>
      </c>
      <c r="D163" s="40">
        <v>42048</v>
      </c>
      <c r="F163" s="16">
        <v>27</v>
      </c>
      <c r="G163" s="41">
        <v>3954.3703704</v>
      </c>
      <c r="H163" s="42">
        <v>-95.937037040000007</v>
      </c>
      <c r="I163" s="43">
        <v>39.480559661000001</v>
      </c>
      <c r="P163" s="54">
        <v>79</v>
      </c>
      <c r="Q163" s="47">
        <v>13</v>
      </c>
      <c r="R163" s="48">
        <v>41.562962962999997</v>
      </c>
      <c r="S163" s="49">
        <v>6.1957276617000003</v>
      </c>
    </row>
    <row r="164" spans="1:19" x14ac:dyDescent="0.2">
      <c r="A164" s="38" t="s">
        <v>4</v>
      </c>
      <c r="B164" s="50" t="s">
        <v>13</v>
      </c>
      <c r="C164" s="64">
        <v>2090001</v>
      </c>
      <c r="D164" s="40">
        <v>41941</v>
      </c>
      <c r="E164" s="57">
        <v>6.5882353000000001E-3</v>
      </c>
      <c r="F164" s="16">
        <v>85</v>
      </c>
      <c r="G164" s="41">
        <v>5654.8941175999998</v>
      </c>
      <c r="H164" s="42">
        <v>-97.894117649999998</v>
      </c>
      <c r="I164" s="43">
        <v>23.397742676</v>
      </c>
      <c r="P164" s="54">
        <v>116</v>
      </c>
      <c r="Q164" s="47">
        <v>7</v>
      </c>
      <c r="R164" s="48">
        <v>35.391249999999999</v>
      </c>
      <c r="S164" s="49">
        <v>2.5236552965999999</v>
      </c>
    </row>
    <row r="165" spans="1:19" x14ac:dyDescent="0.2">
      <c r="A165" s="38" t="s">
        <v>4</v>
      </c>
      <c r="B165" s="50" t="s">
        <v>12</v>
      </c>
      <c r="C165" s="64">
        <v>106770001</v>
      </c>
      <c r="D165" s="40">
        <v>42100</v>
      </c>
      <c r="E165" s="57">
        <v>0.11428571429999999</v>
      </c>
      <c r="F165" s="16">
        <v>28</v>
      </c>
      <c r="G165" s="41">
        <v>7440.9285713999998</v>
      </c>
      <c r="H165" s="42">
        <v>-98.7</v>
      </c>
      <c r="I165" s="43">
        <v>42.150057271999998</v>
      </c>
      <c r="P165" s="54">
        <v>128</v>
      </c>
      <c r="Q165" s="47">
        <v>13</v>
      </c>
      <c r="R165" s="48">
        <v>40.096296295999998</v>
      </c>
      <c r="S165" s="49">
        <v>4.8743718463999999</v>
      </c>
    </row>
    <row r="166" spans="1:19" x14ac:dyDescent="0.2">
      <c r="A166" s="38" t="s">
        <v>4</v>
      </c>
      <c r="B166" s="50" t="s">
        <v>14</v>
      </c>
      <c r="C166" s="64">
        <v>1890012</v>
      </c>
      <c r="D166" s="40">
        <v>42105</v>
      </c>
      <c r="E166" s="57">
        <v>3.53947368E-2</v>
      </c>
      <c r="F166" s="16">
        <v>76</v>
      </c>
      <c r="G166" s="41">
        <v>6026.3289474000003</v>
      </c>
      <c r="H166" s="42">
        <v>-98.764473679999995</v>
      </c>
      <c r="I166" s="43">
        <v>23.159148600000002</v>
      </c>
      <c r="P166" s="54">
        <v>137</v>
      </c>
      <c r="Q166" s="47">
        <v>7</v>
      </c>
      <c r="R166" s="48">
        <v>43.010666667000002</v>
      </c>
      <c r="S166" s="49">
        <v>3.1648842248000002</v>
      </c>
    </row>
    <row r="167" spans="1:19" x14ac:dyDescent="0.2">
      <c r="A167" s="38" t="s">
        <v>4</v>
      </c>
      <c r="B167" s="50" t="s">
        <v>13</v>
      </c>
      <c r="C167" s="64">
        <v>1350001</v>
      </c>
      <c r="D167" s="40">
        <v>42132</v>
      </c>
      <c r="E167" s="57">
        <v>1.3291666666999999</v>
      </c>
      <c r="F167" s="16">
        <v>108</v>
      </c>
      <c r="G167" s="41">
        <v>5235.9722222</v>
      </c>
      <c r="H167" s="42">
        <v>-99.333333330000002</v>
      </c>
      <c r="I167" s="43">
        <v>31.410178353999999</v>
      </c>
      <c r="P167" s="54">
        <v>112</v>
      </c>
      <c r="Q167" s="47">
        <v>6</v>
      </c>
      <c r="R167" s="48">
        <v>48.063207546999998</v>
      </c>
      <c r="S167" s="49">
        <v>3.4161742881000001</v>
      </c>
    </row>
    <row r="168" spans="1:19" x14ac:dyDescent="0.2">
      <c r="A168" s="38" t="s">
        <v>4</v>
      </c>
      <c r="B168" s="50" t="s">
        <v>13</v>
      </c>
      <c r="C168" s="64">
        <v>107420001</v>
      </c>
      <c r="D168" s="40">
        <v>42084</v>
      </c>
      <c r="F168" s="16">
        <v>34</v>
      </c>
      <c r="G168" s="41">
        <v>5889.0882352999997</v>
      </c>
      <c r="H168" s="42">
        <v>-102.1911765</v>
      </c>
      <c r="I168" s="43">
        <v>42.049553860000003</v>
      </c>
      <c r="P168" s="54">
        <v>92</v>
      </c>
      <c r="Q168" s="47">
        <v>9</v>
      </c>
      <c r="R168" s="48">
        <v>49.830303030000003</v>
      </c>
      <c r="S168" s="49">
        <v>4.9339241651999997</v>
      </c>
    </row>
    <row r="169" spans="1:19" x14ac:dyDescent="0.2">
      <c r="A169" s="38" t="s">
        <v>4</v>
      </c>
      <c r="B169" s="50" t="s">
        <v>12</v>
      </c>
      <c r="C169" s="64">
        <v>101210001</v>
      </c>
      <c r="D169" s="40">
        <v>41940</v>
      </c>
      <c r="F169" s="16">
        <v>44</v>
      </c>
      <c r="G169" s="41">
        <v>3479.8181817999998</v>
      </c>
      <c r="H169" s="42">
        <v>-102.3886364</v>
      </c>
      <c r="I169" s="43">
        <v>34.966912510999997</v>
      </c>
      <c r="P169" s="54">
        <v>89</v>
      </c>
      <c r="Q169" s="47">
        <v>9</v>
      </c>
      <c r="R169" s="48">
        <v>34.411363635999997</v>
      </c>
      <c r="S169" s="49">
        <v>4.5356471760000003</v>
      </c>
    </row>
    <row r="170" spans="1:19" x14ac:dyDescent="0.2">
      <c r="A170" s="38" t="s">
        <v>4</v>
      </c>
      <c r="B170" s="50" t="s">
        <v>12</v>
      </c>
      <c r="C170" s="64">
        <v>100700001</v>
      </c>
      <c r="D170" s="40">
        <v>41984</v>
      </c>
      <c r="F170" s="16">
        <v>715</v>
      </c>
      <c r="G170" s="41">
        <v>4505.4405594</v>
      </c>
      <c r="H170" s="42">
        <v>-104.1138462</v>
      </c>
      <c r="I170" s="43">
        <v>10.160007328000001</v>
      </c>
      <c r="N170" s="88">
        <v>7.0179999999999998</v>
      </c>
      <c r="O170" s="96">
        <v>0.13900000000000001</v>
      </c>
      <c r="P170" s="54">
        <v>105</v>
      </c>
      <c r="Q170" s="47">
        <v>2</v>
      </c>
      <c r="R170" s="48">
        <v>15.202177067999999</v>
      </c>
      <c r="S170" s="49">
        <v>0.39822224179999999</v>
      </c>
    </row>
    <row r="171" spans="1:19" x14ac:dyDescent="0.2">
      <c r="A171" s="38" t="s">
        <v>4</v>
      </c>
      <c r="B171" s="50" t="s">
        <v>9</v>
      </c>
      <c r="C171" s="64">
        <v>101230001</v>
      </c>
      <c r="D171" s="40">
        <v>42101</v>
      </c>
      <c r="E171" s="57">
        <v>1.8441558399999999E-2</v>
      </c>
      <c r="F171" s="16">
        <v>77</v>
      </c>
      <c r="G171" s="41">
        <v>4526.7922078000001</v>
      </c>
      <c r="H171" s="42">
        <v>-106.4051948</v>
      </c>
      <c r="I171" s="43">
        <v>24.373402037999998</v>
      </c>
      <c r="P171" s="54">
        <v>112</v>
      </c>
      <c r="Q171" s="47">
        <v>7</v>
      </c>
      <c r="R171" s="48">
        <v>26.738157895000001</v>
      </c>
      <c r="S171" s="49">
        <v>3.0320625641999999</v>
      </c>
    </row>
    <row r="172" spans="1:19" x14ac:dyDescent="0.2">
      <c r="A172" s="38" t="s">
        <v>4</v>
      </c>
      <c r="B172" s="50" t="s">
        <v>11</v>
      </c>
      <c r="C172" s="64">
        <v>1960007</v>
      </c>
      <c r="D172" s="40">
        <v>42100</v>
      </c>
      <c r="E172" s="57">
        <v>4.6956521700000003E-2</v>
      </c>
      <c r="F172" s="16">
        <v>46</v>
      </c>
      <c r="G172" s="41">
        <v>4350.5869565000003</v>
      </c>
      <c r="H172" s="42">
        <v>-106.54565220000001</v>
      </c>
      <c r="I172" s="43">
        <v>41.040417536</v>
      </c>
      <c r="P172" s="54">
        <v>95</v>
      </c>
      <c r="Q172" s="47">
        <v>7</v>
      </c>
      <c r="R172" s="48">
        <v>31.551111111000001</v>
      </c>
      <c r="S172" s="49">
        <v>3.8554364374999999</v>
      </c>
    </row>
    <row r="173" spans="1:19" x14ac:dyDescent="0.2">
      <c r="A173" s="38" t="s">
        <v>4</v>
      </c>
      <c r="B173" s="50" t="s">
        <v>15</v>
      </c>
      <c r="C173" s="64">
        <v>1760110</v>
      </c>
      <c r="D173" s="40">
        <v>41729</v>
      </c>
      <c r="F173" s="16">
        <v>38</v>
      </c>
      <c r="G173" s="41">
        <v>4166.2368421000001</v>
      </c>
      <c r="H173" s="42">
        <v>-107.34473680000001</v>
      </c>
      <c r="I173" s="43">
        <v>48.382055221000002</v>
      </c>
      <c r="O173" s="96"/>
      <c r="P173" s="54">
        <v>126</v>
      </c>
      <c r="Q173" s="47">
        <v>12</v>
      </c>
      <c r="R173" s="48">
        <v>33.784210526000003</v>
      </c>
      <c r="S173" s="49">
        <v>5.9522418005000004</v>
      </c>
    </row>
    <row r="174" spans="1:19" x14ac:dyDescent="0.2">
      <c r="A174" s="38" t="s">
        <v>4</v>
      </c>
      <c r="B174" s="50" t="s">
        <v>12</v>
      </c>
      <c r="C174" s="64">
        <v>109100001</v>
      </c>
      <c r="D174" s="40">
        <v>42228</v>
      </c>
      <c r="F174" s="16">
        <v>36</v>
      </c>
      <c r="G174" s="41">
        <v>4176.1111111</v>
      </c>
      <c r="H174" s="42">
        <v>-108.3166667</v>
      </c>
      <c r="I174" s="43">
        <v>36.996431723999997</v>
      </c>
      <c r="O174" s="96"/>
      <c r="P174" s="54">
        <v>95</v>
      </c>
      <c r="Q174" s="47">
        <v>9</v>
      </c>
      <c r="R174" s="48">
        <v>31.774285714000001</v>
      </c>
      <c r="S174" s="49">
        <v>2.837034026</v>
      </c>
    </row>
    <row r="175" spans="1:19" x14ac:dyDescent="0.2">
      <c r="A175" s="38" t="s">
        <v>4</v>
      </c>
      <c r="B175" s="50" t="s">
        <v>10</v>
      </c>
      <c r="C175" s="64">
        <v>3500001</v>
      </c>
      <c r="D175" s="40">
        <v>42221</v>
      </c>
      <c r="F175" s="16">
        <v>204</v>
      </c>
      <c r="G175" s="41">
        <v>5435.4754902000004</v>
      </c>
      <c r="H175" s="42">
        <v>-108.40049019999999</v>
      </c>
      <c r="I175" s="43">
        <v>19.840641228999999</v>
      </c>
      <c r="O175" s="96"/>
      <c r="P175" s="54">
        <v>119</v>
      </c>
      <c r="Q175" s="47">
        <v>4</v>
      </c>
      <c r="R175" s="48">
        <v>40.836734694</v>
      </c>
      <c r="S175" s="49">
        <v>2.0147571442999999</v>
      </c>
    </row>
    <row r="176" spans="1:19" x14ac:dyDescent="0.2">
      <c r="A176" s="38" t="s">
        <v>4</v>
      </c>
      <c r="B176" s="50" t="s">
        <v>16</v>
      </c>
      <c r="C176" s="64">
        <v>1890018</v>
      </c>
      <c r="D176" s="40">
        <v>42085</v>
      </c>
      <c r="E176" s="57">
        <v>1.47368421E-2</v>
      </c>
      <c r="F176" s="16">
        <v>38</v>
      </c>
      <c r="G176" s="41">
        <v>4998.8157895000004</v>
      </c>
      <c r="H176" s="42">
        <v>-108.97368419999999</v>
      </c>
      <c r="I176" s="43">
        <v>31.406454764999999</v>
      </c>
      <c r="O176" s="96"/>
      <c r="P176" s="54">
        <v>97</v>
      </c>
      <c r="Q176" s="47">
        <v>9</v>
      </c>
      <c r="R176" s="48">
        <v>46.244117647000003</v>
      </c>
      <c r="S176" s="49">
        <v>5.5932767624000004</v>
      </c>
    </row>
    <row r="177" spans="1:21" x14ac:dyDescent="0.2">
      <c r="A177" s="38" t="s">
        <v>4</v>
      </c>
      <c r="B177" s="50" t="s">
        <v>12</v>
      </c>
      <c r="C177" s="64">
        <v>105650001</v>
      </c>
      <c r="D177" s="40">
        <v>42100</v>
      </c>
      <c r="E177" s="57">
        <v>0.68109090910000003</v>
      </c>
      <c r="F177" s="16">
        <v>55</v>
      </c>
      <c r="G177" s="41">
        <v>4409.4909091</v>
      </c>
      <c r="H177" s="42">
        <v>-109.0781818</v>
      </c>
      <c r="I177" s="43">
        <v>35.410915082999999</v>
      </c>
      <c r="O177" s="96"/>
      <c r="P177" s="54">
        <v>126</v>
      </c>
      <c r="Q177" s="47">
        <v>9</v>
      </c>
      <c r="R177" s="48">
        <v>25.123636363999999</v>
      </c>
      <c r="S177" s="49">
        <v>2.5436008882999999</v>
      </c>
    </row>
    <row r="178" spans="1:21" x14ac:dyDescent="0.2">
      <c r="A178" s="38" t="s">
        <v>4</v>
      </c>
      <c r="B178" s="50" t="s">
        <v>12</v>
      </c>
      <c r="C178" s="64">
        <v>2930001</v>
      </c>
      <c r="D178" s="40">
        <v>42166</v>
      </c>
      <c r="F178" s="16">
        <v>55</v>
      </c>
      <c r="G178" s="41">
        <v>4964.8363636000004</v>
      </c>
      <c r="H178" s="42">
        <v>-109.8636364</v>
      </c>
      <c r="I178" s="43">
        <v>28.562870622999998</v>
      </c>
      <c r="O178" s="96"/>
      <c r="P178" s="54">
        <v>102</v>
      </c>
      <c r="Q178" s="47">
        <v>9</v>
      </c>
      <c r="R178" s="48">
        <v>22.876086956999998</v>
      </c>
      <c r="S178" s="49">
        <v>2.0385065689999999</v>
      </c>
    </row>
    <row r="179" spans="1:21" x14ac:dyDescent="0.2">
      <c r="A179" s="38" t="s">
        <v>4</v>
      </c>
      <c r="B179" s="50" t="s">
        <v>10</v>
      </c>
      <c r="C179" s="64">
        <v>1890014</v>
      </c>
      <c r="D179" s="40">
        <v>42065</v>
      </c>
      <c r="E179" s="57">
        <v>5.4328358200000003E-2</v>
      </c>
      <c r="F179" s="16">
        <v>67</v>
      </c>
      <c r="G179" s="41">
        <v>4413.8656715999996</v>
      </c>
      <c r="H179" s="42">
        <v>-110.8238806</v>
      </c>
      <c r="I179" s="43">
        <v>28.180056370999999</v>
      </c>
      <c r="O179" s="96"/>
      <c r="P179" s="54">
        <v>134</v>
      </c>
      <c r="Q179" s="47">
        <v>8</v>
      </c>
      <c r="R179" s="48">
        <v>34.756666666999998</v>
      </c>
      <c r="S179" s="49">
        <v>2.9517947873999999</v>
      </c>
    </row>
    <row r="180" spans="1:21" x14ac:dyDescent="0.2">
      <c r="A180" s="38" t="s">
        <v>4</v>
      </c>
      <c r="B180" s="50" t="s">
        <v>10</v>
      </c>
      <c r="C180" s="64">
        <v>1890038</v>
      </c>
      <c r="D180" s="40">
        <v>42102</v>
      </c>
      <c r="E180" s="57">
        <v>3.4216867499999998E-2</v>
      </c>
      <c r="F180" s="16">
        <v>83</v>
      </c>
      <c r="G180" s="41">
        <v>4510.3493976</v>
      </c>
      <c r="H180" s="42">
        <v>-110.9385542</v>
      </c>
      <c r="I180" s="43">
        <v>20.249656515000002</v>
      </c>
      <c r="O180" s="96"/>
      <c r="P180" s="54">
        <v>124</v>
      </c>
      <c r="Q180" s="47">
        <v>6</v>
      </c>
      <c r="R180" s="48">
        <v>42.424096386000002</v>
      </c>
      <c r="S180" s="49">
        <v>3.4861404740999999</v>
      </c>
    </row>
    <row r="181" spans="1:21" x14ac:dyDescent="0.2">
      <c r="A181" s="38" t="s">
        <v>4</v>
      </c>
      <c r="B181" s="50" t="s">
        <v>10</v>
      </c>
      <c r="C181" s="64">
        <v>1170003</v>
      </c>
      <c r="D181" s="40">
        <v>42212</v>
      </c>
      <c r="F181" s="16">
        <v>140</v>
      </c>
      <c r="G181" s="41">
        <v>4031.7857143000001</v>
      </c>
      <c r="H181" s="42">
        <v>-111.6814286</v>
      </c>
      <c r="I181" s="43">
        <v>19.982879892</v>
      </c>
      <c r="O181" s="96"/>
      <c r="P181" s="54">
        <v>126</v>
      </c>
      <c r="Q181" s="47">
        <v>6</v>
      </c>
      <c r="R181" s="48">
        <v>28.107246376999999</v>
      </c>
      <c r="S181" s="49">
        <v>1.4609920122</v>
      </c>
    </row>
    <row r="182" spans="1:21" x14ac:dyDescent="0.2">
      <c r="A182" s="38" t="s">
        <v>4</v>
      </c>
      <c r="B182" s="50" t="s">
        <v>13</v>
      </c>
      <c r="C182" s="64">
        <v>100270001</v>
      </c>
      <c r="D182" s="40">
        <v>41946</v>
      </c>
      <c r="E182" s="57">
        <v>1.0178160919999999</v>
      </c>
      <c r="F182" s="16">
        <v>87</v>
      </c>
      <c r="G182" s="41">
        <v>3817.091954</v>
      </c>
      <c r="H182" s="42">
        <v>-113.5367816</v>
      </c>
      <c r="I182" s="43">
        <v>28.492414008000001</v>
      </c>
      <c r="O182" s="96"/>
      <c r="P182" s="54">
        <v>132</v>
      </c>
      <c r="Q182" s="47">
        <v>7</v>
      </c>
      <c r="R182" s="48">
        <v>22.404597701</v>
      </c>
      <c r="S182" s="49">
        <v>2.2036250589000002</v>
      </c>
    </row>
    <row r="183" spans="1:21" x14ac:dyDescent="0.2">
      <c r="A183" s="38" t="s">
        <v>4</v>
      </c>
      <c r="B183" s="50" t="s">
        <v>13</v>
      </c>
      <c r="C183" s="64">
        <v>1150001</v>
      </c>
      <c r="D183" s="40">
        <v>41729</v>
      </c>
      <c r="F183" s="16">
        <v>33</v>
      </c>
      <c r="G183" s="41">
        <v>3242.1212120999999</v>
      </c>
      <c r="H183" s="42">
        <v>-113.9393939</v>
      </c>
      <c r="I183" s="43">
        <v>37.805537348000001</v>
      </c>
      <c r="O183" s="96"/>
      <c r="P183" s="54">
        <v>106</v>
      </c>
      <c r="Q183" s="47">
        <v>8</v>
      </c>
      <c r="R183" s="48">
        <v>18.748484848</v>
      </c>
      <c r="S183" s="49">
        <v>2.7282581342999999</v>
      </c>
    </row>
    <row r="184" spans="1:21" x14ac:dyDescent="0.2">
      <c r="A184" s="38" t="s">
        <v>4</v>
      </c>
      <c r="B184" s="50" t="s">
        <v>13</v>
      </c>
      <c r="C184" s="64">
        <v>100860001</v>
      </c>
      <c r="D184" s="40">
        <v>41922</v>
      </c>
      <c r="F184" s="16">
        <v>32</v>
      </c>
      <c r="G184" s="41">
        <v>2902.5</v>
      </c>
      <c r="H184" s="42">
        <v>-113.94687500000001</v>
      </c>
      <c r="I184" s="43">
        <v>30.910256408999999</v>
      </c>
      <c r="O184" s="96"/>
      <c r="P184" s="54">
        <v>163</v>
      </c>
      <c r="Q184" s="47">
        <v>15</v>
      </c>
      <c r="R184" s="48">
        <v>25.203125</v>
      </c>
      <c r="S184" s="49">
        <v>3.1568968417000001</v>
      </c>
    </row>
    <row r="185" spans="1:21" x14ac:dyDescent="0.2">
      <c r="A185" s="38" t="s">
        <v>4</v>
      </c>
      <c r="B185" s="50" t="s">
        <v>11</v>
      </c>
      <c r="C185" s="64">
        <v>2890002</v>
      </c>
      <c r="D185" s="40">
        <v>42248</v>
      </c>
      <c r="E185" s="57">
        <v>0.42018867920000003</v>
      </c>
      <c r="F185" s="16">
        <v>53</v>
      </c>
      <c r="G185" s="41">
        <v>6503.2264150999999</v>
      </c>
      <c r="H185" s="42">
        <v>-118.3566038</v>
      </c>
      <c r="I185" s="43">
        <v>31.08785254</v>
      </c>
      <c r="J185" s="44">
        <v>45</v>
      </c>
      <c r="K185" s="45">
        <v>257.2</v>
      </c>
      <c r="L185" s="45">
        <v>241.88888889</v>
      </c>
      <c r="M185" s="46">
        <v>866.86666666999997</v>
      </c>
      <c r="N185" s="88">
        <v>7.1859999999999999</v>
      </c>
      <c r="O185" s="96">
        <v>0.121</v>
      </c>
      <c r="P185" s="54">
        <v>119</v>
      </c>
      <c r="Q185" s="47">
        <v>7</v>
      </c>
      <c r="R185" s="48">
        <v>59.254716981000001</v>
      </c>
      <c r="S185" s="49">
        <v>5.1479888600999999</v>
      </c>
      <c r="T185" s="45">
        <v>16.354716980999999</v>
      </c>
      <c r="U185" s="46">
        <v>12.631878938</v>
      </c>
    </row>
    <row r="186" spans="1:21" x14ac:dyDescent="0.2">
      <c r="A186" s="38" t="s">
        <v>4</v>
      </c>
      <c r="B186" s="50" t="s">
        <v>10</v>
      </c>
      <c r="C186" s="64">
        <v>1890037</v>
      </c>
      <c r="D186" s="40">
        <v>42088</v>
      </c>
      <c r="F186" s="16">
        <v>41</v>
      </c>
      <c r="G186" s="41">
        <v>4690.8536585000002</v>
      </c>
      <c r="H186" s="42">
        <v>-121.5097561</v>
      </c>
      <c r="I186" s="43">
        <v>33.867326834000004</v>
      </c>
      <c r="O186" s="96"/>
      <c r="P186" s="54">
        <v>114</v>
      </c>
      <c r="Q186" s="47">
        <v>12</v>
      </c>
      <c r="R186" s="48">
        <v>28.3125</v>
      </c>
      <c r="S186" s="49">
        <v>4.0969488139000001</v>
      </c>
    </row>
    <row r="187" spans="1:21" x14ac:dyDescent="0.2">
      <c r="A187" s="38" t="s">
        <v>4</v>
      </c>
      <c r="B187" s="50" t="s">
        <v>12</v>
      </c>
      <c r="C187" s="64">
        <v>1700039</v>
      </c>
      <c r="D187" s="40">
        <v>42097</v>
      </c>
      <c r="E187" s="57">
        <v>0.3002380952</v>
      </c>
      <c r="F187" s="16">
        <v>42</v>
      </c>
      <c r="G187" s="41">
        <v>4516.7380952000003</v>
      </c>
      <c r="H187" s="42">
        <v>-121.7619048</v>
      </c>
      <c r="I187" s="43">
        <v>37.873883872</v>
      </c>
      <c r="O187" s="96"/>
      <c r="P187" s="54">
        <v>122</v>
      </c>
      <c r="Q187" s="47">
        <v>9</v>
      </c>
      <c r="R187" s="48">
        <v>37.626190475999998</v>
      </c>
      <c r="S187" s="49">
        <v>4.4620675867999999</v>
      </c>
    </row>
    <row r="188" spans="1:21" x14ac:dyDescent="0.2">
      <c r="A188" s="38" t="s">
        <v>4</v>
      </c>
      <c r="B188" s="50" t="s">
        <v>12</v>
      </c>
      <c r="C188" s="64">
        <v>1040001</v>
      </c>
      <c r="D188" s="40">
        <v>42052</v>
      </c>
      <c r="E188" s="57">
        <v>0.91946969700000003</v>
      </c>
      <c r="F188" s="16">
        <v>132</v>
      </c>
      <c r="G188" s="41">
        <v>3863.1893939000001</v>
      </c>
      <c r="H188" s="42">
        <v>-126.5333333</v>
      </c>
      <c r="I188" s="43">
        <v>20.900805448</v>
      </c>
      <c r="N188" s="88">
        <v>6.14</v>
      </c>
      <c r="O188" s="96">
        <v>0.13600000000000001</v>
      </c>
      <c r="P188" s="54">
        <v>108</v>
      </c>
      <c r="Q188" s="47">
        <v>5</v>
      </c>
      <c r="R188" s="48">
        <v>26.509016393</v>
      </c>
      <c r="S188" s="49">
        <v>1.7419880676999999</v>
      </c>
    </row>
    <row r="189" spans="1:21" x14ac:dyDescent="0.2">
      <c r="A189" s="38" t="s">
        <v>4</v>
      </c>
      <c r="B189" s="50" t="s">
        <v>11</v>
      </c>
      <c r="C189" s="64">
        <v>930001</v>
      </c>
      <c r="D189" s="40">
        <v>42201</v>
      </c>
      <c r="E189" s="57">
        <v>3.2333333300000003E-2</v>
      </c>
      <c r="F189" s="16">
        <v>30</v>
      </c>
      <c r="G189" s="41">
        <v>5727.4666667000001</v>
      </c>
      <c r="H189" s="42">
        <v>-133.4266667</v>
      </c>
      <c r="I189" s="43">
        <v>49.856103267000002</v>
      </c>
      <c r="M189" s="46">
        <v>791.66666667000004</v>
      </c>
      <c r="O189" s="96"/>
      <c r="P189" s="54">
        <v>83</v>
      </c>
      <c r="Q189" s="47">
        <v>8</v>
      </c>
      <c r="R189" s="48">
        <v>28.880952381</v>
      </c>
      <c r="S189" s="49">
        <v>2.8346883515000001</v>
      </c>
    </row>
    <row r="190" spans="1:21" x14ac:dyDescent="0.2">
      <c r="A190" s="38" t="s">
        <v>4</v>
      </c>
      <c r="B190" s="50" t="s">
        <v>13</v>
      </c>
      <c r="C190" s="64">
        <v>1170034</v>
      </c>
      <c r="D190" s="40">
        <v>42039</v>
      </c>
      <c r="E190" s="57">
        <v>4.4194756999999998E-3</v>
      </c>
      <c r="F190" s="16">
        <v>267</v>
      </c>
      <c r="G190" s="41">
        <v>4015.7003745000002</v>
      </c>
      <c r="H190" s="42">
        <v>-134.01273409999999</v>
      </c>
      <c r="I190" s="43">
        <v>18.488258974000001</v>
      </c>
      <c r="N190" s="88">
        <v>7.1970000000000001</v>
      </c>
      <c r="O190" s="96">
        <v>0.16900000000000001</v>
      </c>
      <c r="P190" s="54">
        <v>137</v>
      </c>
      <c r="Q190" s="47">
        <v>5</v>
      </c>
      <c r="R190" s="48">
        <v>23.532706767000001</v>
      </c>
      <c r="S190" s="49">
        <v>1.1142523558999999</v>
      </c>
    </row>
    <row r="191" spans="1:21" x14ac:dyDescent="0.2">
      <c r="A191" s="38" t="s">
        <v>4</v>
      </c>
      <c r="B191" s="50" t="s">
        <v>11</v>
      </c>
      <c r="C191" s="64">
        <v>106450001</v>
      </c>
      <c r="D191" s="40">
        <v>42050</v>
      </c>
      <c r="E191" s="57">
        <v>7.1428571400000002E-2</v>
      </c>
      <c r="F191" s="16">
        <v>63</v>
      </c>
      <c r="G191" s="41">
        <v>4265.8412698000002</v>
      </c>
      <c r="H191" s="42">
        <v>-134.63015870000001</v>
      </c>
      <c r="I191" s="43">
        <v>28.095665757999999</v>
      </c>
      <c r="O191" s="96"/>
      <c r="P191" s="54">
        <v>126</v>
      </c>
      <c r="Q191" s="47">
        <v>7</v>
      </c>
      <c r="R191" s="48">
        <v>30.462903226000002</v>
      </c>
      <c r="S191" s="49">
        <v>2.8577117259000002</v>
      </c>
    </row>
    <row r="192" spans="1:21" x14ac:dyDescent="0.2">
      <c r="A192" s="38" t="s">
        <v>4</v>
      </c>
      <c r="B192" s="50" t="s">
        <v>10</v>
      </c>
      <c r="C192" s="64">
        <v>103100001</v>
      </c>
      <c r="D192" s="40">
        <v>41917</v>
      </c>
      <c r="F192" s="16">
        <v>80</v>
      </c>
      <c r="G192" s="41">
        <v>4666.25</v>
      </c>
      <c r="H192" s="42">
        <v>-141.72749999999999</v>
      </c>
      <c r="I192" s="43">
        <v>27.974762132999999</v>
      </c>
      <c r="O192" s="96"/>
      <c r="P192" s="54">
        <v>146</v>
      </c>
      <c r="Q192" s="47">
        <v>8</v>
      </c>
      <c r="R192" s="48">
        <v>29.202666666999999</v>
      </c>
      <c r="S192" s="49">
        <v>2.1710461408000001</v>
      </c>
    </row>
    <row r="193" spans="1:21" x14ac:dyDescent="0.2">
      <c r="A193" s="38" t="s">
        <v>4</v>
      </c>
      <c r="B193" s="50" t="s">
        <v>16</v>
      </c>
      <c r="C193" s="64">
        <v>106060001</v>
      </c>
      <c r="D193" s="40">
        <v>42177</v>
      </c>
      <c r="E193" s="57">
        <v>6.1454545499999999E-2</v>
      </c>
      <c r="F193" s="16">
        <v>110</v>
      </c>
      <c r="G193" s="41">
        <v>4904.4181817999997</v>
      </c>
      <c r="H193" s="42">
        <v>-146.70363639999999</v>
      </c>
      <c r="I193" s="43">
        <v>24.798508050999999</v>
      </c>
      <c r="N193" s="88">
        <v>7.63</v>
      </c>
      <c r="O193" s="96">
        <v>0.17699999999999999</v>
      </c>
      <c r="P193" s="54">
        <v>103</v>
      </c>
      <c r="Q193" s="47">
        <v>5</v>
      </c>
      <c r="R193" s="48">
        <v>32.460194174999998</v>
      </c>
      <c r="S193" s="49">
        <v>2.3770378713999998</v>
      </c>
    </row>
    <row r="194" spans="1:21" x14ac:dyDescent="0.2">
      <c r="A194" s="38" t="s">
        <v>4</v>
      </c>
      <c r="B194" s="50" t="s">
        <v>11</v>
      </c>
      <c r="C194" s="64">
        <v>2680001</v>
      </c>
      <c r="D194" s="40">
        <v>42208</v>
      </c>
      <c r="F194" s="16">
        <v>77</v>
      </c>
      <c r="G194" s="41">
        <v>4947.1558441999996</v>
      </c>
      <c r="H194" s="42">
        <v>-151.23376619999999</v>
      </c>
      <c r="I194" s="43">
        <v>34.536954293999997</v>
      </c>
      <c r="J194" s="44">
        <v>60</v>
      </c>
      <c r="K194" s="45">
        <v>214.81666666999999</v>
      </c>
      <c r="L194" s="45">
        <v>178.53333333</v>
      </c>
      <c r="M194" s="46">
        <v>656.86666666999997</v>
      </c>
      <c r="N194" s="88">
        <v>8.577</v>
      </c>
      <c r="O194" s="96">
        <v>0.17</v>
      </c>
      <c r="P194" s="54">
        <v>105</v>
      </c>
      <c r="Q194" s="47">
        <v>7</v>
      </c>
      <c r="R194" s="48">
        <v>35.759420290000001</v>
      </c>
      <c r="S194" s="49">
        <v>2.5891729110999999</v>
      </c>
      <c r="T194" s="45">
        <v>-5.3558441559999999</v>
      </c>
      <c r="U194" s="46">
        <v>7.6958812015999998</v>
      </c>
    </row>
    <row r="195" spans="1:21" x14ac:dyDescent="0.2">
      <c r="A195" s="38" t="s">
        <v>4</v>
      </c>
      <c r="B195" s="50" t="s">
        <v>13</v>
      </c>
      <c r="C195" s="64">
        <v>2890001</v>
      </c>
      <c r="D195" s="40">
        <v>42248</v>
      </c>
      <c r="E195" s="57">
        <v>0.41138461539999999</v>
      </c>
      <c r="F195" s="16">
        <v>65</v>
      </c>
      <c r="G195" s="41">
        <v>6327.1230769000003</v>
      </c>
      <c r="H195" s="42">
        <v>-153.3138462</v>
      </c>
      <c r="I195" s="43">
        <v>33.122892522000001</v>
      </c>
      <c r="J195" s="44">
        <v>49</v>
      </c>
      <c r="K195" s="45">
        <v>243.53061224000001</v>
      </c>
      <c r="L195" s="45">
        <v>207.08163264999999</v>
      </c>
      <c r="M195" s="46">
        <v>761.69387755000002</v>
      </c>
      <c r="N195" s="88">
        <v>6.7649999999999997</v>
      </c>
      <c r="O195" s="96">
        <v>0.115</v>
      </c>
      <c r="P195" s="54">
        <v>96</v>
      </c>
      <c r="Q195" s="47">
        <v>7</v>
      </c>
      <c r="R195" s="48">
        <v>34.894117647000002</v>
      </c>
      <c r="S195" s="49">
        <v>2.6839090773000001</v>
      </c>
      <c r="T195" s="45">
        <v>-45.361904760000002</v>
      </c>
      <c r="U195" s="46">
        <v>7.7507416451999998</v>
      </c>
    </row>
    <row r="196" spans="1:21" x14ac:dyDescent="0.2">
      <c r="A196" s="38" t="s">
        <v>4</v>
      </c>
      <c r="B196" s="50" t="s">
        <v>10</v>
      </c>
      <c r="C196" s="64">
        <v>430001</v>
      </c>
      <c r="D196" s="40">
        <v>42134</v>
      </c>
      <c r="E196" s="57">
        <v>0.58719512200000001</v>
      </c>
      <c r="F196" s="16">
        <v>410</v>
      </c>
      <c r="G196" s="41">
        <v>4211.6219511999998</v>
      </c>
      <c r="H196" s="42">
        <v>-159.98463409999999</v>
      </c>
      <c r="I196" s="43">
        <v>15.915910068000001</v>
      </c>
      <c r="O196" s="96"/>
      <c r="P196" s="54">
        <v>119</v>
      </c>
      <c r="Q196" s="47">
        <v>3</v>
      </c>
      <c r="R196" s="48">
        <v>33.432299741999998</v>
      </c>
      <c r="S196" s="49">
        <v>1.4442327971</v>
      </c>
    </row>
    <row r="197" spans="1:21" x14ac:dyDescent="0.2">
      <c r="A197" s="38" t="s">
        <v>4</v>
      </c>
      <c r="B197" s="50" t="s">
        <v>11</v>
      </c>
      <c r="C197" s="64">
        <v>1960005</v>
      </c>
      <c r="D197" s="40">
        <v>41946</v>
      </c>
      <c r="E197" s="57">
        <v>0.1973076923</v>
      </c>
      <c r="F197" s="16">
        <v>52</v>
      </c>
      <c r="G197" s="41">
        <v>4950.8461538000001</v>
      </c>
      <c r="H197" s="42">
        <v>-161.08846149999999</v>
      </c>
      <c r="I197" s="43">
        <v>31.724417806999998</v>
      </c>
      <c r="M197" s="46">
        <v>743.45454544999996</v>
      </c>
      <c r="N197" s="88">
        <v>5.859</v>
      </c>
      <c r="O197" s="96">
        <v>0.221</v>
      </c>
      <c r="P197" s="54">
        <v>109</v>
      </c>
      <c r="Q197" s="47">
        <v>6</v>
      </c>
      <c r="R197" s="48">
        <v>34.084782609000001</v>
      </c>
      <c r="S197" s="49">
        <v>3.0042626197</v>
      </c>
    </row>
    <row r="198" spans="1:21" x14ac:dyDescent="0.2">
      <c r="A198" s="38" t="s">
        <v>4</v>
      </c>
      <c r="B198" s="50" t="s">
        <v>11</v>
      </c>
      <c r="C198" s="64">
        <v>1915180</v>
      </c>
      <c r="D198" s="40">
        <v>42093</v>
      </c>
      <c r="F198" s="16">
        <v>38</v>
      </c>
      <c r="G198" s="41">
        <v>6936.9736842000002</v>
      </c>
      <c r="H198" s="42">
        <v>-165.30526320000001</v>
      </c>
      <c r="I198" s="43">
        <v>44.900966566999998</v>
      </c>
      <c r="M198" s="46">
        <v>1015.44</v>
      </c>
      <c r="N198" s="88">
        <v>7.38</v>
      </c>
      <c r="O198" s="96">
        <v>0.20499999999999999</v>
      </c>
      <c r="P198" s="54">
        <v>116</v>
      </c>
      <c r="Q198" s="47">
        <v>10</v>
      </c>
      <c r="R198" s="48">
        <v>46.609375</v>
      </c>
      <c r="S198" s="49">
        <v>3.6454909161</v>
      </c>
    </row>
    <row r="199" spans="1:21" x14ac:dyDescent="0.2">
      <c r="A199" s="38" t="s">
        <v>4</v>
      </c>
      <c r="B199" s="50" t="s">
        <v>13</v>
      </c>
      <c r="C199" s="64">
        <v>102730003</v>
      </c>
      <c r="D199" s="40">
        <v>41859</v>
      </c>
      <c r="E199" s="57">
        <v>0.43575757580000002</v>
      </c>
      <c r="F199" s="16">
        <v>66</v>
      </c>
      <c r="G199" s="41">
        <v>4427.7121212000002</v>
      </c>
      <c r="H199" s="42">
        <v>-234.4560606</v>
      </c>
      <c r="I199" s="43">
        <v>34.138645746999998</v>
      </c>
      <c r="M199" s="46">
        <v>731.57142856999997</v>
      </c>
      <c r="N199" s="88">
        <v>7.1680000000000001</v>
      </c>
      <c r="O199" s="96">
        <v>0.17799999999999999</v>
      </c>
      <c r="P199" s="54">
        <v>103</v>
      </c>
      <c r="Q199" s="47">
        <v>7</v>
      </c>
      <c r="R199" s="51">
        <v>25.116393443</v>
      </c>
      <c r="S199" s="49">
        <v>2.0456299955000001</v>
      </c>
    </row>
    <row r="200" spans="1:21" x14ac:dyDescent="0.2">
      <c r="A200" s="38" t="s">
        <v>45</v>
      </c>
      <c r="B200" s="50" t="s">
        <v>12</v>
      </c>
      <c r="C200" s="64">
        <v>105290004</v>
      </c>
      <c r="D200" s="40">
        <v>42066</v>
      </c>
      <c r="E200" s="57">
        <v>0.26322033900000003</v>
      </c>
      <c r="F200" s="16">
        <v>118</v>
      </c>
      <c r="G200" s="41">
        <v>6995.4152542000002</v>
      </c>
      <c r="H200" s="42">
        <v>238.33559321999999</v>
      </c>
      <c r="I200" s="43">
        <v>32.907151491999997</v>
      </c>
      <c r="O200" s="96"/>
      <c r="P200" s="54">
        <v>119</v>
      </c>
      <c r="Q200" s="47">
        <v>6</v>
      </c>
      <c r="R200" s="51">
        <v>52.145299145000003</v>
      </c>
      <c r="S200" s="49">
        <v>3.5332087326999999</v>
      </c>
    </row>
    <row r="201" spans="1:21" x14ac:dyDescent="0.2">
      <c r="A201" s="38" t="s">
        <v>45</v>
      </c>
      <c r="B201" s="50" t="s">
        <v>15</v>
      </c>
      <c r="C201" s="64">
        <v>1430004</v>
      </c>
      <c r="D201" s="40">
        <v>42137</v>
      </c>
      <c r="E201" s="57">
        <v>0.27305084750000003</v>
      </c>
      <c r="F201" s="16">
        <v>59</v>
      </c>
      <c r="G201" s="41">
        <v>5971.2881355999998</v>
      </c>
      <c r="H201" s="42">
        <v>195.35932202999999</v>
      </c>
      <c r="I201" s="43">
        <v>37.691229473</v>
      </c>
      <c r="O201" s="96"/>
      <c r="P201" s="54">
        <v>117</v>
      </c>
      <c r="Q201" s="47">
        <v>8</v>
      </c>
      <c r="R201" s="51">
        <v>49.647272727000001</v>
      </c>
      <c r="S201" s="49">
        <v>4.1963370708000003</v>
      </c>
    </row>
    <row r="202" spans="1:21" x14ac:dyDescent="0.2">
      <c r="A202" s="38" t="s">
        <v>45</v>
      </c>
      <c r="B202" s="50" t="s">
        <v>10</v>
      </c>
      <c r="C202" s="64">
        <v>1770001</v>
      </c>
      <c r="D202" s="40">
        <v>41836</v>
      </c>
      <c r="E202" s="57">
        <v>0.15656249999999999</v>
      </c>
      <c r="F202" s="16">
        <v>32</v>
      </c>
      <c r="G202" s="41">
        <v>7679.84375</v>
      </c>
      <c r="H202" s="42">
        <v>141.78749999999999</v>
      </c>
      <c r="I202" s="43">
        <v>46.741656309</v>
      </c>
      <c r="O202" s="96"/>
      <c r="P202" s="54">
        <v>110</v>
      </c>
      <c r="Q202" s="47">
        <v>12</v>
      </c>
      <c r="R202" s="51">
        <v>36.725000000000001</v>
      </c>
      <c r="S202" s="49">
        <v>3.9947167729999999</v>
      </c>
    </row>
    <row r="203" spans="1:21" x14ac:dyDescent="0.2">
      <c r="A203" s="38" t="s">
        <v>45</v>
      </c>
      <c r="B203" s="50" t="s">
        <v>10</v>
      </c>
      <c r="C203" s="64">
        <v>610001</v>
      </c>
      <c r="D203" s="40">
        <v>42101</v>
      </c>
      <c r="E203" s="57">
        <v>0.2530333333</v>
      </c>
      <c r="F203" s="16">
        <v>300</v>
      </c>
      <c r="G203" s="41">
        <v>6419.3933333000004</v>
      </c>
      <c r="H203" s="42">
        <v>121.42733333</v>
      </c>
      <c r="I203" s="43">
        <v>17.653162594000001</v>
      </c>
      <c r="O203" s="96"/>
      <c r="P203" s="54">
        <v>111</v>
      </c>
      <c r="Q203" s="47">
        <v>4</v>
      </c>
      <c r="R203" s="51">
        <v>46.490333333000002</v>
      </c>
      <c r="S203" s="49">
        <v>2.1296614213999998</v>
      </c>
    </row>
    <row r="204" spans="1:21" x14ac:dyDescent="0.2">
      <c r="A204" s="38" t="s">
        <v>45</v>
      </c>
      <c r="B204" s="50" t="s">
        <v>11</v>
      </c>
      <c r="C204" s="64">
        <v>930001</v>
      </c>
      <c r="D204" s="40">
        <v>42201</v>
      </c>
      <c r="E204" s="57">
        <v>0.12542682929999999</v>
      </c>
      <c r="F204" s="16">
        <v>164</v>
      </c>
      <c r="G204" s="41">
        <v>7874.5853659000004</v>
      </c>
      <c r="H204" s="42">
        <v>72.944512195000001</v>
      </c>
      <c r="I204" s="43">
        <v>20.915210091999999</v>
      </c>
      <c r="J204" s="44">
        <v>41</v>
      </c>
      <c r="K204" s="45">
        <v>250.87804878</v>
      </c>
      <c r="L204" s="45">
        <v>257.26785713999999</v>
      </c>
      <c r="M204" s="46">
        <v>933.48214285999995</v>
      </c>
      <c r="N204" s="88">
        <v>6.0119999999999996</v>
      </c>
      <c r="O204" s="96">
        <v>0.14199999999999999</v>
      </c>
      <c r="P204" s="54">
        <v>101</v>
      </c>
      <c r="Q204" s="47">
        <v>4</v>
      </c>
      <c r="R204" s="51">
        <v>41.224832214999999</v>
      </c>
      <c r="S204" s="49">
        <v>2.1114923773999998</v>
      </c>
      <c r="T204" s="45">
        <v>-1.6805194809999999</v>
      </c>
      <c r="U204" s="46">
        <v>8.5935514065999996</v>
      </c>
    </row>
    <row r="205" spans="1:21" x14ac:dyDescent="0.2">
      <c r="A205" s="38" t="s">
        <v>45</v>
      </c>
      <c r="B205" s="50" t="s">
        <v>11</v>
      </c>
      <c r="C205" s="64">
        <v>200001</v>
      </c>
      <c r="D205" s="40">
        <v>42180</v>
      </c>
      <c r="E205" s="57">
        <v>0.2381889764</v>
      </c>
      <c r="F205" s="16">
        <v>254</v>
      </c>
      <c r="G205" s="41">
        <v>6024.2086614</v>
      </c>
      <c r="H205" s="42">
        <v>57.861417322999998</v>
      </c>
      <c r="I205" s="43">
        <v>18.444259446</v>
      </c>
      <c r="J205" s="44">
        <v>126</v>
      </c>
      <c r="K205" s="45">
        <v>246.69047619</v>
      </c>
      <c r="L205" s="45">
        <v>211.84251968999999</v>
      </c>
      <c r="M205" s="46">
        <v>796.07874016000005</v>
      </c>
      <c r="N205" s="88">
        <v>7.4359999999999999</v>
      </c>
      <c r="O205" s="96">
        <v>0.115</v>
      </c>
      <c r="P205" s="54">
        <v>110</v>
      </c>
      <c r="Q205" s="47">
        <v>4</v>
      </c>
      <c r="R205" s="51">
        <v>43.025806451999998</v>
      </c>
      <c r="S205" s="49">
        <v>2.4095608167</v>
      </c>
      <c r="T205" s="45">
        <v>14.951612902999999</v>
      </c>
      <c r="U205" s="46">
        <v>6.8028162109999997</v>
      </c>
    </row>
    <row r="206" spans="1:21" x14ac:dyDescent="0.2">
      <c r="A206" s="38" t="s">
        <v>45</v>
      </c>
      <c r="B206" s="50" t="s">
        <v>13</v>
      </c>
      <c r="C206" s="64">
        <v>1890034</v>
      </c>
      <c r="D206" s="40">
        <v>42205</v>
      </c>
      <c r="F206" s="16">
        <v>120</v>
      </c>
      <c r="G206" s="41">
        <v>4814.6166666999998</v>
      </c>
      <c r="H206" s="42">
        <v>54.484999999999999</v>
      </c>
      <c r="I206" s="43">
        <v>26.086864125000002</v>
      </c>
      <c r="O206" s="96"/>
      <c r="P206" s="54">
        <v>102</v>
      </c>
      <c r="Q206" s="47">
        <v>5</v>
      </c>
      <c r="R206" s="51">
        <v>44.847499999999997</v>
      </c>
      <c r="S206" s="49">
        <v>3.3227728292999998</v>
      </c>
    </row>
    <row r="207" spans="1:21" x14ac:dyDescent="0.2">
      <c r="A207" s="38" t="s">
        <v>45</v>
      </c>
      <c r="B207" s="50" t="s">
        <v>11</v>
      </c>
      <c r="C207" s="64">
        <v>1960024</v>
      </c>
      <c r="D207" s="40">
        <v>42068</v>
      </c>
      <c r="E207" s="57">
        <v>4.4117647000000001E-3</v>
      </c>
      <c r="F207" s="16">
        <v>68</v>
      </c>
      <c r="G207" s="41">
        <v>7190.6029411999998</v>
      </c>
      <c r="H207" s="42">
        <v>50.313235294000002</v>
      </c>
      <c r="I207" s="43">
        <v>29.756166381</v>
      </c>
      <c r="N207" s="88">
        <v>6.5</v>
      </c>
      <c r="O207" s="96">
        <v>0.22600000000000001</v>
      </c>
      <c r="P207" s="54">
        <v>95</v>
      </c>
      <c r="Q207" s="47">
        <v>5</v>
      </c>
      <c r="R207" s="51">
        <v>59.710447760999998</v>
      </c>
      <c r="S207" s="49">
        <v>4.3078578998000001</v>
      </c>
    </row>
    <row r="208" spans="1:21" x14ac:dyDescent="0.2">
      <c r="A208" s="38" t="s">
        <v>45</v>
      </c>
      <c r="B208" s="50" t="s">
        <v>14</v>
      </c>
      <c r="C208" s="64">
        <v>108130002</v>
      </c>
      <c r="D208" s="40">
        <v>42118</v>
      </c>
      <c r="F208" s="16">
        <v>85</v>
      </c>
      <c r="G208" s="41">
        <v>6840.9411765000004</v>
      </c>
      <c r="H208" s="42">
        <v>46.284705881999997</v>
      </c>
      <c r="I208" s="43">
        <v>27.399762849999998</v>
      </c>
      <c r="O208" s="96"/>
      <c r="P208" s="54">
        <v>101</v>
      </c>
      <c r="Q208" s="47">
        <v>5</v>
      </c>
      <c r="R208" s="51">
        <v>55.646250000000002</v>
      </c>
      <c r="S208" s="49">
        <v>4.4748834734000003</v>
      </c>
    </row>
    <row r="209" spans="1:21" x14ac:dyDescent="0.2">
      <c r="A209" s="38" t="s">
        <v>45</v>
      </c>
      <c r="B209" s="50" t="s">
        <v>12</v>
      </c>
      <c r="C209" s="64">
        <v>106730001</v>
      </c>
      <c r="D209" s="40">
        <v>42100</v>
      </c>
      <c r="F209" s="16">
        <v>66</v>
      </c>
      <c r="G209" s="41">
        <v>5947.1363635999996</v>
      </c>
      <c r="H209" s="42">
        <v>46.071212121000002</v>
      </c>
      <c r="I209" s="43">
        <v>32.344431597000003</v>
      </c>
      <c r="O209" s="96"/>
      <c r="P209" s="54">
        <v>90</v>
      </c>
      <c r="Q209" s="47">
        <v>5</v>
      </c>
      <c r="R209" s="51">
        <v>36.116666666999997</v>
      </c>
      <c r="S209" s="49">
        <v>3.0134652301</v>
      </c>
    </row>
    <row r="210" spans="1:21" x14ac:dyDescent="0.2">
      <c r="A210" s="38" t="s">
        <v>45</v>
      </c>
      <c r="B210" s="50" t="s">
        <v>13</v>
      </c>
      <c r="C210" s="64">
        <v>109330001</v>
      </c>
      <c r="D210" s="40">
        <v>41916</v>
      </c>
      <c r="E210" s="57">
        <v>2.8869565199999999E-2</v>
      </c>
      <c r="F210" s="16">
        <v>230</v>
      </c>
      <c r="G210" s="41">
        <v>5564.0217390999996</v>
      </c>
      <c r="H210" s="42">
        <v>33.86826087</v>
      </c>
      <c r="I210" s="43">
        <v>18.64253776</v>
      </c>
      <c r="M210" s="46">
        <v>789</v>
      </c>
      <c r="O210" s="96"/>
      <c r="P210" s="54">
        <v>113</v>
      </c>
      <c r="Q210" s="47">
        <v>4</v>
      </c>
      <c r="R210" s="51">
        <v>31.541484715999999</v>
      </c>
      <c r="S210" s="49">
        <v>1.5032670561000001</v>
      </c>
    </row>
    <row r="211" spans="1:21" x14ac:dyDescent="0.2">
      <c r="A211" s="38" t="s">
        <v>45</v>
      </c>
      <c r="B211" s="50" t="s">
        <v>14</v>
      </c>
      <c r="C211" s="64">
        <v>770001</v>
      </c>
      <c r="D211" s="40">
        <v>42065</v>
      </c>
      <c r="E211" s="57">
        <v>1.0714285699999999E-2</v>
      </c>
      <c r="F211" s="16">
        <v>196</v>
      </c>
      <c r="G211" s="41">
        <v>5681.0561224000003</v>
      </c>
      <c r="H211" s="42">
        <v>32.722448980000003</v>
      </c>
      <c r="I211" s="43">
        <v>23.263013272999999</v>
      </c>
      <c r="O211" s="96"/>
      <c r="P211" s="54">
        <v>108</v>
      </c>
      <c r="Q211" s="47">
        <v>4</v>
      </c>
      <c r="R211" s="51">
        <v>47.100523559999999</v>
      </c>
      <c r="S211" s="49">
        <v>2.1679308614999999</v>
      </c>
    </row>
    <row r="212" spans="1:21" x14ac:dyDescent="0.2">
      <c r="A212" s="38" t="s">
        <v>45</v>
      </c>
      <c r="B212" s="50" t="s">
        <v>13</v>
      </c>
      <c r="C212" s="64">
        <v>1530001</v>
      </c>
      <c r="D212" s="40">
        <v>42131</v>
      </c>
      <c r="E212" s="57">
        <v>0.1495047619</v>
      </c>
      <c r="F212" s="16">
        <v>1050</v>
      </c>
      <c r="G212" s="41">
        <v>5432.4095238</v>
      </c>
      <c r="H212" s="42">
        <v>26.029333333</v>
      </c>
      <c r="I212" s="43">
        <v>10.951854916</v>
      </c>
      <c r="N212" s="88">
        <v>6.7320000000000002</v>
      </c>
      <c r="O212" s="96">
        <v>0.39400000000000002</v>
      </c>
      <c r="P212" s="54">
        <v>106</v>
      </c>
      <c r="Q212" s="47">
        <v>2</v>
      </c>
      <c r="R212" s="51">
        <v>33.234862385</v>
      </c>
      <c r="S212" s="49">
        <v>0.75983752410000005</v>
      </c>
    </row>
    <row r="213" spans="1:21" x14ac:dyDescent="0.2">
      <c r="A213" s="38" t="s">
        <v>45</v>
      </c>
      <c r="B213" s="50" t="s">
        <v>14</v>
      </c>
      <c r="C213" s="64">
        <v>1970001</v>
      </c>
      <c r="D213" s="40">
        <v>42178</v>
      </c>
      <c r="E213" s="57">
        <v>0.29956521739999997</v>
      </c>
      <c r="F213" s="16">
        <v>115</v>
      </c>
      <c r="G213" s="41">
        <v>5989.1304348000003</v>
      </c>
      <c r="H213" s="42">
        <v>22.129565217</v>
      </c>
      <c r="I213" s="43">
        <v>25.689386963</v>
      </c>
      <c r="J213" s="44">
        <v>34</v>
      </c>
      <c r="K213" s="45">
        <v>233.73529411999999</v>
      </c>
      <c r="L213" s="45">
        <v>204.11764706</v>
      </c>
      <c r="M213" s="46">
        <v>749.67647059000001</v>
      </c>
      <c r="N213" s="88">
        <v>7.7030000000000003</v>
      </c>
      <c r="O213" s="96">
        <v>0.26</v>
      </c>
      <c r="P213" s="54">
        <v>106</v>
      </c>
      <c r="Q213" s="47">
        <v>6</v>
      </c>
      <c r="R213" s="51">
        <v>37.213761468000001</v>
      </c>
      <c r="S213" s="49">
        <v>3.1278959990000001</v>
      </c>
      <c r="T213" s="45">
        <v>4.0921568626999996</v>
      </c>
      <c r="U213" s="46">
        <v>9.4279430856000008</v>
      </c>
    </row>
    <row r="214" spans="1:21" x14ac:dyDescent="0.2">
      <c r="A214" s="38" t="s">
        <v>45</v>
      </c>
      <c r="B214" s="50" t="s">
        <v>13</v>
      </c>
      <c r="C214" s="64">
        <v>1850001</v>
      </c>
      <c r="D214" s="40">
        <v>42101</v>
      </c>
      <c r="E214" s="57">
        <v>0.1152112676</v>
      </c>
      <c r="F214" s="16">
        <v>71</v>
      </c>
      <c r="G214" s="41">
        <v>4309.5492958000004</v>
      </c>
      <c r="H214" s="42">
        <v>21.8</v>
      </c>
      <c r="I214" s="43">
        <v>38.419710264999999</v>
      </c>
      <c r="O214" s="96"/>
      <c r="P214" s="54">
        <v>107</v>
      </c>
      <c r="Q214" s="47">
        <v>6</v>
      </c>
      <c r="R214" s="51">
        <v>38.130985914999997</v>
      </c>
      <c r="S214" s="49">
        <v>3.2191545634000001</v>
      </c>
    </row>
    <row r="215" spans="1:21" x14ac:dyDescent="0.2">
      <c r="A215" s="38" t="s">
        <v>45</v>
      </c>
      <c r="B215" s="50" t="s">
        <v>13</v>
      </c>
      <c r="C215" s="64">
        <v>1230001</v>
      </c>
      <c r="D215" s="40">
        <v>42152</v>
      </c>
      <c r="E215" s="57">
        <v>0.18972972969999999</v>
      </c>
      <c r="F215" s="16">
        <v>74</v>
      </c>
      <c r="G215" s="41">
        <v>6256.9729729999999</v>
      </c>
      <c r="H215" s="42">
        <v>8.0527027026999995</v>
      </c>
      <c r="I215" s="43">
        <v>33.051197213999998</v>
      </c>
      <c r="M215" s="46">
        <v>830.5</v>
      </c>
      <c r="N215" s="88">
        <v>6.7080000000000002</v>
      </c>
      <c r="O215" s="96">
        <v>0.36099999999999999</v>
      </c>
      <c r="P215" s="54">
        <v>103</v>
      </c>
      <c r="Q215" s="47">
        <v>5</v>
      </c>
      <c r="R215" s="51">
        <v>49.501449274999999</v>
      </c>
      <c r="S215" s="49">
        <v>4.5886932897000001</v>
      </c>
    </row>
    <row r="216" spans="1:21" x14ac:dyDescent="0.2">
      <c r="A216" s="38" t="s">
        <v>45</v>
      </c>
      <c r="B216" s="50" t="s">
        <v>12</v>
      </c>
      <c r="C216" s="64">
        <v>80001</v>
      </c>
      <c r="D216" s="40">
        <v>42065</v>
      </c>
      <c r="E216" s="57">
        <v>0.14479020980000001</v>
      </c>
      <c r="F216" s="16">
        <v>286</v>
      </c>
      <c r="G216" s="41">
        <v>5138.2622377999996</v>
      </c>
      <c r="H216" s="42">
        <v>6.3695804196000001</v>
      </c>
      <c r="I216" s="43">
        <v>17.735192671</v>
      </c>
      <c r="J216" s="44">
        <v>281</v>
      </c>
      <c r="K216" s="45">
        <v>189.44128114</v>
      </c>
      <c r="L216" s="45">
        <v>175.1316726</v>
      </c>
      <c r="M216" s="46">
        <v>646.79715302</v>
      </c>
      <c r="N216" s="88">
        <v>7.3330000000000002</v>
      </c>
      <c r="O216" s="96">
        <v>5.6000000000000001E-2</v>
      </c>
      <c r="P216" s="54">
        <v>105</v>
      </c>
      <c r="Q216" s="47">
        <v>3</v>
      </c>
      <c r="R216" s="51">
        <v>38.695357143000003</v>
      </c>
      <c r="S216" s="49">
        <v>1.9304927884</v>
      </c>
      <c r="T216" s="45">
        <v>7.3129370628999997</v>
      </c>
      <c r="U216" s="46">
        <v>5.9006362629</v>
      </c>
    </row>
    <row r="217" spans="1:21" x14ac:dyDescent="0.2">
      <c r="A217" s="38" t="s">
        <v>45</v>
      </c>
      <c r="B217" s="50" t="s">
        <v>12</v>
      </c>
      <c r="C217" s="64">
        <v>540001</v>
      </c>
      <c r="D217" s="40">
        <v>42219</v>
      </c>
      <c r="E217" s="57">
        <v>5.4471830999999998E-2</v>
      </c>
      <c r="F217" s="16">
        <v>284</v>
      </c>
      <c r="G217" s="41">
        <v>5985.1161972</v>
      </c>
      <c r="H217" s="42">
        <v>-0.51267605599999999</v>
      </c>
      <c r="I217" s="43">
        <v>19.141191945999999</v>
      </c>
      <c r="O217" s="96"/>
      <c r="P217" s="54">
        <v>96</v>
      </c>
      <c r="Q217" s="47">
        <v>3</v>
      </c>
      <c r="R217" s="51">
        <v>29.759022556000001</v>
      </c>
      <c r="S217" s="49">
        <v>1.4665665578</v>
      </c>
    </row>
    <row r="218" spans="1:21" x14ac:dyDescent="0.2">
      <c r="A218" s="38" t="s">
        <v>45</v>
      </c>
      <c r="B218" s="50" t="s">
        <v>13</v>
      </c>
      <c r="C218" s="64">
        <v>1740055</v>
      </c>
      <c r="D218" s="40">
        <v>42077</v>
      </c>
      <c r="E218" s="57">
        <v>8.0769230799999994E-2</v>
      </c>
      <c r="F218" s="16">
        <v>26</v>
      </c>
      <c r="G218" s="41">
        <v>4169.1923077000001</v>
      </c>
      <c r="H218" s="42">
        <v>-3.8307692310000001</v>
      </c>
      <c r="I218" s="43">
        <v>43.875467393999998</v>
      </c>
      <c r="O218" s="96"/>
      <c r="P218" s="54">
        <v>126</v>
      </c>
      <c r="Q218" s="47">
        <v>13</v>
      </c>
      <c r="R218" s="51">
        <v>36.880000000000003</v>
      </c>
      <c r="S218" s="49">
        <v>6.2326532606000002</v>
      </c>
    </row>
    <row r="219" spans="1:21" x14ac:dyDescent="0.2">
      <c r="A219" s="38" t="s">
        <v>45</v>
      </c>
      <c r="B219" s="50" t="s">
        <v>13</v>
      </c>
      <c r="C219" s="64">
        <v>1960040</v>
      </c>
      <c r="D219" s="40">
        <v>42106</v>
      </c>
      <c r="E219" s="57">
        <v>0.19875000000000001</v>
      </c>
      <c r="F219" s="16">
        <v>40</v>
      </c>
      <c r="G219" s="41">
        <v>5842.6750000000002</v>
      </c>
      <c r="H219" s="42">
        <v>-5.9074999999999998</v>
      </c>
      <c r="I219" s="43">
        <v>37.037768732000004</v>
      </c>
      <c r="J219" s="44">
        <v>40</v>
      </c>
      <c r="K219" s="45">
        <v>248.27500000000001</v>
      </c>
      <c r="L219" s="45">
        <v>208.46153846000001</v>
      </c>
      <c r="M219" s="46">
        <v>764.2</v>
      </c>
      <c r="N219" s="88">
        <v>8.0960000000000001</v>
      </c>
      <c r="O219" s="96">
        <v>7.0000000000000007E-2</v>
      </c>
      <c r="P219" s="54">
        <v>111</v>
      </c>
      <c r="Q219" s="47">
        <v>8</v>
      </c>
      <c r="R219" s="51">
        <v>35.571794871999998</v>
      </c>
      <c r="S219" s="49">
        <v>3.8649309975000001</v>
      </c>
      <c r="T219" s="45">
        <v>-12.942500000000001</v>
      </c>
      <c r="U219" s="46">
        <v>18.614133686999999</v>
      </c>
    </row>
    <row r="220" spans="1:21" x14ac:dyDescent="0.2">
      <c r="A220" s="38" t="s">
        <v>45</v>
      </c>
      <c r="B220" s="50" t="s">
        <v>13</v>
      </c>
      <c r="C220" s="64">
        <v>1960002</v>
      </c>
      <c r="D220" s="40">
        <v>42093</v>
      </c>
      <c r="E220" s="57">
        <v>0.22321428569999999</v>
      </c>
      <c r="F220" s="16">
        <v>56</v>
      </c>
      <c r="G220" s="41">
        <v>6403.125</v>
      </c>
      <c r="H220" s="42">
        <v>-12.161818179999999</v>
      </c>
      <c r="I220" s="43">
        <v>37.47764402</v>
      </c>
      <c r="O220" s="96"/>
      <c r="P220" s="54">
        <v>110</v>
      </c>
      <c r="Q220" s="47">
        <v>8</v>
      </c>
      <c r="R220" s="51">
        <v>32.414545455000003</v>
      </c>
      <c r="S220" s="49">
        <v>3.3253099581000001</v>
      </c>
    </row>
    <row r="221" spans="1:21" x14ac:dyDescent="0.2">
      <c r="A221" s="38" t="s">
        <v>45</v>
      </c>
      <c r="B221" s="50" t="s">
        <v>12</v>
      </c>
      <c r="C221" s="64">
        <v>1700038</v>
      </c>
      <c r="D221" s="40">
        <v>42097</v>
      </c>
      <c r="E221" s="57">
        <v>0.12647887320000001</v>
      </c>
      <c r="F221" s="16">
        <v>71</v>
      </c>
      <c r="G221" s="41">
        <v>5432.4647887000001</v>
      </c>
      <c r="H221" s="42">
        <v>-18.070422539999999</v>
      </c>
      <c r="I221" s="43">
        <v>34.066496010999998</v>
      </c>
      <c r="O221" s="96"/>
      <c r="P221" s="54">
        <v>107</v>
      </c>
      <c r="Q221" s="47">
        <v>7</v>
      </c>
      <c r="R221" s="51">
        <v>50.763934425999999</v>
      </c>
      <c r="S221" s="49">
        <v>5.4943910957000002</v>
      </c>
    </row>
    <row r="222" spans="1:21" x14ac:dyDescent="0.2">
      <c r="A222" s="38" t="s">
        <v>45</v>
      </c>
      <c r="B222" s="50" t="s">
        <v>17</v>
      </c>
      <c r="C222" s="64">
        <v>103540005</v>
      </c>
      <c r="D222" s="40">
        <v>42205</v>
      </c>
      <c r="F222" s="16">
        <v>35</v>
      </c>
      <c r="G222" s="41">
        <v>7461.9142856999997</v>
      </c>
      <c r="H222" s="42">
        <v>-18.254285710000001</v>
      </c>
      <c r="I222" s="43">
        <v>54.533759236999998</v>
      </c>
      <c r="O222" s="96"/>
      <c r="P222" s="54">
        <v>75</v>
      </c>
      <c r="Q222" s="47">
        <v>11</v>
      </c>
      <c r="R222" s="51">
        <v>24.461538462</v>
      </c>
      <c r="S222" s="49">
        <v>4.908059025</v>
      </c>
    </row>
    <row r="223" spans="1:21" x14ac:dyDescent="0.2">
      <c r="A223" s="38" t="s">
        <v>45</v>
      </c>
      <c r="B223" s="50" t="s">
        <v>12</v>
      </c>
      <c r="C223" s="64">
        <v>105340001</v>
      </c>
      <c r="D223" s="40">
        <v>42066</v>
      </c>
      <c r="F223" s="16">
        <v>46</v>
      </c>
      <c r="G223" s="41">
        <v>6828.6956522</v>
      </c>
      <c r="H223" s="42">
        <v>-21.735555560000002</v>
      </c>
      <c r="I223" s="43">
        <v>34.410463401000001</v>
      </c>
      <c r="M223" s="46">
        <v>876.625</v>
      </c>
      <c r="N223" s="88">
        <v>6.9580000000000002</v>
      </c>
      <c r="O223" s="96">
        <v>0.24</v>
      </c>
      <c r="P223" s="54">
        <v>125</v>
      </c>
      <c r="Q223" s="47">
        <v>9</v>
      </c>
      <c r="R223" s="51">
        <v>60.156521738999999</v>
      </c>
      <c r="S223" s="49">
        <v>4.6483404675999997</v>
      </c>
    </row>
    <row r="224" spans="1:21" x14ac:dyDescent="0.2">
      <c r="A224" s="38" t="s">
        <v>45</v>
      </c>
      <c r="B224" s="50" t="s">
        <v>12</v>
      </c>
      <c r="C224" s="64">
        <v>103010001</v>
      </c>
      <c r="D224" s="40">
        <v>42058</v>
      </c>
      <c r="E224" s="57">
        <v>0.1017808219</v>
      </c>
      <c r="F224" s="16">
        <v>73</v>
      </c>
      <c r="G224" s="41">
        <v>7448.3561644000001</v>
      </c>
      <c r="H224" s="42">
        <v>-23.672602739999999</v>
      </c>
      <c r="I224" s="43">
        <v>35.365518977000001</v>
      </c>
      <c r="O224" s="96"/>
      <c r="P224" s="54">
        <v>105</v>
      </c>
      <c r="Q224" s="47">
        <v>5</v>
      </c>
      <c r="R224" s="51">
        <v>64.378873239000001</v>
      </c>
      <c r="S224" s="49">
        <v>4.4127262069000004</v>
      </c>
    </row>
    <row r="225" spans="1:21" x14ac:dyDescent="0.2">
      <c r="A225" s="38" t="s">
        <v>45</v>
      </c>
      <c r="B225" s="50" t="s">
        <v>11</v>
      </c>
      <c r="C225" s="64">
        <v>3030003</v>
      </c>
      <c r="D225" s="40">
        <v>42217</v>
      </c>
      <c r="E225" s="57">
        <v>9.6153850000000002E-4</v>
      </c>
      <c r="F225" s="16">
        <v>780</v>
      </c>
      <c r="G225" s="41">
        <v>7039.4410256000001</v>
      </c>
      <c r="H225" s="42">
        <v>-24.416153850000001</v>
      </c>
      <c r="I225" s="43">
        <v>11.136766268000001</v>
      </c>
      <c r="N225" s="88">
        <v>6.8230000000000004</v>
      </c>
      <c r="O225" s="96">
        <v>5.7000000000000002E-2</v>
      </c>
      <c r="P225" s="54">
        <v>85</v>
      </c>
      <c r="Q225" s="47">
        <v>2</v>
      </c>
      <c r="R225" s="51">
        <v>46.624851190000001</v>
      </c>
      <c r="S225" s="49">
        <v>1.2445347801</v>
      </c>
    </row>
    <row r="226" spans="1:21" x14ac:dyDescent="0.2">
      <c r="A226" s="38" t="s">
        <v>45</v>
      </c>
      <c r="B226" s="50" t="s">
        <v>13</v>
      </c>
      <c r="C226" s="64">
        <v>102730003</v>
      </c>
      <c r="D226" s="40">
        <v>41859</v>
      </c>
      <c r="E226" s="57">
        <v>2.13333333E-2</v>
      </c>
      <c r="F226" s="16">
        <v>30</v>
      </c>
      <c r="G226" s="41">
        <v>5545.3333333</v>
      </c>
      <c r="H226" s="42">
        <v>-27.88666667</v>
      </c>
      <c r="I226" s="43">
        <v>47.623427475</v>
      </c>
      <c r="M226" s="46">
        <v>783.85714285999995</v>
      </c>
      <c r="N226" s="88">
        <v>7.6609999999999996</v>
      </c>
      <c r="O226" s="96">
        <v>0.185</v>
      </c>
      <c r="P226" s="54">
        <v>105</v>
      </c>
      <c r="Q226" s="47">
        <v>12</v>
      </c>
      <c r="R226" s="51">
        <v>28.542857142999999</v>
      </c>
      <c r="S226" s="49">
        <v>2.9725482474999998</v>
      </c>
    </row>
    <row r="227" spans="1:21" x14ac:dyDescent="0.2">
      <c r="A227" s="38" t="s">
        <v>45</v>
      </c>
      <c r="B227" s="50" t="s">
        <v>9</v>
      </c>
      <c r="C227" s="64">
        <v>1960001</v>
      </c>
      <c r="D227" s="40">
        <v>42073</v>
      </c>
      <c r="F227" s="16">
        <v>31</v>
      </c>
      <c r="G227" s="41">
        <v>8016.0967742000003</v>
      </c>
      <c r="H227" s="42">
        <v>-28.9</v>
      </c>
      <c r="I227" s="43">
        <v>40.599644576999999</v>
      </c>
      <c r="O227" s="96"/>
      <c r="P227" s="54">
        <v>93</v>
      </c>
      <c r="Q227" s="47">
        <v>9</v>
      </c>
      <c r="R227" s="51">
        <v>62.048148148000003</v>
      </c>
      <c r="S227" s="49">
        <v>6.0887860362000001</v>
      </c>
    </row>
    <row r="228" spans="1:21" x14ac:dyDescent="0.2">
      <c r="A228" s="38" t="s">
        <v>45</v>
      </c>
      <c r="B228" s="50" t="s">
        <v>13</v>
      </c>
      <c r="C228" s="64">
        <v>1200001</v>
      </c>
      <c r="D228" s="40">
        <v>42073</v>
      </c>
      <c r="E228" s="57">
        <v>0.37882882880000002</v>
      </c>
      <c r="F228" s="16">
        <v>111</v>
      </c>
      <c r="G228" s="41">
        <v>7522.3963964000004</v>
      </c>
      <c r="H228" s="42">
        <v>-30.526126130000002</v>
      </c>
      <c r="I228" s="43">
        <v>26.155039343999999</v>
      </c>
      <c r="P228" s="54">
        <v>115</v>
      </c>
      <c r="Q228" s="47">
        <v>5</v>
      </c>
      <c r="R228" s="51">
        <v>39.273333332999997</v>
      </c>
      <c r="S228" s="49">
        <v>2.8544917584</v>
      </c>
    </row>
    <row r="229" spans="1:21" x14ac:dyDescent="0.2">
      <c r="A229" s="38" t="s">
        <v>45</v>
      </c>
      <c r="B229" s="50" t="s">
        <v>12</v>
      </c>
      <c r="C229" s="64">
        <v>560001</v>
      </c>
      <c r="D229" s="40">
        <v>42109</v>
      </c>
      <c r="E229" s="57">
        <v>9.5578634999999995E-2</v>
      </c>
      <c r="F229" s="16">
        <v>674</v>
      </c>
      <c r="G229" s="41">
        <v>5007.1899110000004</v>
      </c>
      <c r="H229" s="42">
        <v>-33.826706229999999</v>
      </c>
      <c r="I229" s="43">
        <v>11.664452768</v>
      </c>
      <c r="P229" s="54">
        <v>126</v>
      </c>
      <c r="Q229" s="47">
        <v>3</v>
      </c>
      <c r="R229" s="51">
        <v>30.245807453000001</v>
      </c>
      <c r="S229" s="49">
        <v>0.86878856419999995</v>
      </c>
    </row>
    <row r="230" spans="1:21" x14ac:dyDescent="0.2">
      <c r="A230" s="38" t="s">
        <v>45</v>
      </c>
      <c r="B230" s="50" t="s">
        <v>12</v>
      </c>
      <c r="C230" s="64">
        <v>1280001</v>
      </c>
      <c r="D230" s="40">
        <v>42212</v>
      </c>
      <c r="E230" s="57">
        <v>0.16889273360000001</v>
      </c>
      <c r="F230" s="16">
        <v>289</v>
      </c>
      <c r="G230" s="43">
        <v>4901.2422145</v>
      </c>
      <c r="H230" s="42">
        <v>-35.752595159999998</v>
      </c>
      <c r="I230" s="43">
        <v>17.284121497000001</v>
      </c>
      <c r="N230" s="88">
        <v>8.3230000000000004</v>
      </c>
      <c r="O230" s="89">
        <v>0.315</v>
      </c>
      <c r="P230" s="54">
        <v>94</v>
      </c>
      <c r="Q230" s="47">
        <v>3</v>
      </c>
      <c r="R230" s="51">
        <v>23.437543860000002</v>
      </c>
      <c r="S230" s="49">
        <v>1.1530823116</v>
      </c>
    </row>
    <row r="231" spans="1:21" x14ac:dyDescent="0.2">
      <c r="A231" s="38" t="s">
        <v>45</v>
      </c>
      <c r="B231" s="50" t="s">
        <v>12</v>
      </c>
      <c r="C231" s="64">
        <v>1030009</v>
      </c>
      <c r="D231" s="40">
        <v>42086</v>
      </c>
      <c r="E231" s="57">
        <v>4.7272727299999998E-2</v>
      </c>
      <c r="F231" s="16">
        <v>55</v>
      </c>
      <c r="G231" s="43">
        <v>6038.1454544999997</v>
      </c>
      <c r="H231" s="42">
        <v>-38.843636359999998</v>
      </c>
      <c r="I231" s="43">
        <v>38.711620138999997</v>
      </c>
      <c r="P231" s="54">
        <v>87</v>
      </c>
      <c r="Q231" s="47">
        <v>6</v>
      </c>
      <c r="R231" s="51">
        <v>44.738</v>
      </c>
      <c r="S231" s="49">
        <v>3.0296842834</v>
      </c>
    </row>
    <row r="232" spans="1:21" x14ac:dyDescent="0.2">
      <c r="A232" s="38" t="s">
        <v>45</v>
      </c>
      <c r="B232" s="50" t="s">
        <v>12</v>
      </c>
      <c r="C232" s="64">
        <v>570001</v>
      </c>
      <c r="D232" s="40">
        <v>42105</v>
      </c>
      <c r="E232" s="57">
        <v>0.1814404432</v>
      </c>
      <c r="F232" s="16">
        <v>361</v>
      </c>
      <c r="G232" s="43">
        <v>4787.7867035999998</v>
      </c>
      <c r="H232" s="42">
        <v>-40.322160660000002</v>
      </c>
      <c r="I232" s="43">
        <v>17.001252634</v>
      </c>
      <c r="P232" s="54">
        <v>109</v>
      </c>
      <c r="Q232" s="47">
        <v>3</v>
      </c>
      <c r="R232" s="51">
        <v>35.004519774000002</v>
      </c>
      <c r="S232" s="49">
        <v>1.545106112</v>
      </c>
    </row>
    <row r="233" spans="1:21" x14ac:dyDescent="0.2">
      <c r="A233" s="38" t="s">
        <v>45</v>
      </c>
      <c r="B233" s="50" t="s">
        <v>16</v>
      </c>
      <c r="C233" s="64">
        <v>1890035</v>
      </c>
      <c r="D233" s="40">
        <v>42090</v>
      </c>
      <c r="E233" s="57">
        <v>0.23411214950000001</v>
      </c>
      <c r="F233" s="16">
        <v>107</v>
      </c>
      <c r="G233" s="43">
        <v>5792.2242991000003</v>
      </c>
      <c r="H233" s="42">
        <v>-42.808411210000003</v>
      </c>
      <c r="I233" s="43">
        <v>25.503265291000002</v>
      </c>
      <c r="P233" s="54">
        <v>131</v>
      </c>
      <c r="Q233" s="47">
        <v>7</v>
      </c>
      <c r="R233" s="51">
        <v>36.848571429000003</v>
      </c>
      <c r="S233" s="49">
        <v>3.1097045058999999</v>
      </c>
    </row>
    <row r="234" spans="1:21" x14ac:dyDescent="0.2">
      <c r="A234" s="38" t="s">
        <v>45</v>
      </c>
      <c r="B234" s="50" t="s">
        <v>12</v>
      </c>
      <c r="C234" s="64">
        <v>1700039</v>
      </c>
      <c r="D234" s="40">
        <v>42097</v>
      </c>
      <c r="E234" s="57">
        <v>2.21428571E-2</v>
      </c>
      <c r="F234" s="16">
        <v>28</v>
      </c>
      <c r="G234" s="43">
        <v>5123.9285713999998</v>
      </c>
      <c r="H234" s="42">
        <v>-44.68571429</v>
      </c>
      <c r="I234" s="43">
        <v>54.551444025999999</v>
      </c>
      <c r="P234" s="54">
        <v>125</v>
      </c>
      <c r="Q234" s="47">
        <v>11</v>
      </c>
      <c r="R234" s="51">
        <v>42.110714285999997</v>
      </c>
      <c r="S234" s="49">
        <v>7.2691679459999996</v>
      </c>
    </row>
    <row r="235" spans="1:21" x14ac:dyDescent="0.2">
      <c r="A235" s="38" t="s">
        <v>45</v>
      </c>
      <c r="B235" s="50" t="s">
        <v>10</v>
      </c>
      <c r="C235" s="64">
        <v>490001</v>
      </c>
      <c r="D235" s="40">
        <v>42100</v>
      </c>
      <c r="E235" s="57">
        <v>1.7749999999999998E-2</v>
      </c>
      <c r="F235" s="16">
        <v>40</v>
      </c>
      <c r="G235" s="43">
        <v>5187.75</v>
      </c>
      <c r="H235" s="42">
        <v>-46.352499999999999</v>
      </c>
      <c r="I235" s="43">
        <v>54.027857840999999</v>
      </c>
      <c r="P235" s="54">
        <v>84</v>
      </c>
      <c r="Q235" s="47">
        <v>7</v>
      </c>
      <c r="R235" s="51">
        <v>33.140540541</v>
      </c>
      <c r="S235" s="49">
        <v>4.2254012718</v>
      </c>
    </row>
    <row r="236" spans="1:21" x14ac:dyDescent="0.2">
      <c r="A236" s="38" t="s">
        <v>45</v>
      </c>
      <c r="B236" s="50" t="s">
        <v>11</v>
      </c>
      <c r="C236" s="64">
        <v>620002</v>
      </c>
      <c r="D236" s="40">
        <v>42065</v>
      </c>
      <c r="E236" s="57">
        <v>8.5360824700000004E-2</v>
      </c>
      <c r="F236" s="16">
        <v>97</v>
      </c>
      <c r="G236" s="43">
        <v>7874.6701031000002</v>
      </c>
      <c r="H236" s="42">
        <v>-47.52783505</v>
      </c>
      <c r="I236" s="43">
        <v>30.339743930000001</v>
      </c>
      <c r="J236" s="44">
        <v>71</v>
      </c>
      <c r="K236" s="45">
        <v>298.25352113000002</v>
      </c>
      <c r="L236" s="45">
        <v>268.23287671000003</v>
      </c>
      <c r="M236" s="46">
        <v>1008.1232877</v>
      </c>
      <c r="N236" s="88">
        <v>7.3019999999999996</v>
      </c>
      <c r="O236" s="89">
        <v>0.113</v>
      </c>
      <c r="P236" s="54">
        <v>104</v>
      </c>
      <c r="Q236" s="47">
        <v>5</v>
      </c>
      <c r="R236" s="51">
        <v>49.430107526999997</v>
      </c>
      <c r="S236" s="49">
        <v>3.2588738797999999</v>
      </c>
      <c r="T236" s="45">
        <v>-7.3052083330000004</v>
      </c>
      <c r="U236" s="46">
        <v>9.9507342771000005</v>
      </c>
    </row>
    <row r="237" spans="1:21" x14ac:dyDescent="0.2">
      <c r="A237" s="38" t="s">
        <v>45</v>
      </c>
      <c r="B237" s="50" t="s">
        <v>13</v>
      </c>
      <c r="C237" s="64">
        <v>1460007</v>
      </c>
      <c r="D237" s="40">
        <v>42187</v>
      </c>
      <c r="F237" s="16">
        <v>53</v>
      </c>
      <c r="G237" s="41">
        <v>3711.4339623000001</v>
      </c>
      <c r="H237" s="42">
        <v>-47.684905659999998</v>
      </c>
      <c r="I237" s="43">
        <v>32.770878785000001</v>
      </c>
      <c r="O237" s="96"/>
      <c r="P237" s="54">
        <v>82</v>
      </c>
      <c r="Q237" s="47">
        <v>7</v>
      </c>
      <c r="R237" s="48">
        <v>31.892156863</v>
      </c>
      <c r="S237" s="49">
        <v>3.9861179139999998</v>
      </c>
    </row>
    <row r="238" spans="1:21" x14ac:dyDescent="0.2">
      <c r="A238" s="38" t="s">
        <v>45</v>
      </c>
      <c r="B238" s="50" t="s">
        <v>9</v>
      </c>
      <c r="C238" s="64">
        <v>102270001</v>
      </c>
      <c r="D238" s="40">
        <v>42096</v>
      </c>
      <c r="F238" s="16">
        <v>35</v>
      </c>
      <c r="G238" s="41">
        <v>6069.5142857000001</v>
      </c>
      <c r="H238" s="42">
        <v>-52.188235290000001</v>
      </c>
      <c r="I238" s="43">
        <v>50.415024209000002</v>
      </c>
      <c r="O238" s="96"/>
      <c r="P238" s="54">
        <v>104</v>
      </c>
      <c r="Q238" s="47">
        <v>9</v>
      </c>
      <c r="R238" s="48">
        <v>43.646666666999998</v>
      </c>
      <c r="S238" s="49">
        <v>4.0631982570999998</v>
      </c>
    </row>
    <row r="239" spans="1:21" x14ac:dyDescent="0.2">
      <c r="A239" s="38" t="s">
        <v>45</v>
      </c>
      <c r="B239" s="50" t="s">
        <v>10</v>
      </c>
      <c r="C239" s="64">
        <v>3450001</v>
      </c>
      <c r="D239" s="40">
        <v>42242</v>
      </c>
      <c r="E239" s="57">
        <v>0.143880597</v>
      </c>
      <c r="F239" s="16">
        <v>67</v>
      </c>
      <c r="G239" s="41">
        <v>7508.9850746000002</v>
      </c>
      <c r="H239" s="42">
        <v>-56.862686570000001</v>
      </c>
      <c r="I239" s="43">
        <v>33.533701419000003</v>
      </c>
      <c r="M239" s="46">
        <v>1032.1666667</v>
      </c>
      <c r="N239" s="88">
        <v>6.492</v>
      </c>
      <c r="O239" s="89">
        <v>0.22900000000000001</v>
      </c>
      <c r="P239" s="54">
        <v>96</v>
      </c>
      <c r="Q239" s="47">
        <v>5</v>
      </c>
      <c r="R239" s="48">
        <v>55.375806451999999</v>
      </c>
      <c r="S239" s="49">
        <v>4.0362350615000002</v>
      </c>
    </row>
    <row r="240" spans="1:21" x14ac:dyDescent="0.2">
      <c r="A240" s="38" t="s">
        <v>45</v>
      </c>
      <c r="B240" s="50" t="s">
        <v>12</v>
      </c>
      <c r="C240" s="64">
        <v>1700047</v>
      </c>
      <c r="D240" s="40">
        <v>41837</v>
      </c>
      <c r="E240" s="57">
        <v>4.09836066E-2</v>
      </c>
      <c r="F240" s="16">
        <v>61</v>
      </c>
      <c r="G240" s="41">
        <v>5033.7377048999997</v>
      </c>
      <c r="H240" s="42">
        <v>-60.183606560000001</v>
      </c>
      <c r="I240" s="43">
        <v>30.367769456000001</v>
      </c>
      <c r="P240" s="54">
        <v>156</v>
      </c>
      <c r="Q240" s="47">
        <v>11</v>
      </c>
      <c r="R240" s="48">
        <v>23.685245901999998</v>
      </c>
      <c r="S240" s="49">
        <v>1.8690984882999999</v>
      </c>
    </row>
    <row r="241" spans="1:21" x14ac:dyDescent="0.2">
      <c r="A241" s="38" t="s">
        <v>45</v>
      </c>
      <c r="B241" s="50" t="s">
        <v>10</v>
      </c>
      <c r="C241" s="64">
        <v>106530001</v>
      </c>
      <c r="D241" s="40">
        <v>42218</v>
      </c>
      <c r="F241" s="16">
        <v>27</v>
      </c>
      <c r="G241" s="41">
        <v>5843.7037037</v>
      </c>
      <c r="H241" s="42">
        <v>-63.411538460000003</v>
      </c>
      <c r="I241" s="43">
        <v>44.786898952000001</v>
      </c>
      <c r="P241" s="54">
        <v>79</v>
      </c>
      <c r="Q241" s="47">
        <v>9</v>
      </c>
      <c r="R241" s="48">
        <v>34.191304348000003</v>
      </c>
      <c r="S241" s="49">
        <v>6.6779618468999997</v>
      </c>
    </row>
    <row r="242" spans="1:21" x14ac:dyDescent="0.2">
      <c r="A242" s="38" t="s">
        <v>45</v>
      </c>
      <c r="B242" s="50" t="s">
        <v>13</v>
      </c>
      <c r="C242" s="64">
        <v>1970002</v>
      </c>
      <c r="D242" s="40">
        <v>42180</v>
      </c>
      <c r="E242" s="57">
        <v>3.9729729700000001E-2</v>
      </c>
      <c r="F242" s="16">
        <v>37</v>
      </c>
      <c r="G242" s="41">
        <v>6156.8648648999997</v>
      </c>
      <c r="H242" s="42">
        <v>-63.505405410000002</v>
      </c>
      <c r="I242" s="43">
        <v>52.457636411000003</v>
      </c>
      <c r="M242" s="46">
        <v>708</v>
      </c>
      <c r="P242" s="54">
        <v>116</v>
      </c>
      <c r="Q242" s="47">
        <v>10</v>
      </c>
      <c r="R242" s="48">
        <v>52.094117646999997</v>
      </c>
      <c r="S242" s="49">
        <v>4.9529406472000002</v>
      </c>
    </row>
    <row r="243" spans="1:21" x14ac:dyDescent="0.2">
      <c r="A243" s="38" t="s">
        <v>45</v>
      </c>
      <c r="B243" s="50" t="s">
        <v>14</v>
      </c>
      <c r="C243" s="64">
        <v>1910004</v>
      </c>
      <c r="D243" s="40">
        <v>42098</v>
      </c>
      <c r="E243" s="57">
        <v>1.7894736800000002E-2</v>
      </c>
      <c r="F243" s="16">
        <v>57</v>
      </c>
      <c r="G243" s="41">
        <v>8188.4035088000001</v>
      </c>
      <c r="H243" s="42">
        <v>-63.740350880000001</v>
      </c>
      <c r="I243" s="43">
        <v>30.874157306000001</v>
      </c>
      <c r="P243" s="54">
        <v>104</v>
      </c>
      <c r="Q243" s="47">
        <v>7</v>
      </c>
      <c r="R243" s="48">
        <v>51.502380952000003</v>
      </c>
      <c r="S243" s="49">
        <v>4.6975856700999996</v>
      </c>
    </row>
    <row r="244" spans="1:21" x14ac:dyDescent="0.2">
      <c r="A244" s="38" t="s">
        <v>45</v>
      </c>
      <c r="B244" s="50" t="s">
        <v>13</v>
      </c>
      <c r="C244" s="64">
        <v>1290004</v>
      </c>
      <c r="D244" s="40">
        <v>42073</v>
      </c>
      <c r="E244" s="57">
        <v>0.17933213000000001</v>
      </c>
      <c r="F244" s="16">
        <v>554</v>
      </c>
      <c r="G244" s="41">
        <v>6804.3483754999997</v>
      </c>
      <c r="H244" s="42">
        <v>-66.996389890000003</v>
      </c>
      <c r="I244" s="43">
        <v>12.581724191999999</v>
      </c>
      <c r="P244" s="54">
        <v>83</v>
      </c>
      <c r="Q244" s="47">
        <v>2</v>
      </c>
      <c r="R244" s="48">
        <v>45.860754716999999</v>
      </c>
      <c r="S244" s="49">
        <v>1.3089565061999999</v>
      </c>
    </row>
    <row r="245" spans="1:21" x14ac:dyDescent="0.2">
      <c r="A245" s="38" t="s">
        <v>45</v>
      </c>
      <c r="B245" s="50" t="s">
        <v>9</v>
      </c>
      <c r="C245" s="64">
        <v>990082</v>
      </c>
      <c r="D245" s="40">
        <v>42215</v>
      </c>
      <c r="F245" s="16">
        <v>32</v>
      </c>
      <c r="G245" s="41">
        <v>6340.5625</v>
      </c>
      <c r="H245" s="42">
        <v>-70.440624999999997</v>
      </c>
      <c r="I245" s="43">
        <v>42.039165893000003</v>
      </c>
      <c r="P245" s="54">
        <v>98</v>
      </c>
      <c r="Q245" s="47">
        <v>8</v>
      </c>
      <c r="R245" s="48">
        <v>50.565624999999997</v>
      </c>
      <c r="S245" s="49">
        <v>6.5963082438000002</v>
      </c>
    </row>
    <row r="246" spans="1:21" x14ac:dyDescent="0.2">
      <c r="A246" s="38" t="s">
        <v>45</v>
      </c>
      <c r="B246" s="50" t="s">
        <v>10</v>
      </c>
      <c r="C246" s="64">
        <v>1720003</v>
      </c>
      <c r="D246" s="40">
        <v>41955</v>
      </c>
      <c r="E246" s="57">
        <v>5.7241379299999999E-2</v>
      </c>
      <c r="F246" s="16">
        <v>29</v>
      </c>
      <c r="G246" s="41">
        <v>6397.3103448000002</v>
      </c>
      <c r="H246" s="42">
        <v>-72.414285710000001</v>
      </c>
      <c r="I246" s="43">
        <v>50.515464842</v>
      </c>
      <c r="P246" s="54">
        <v>116</v>
      </c>
      <c r="Q246" s="47">
        <v>11</v>
      </c>
      <c r="R246" s="48">
        <v>41.007692308000003</v>
      </c>
      <c r="S246" s="49">
        <v>6.2950625904999997</v>
      </c>
    </row>
    <row r="247" spans="1:21" x14ac:dyDescent="0.2">
      <c r="A247" s="38" t="s">
        <v>45</v>
      </c>
      <c r="B247" s="50" t="s">
        <v>13</v>
      </c>
      <c r="C247" s="64">
        <v>1910044</v>
      </c>
      <c r="D247" s="40">
        <v>42150</v>
      </c>
      <c r="F247" s="16">
        <v>59</v>
      </c>
      <c r="G247" s="41">
        <v>5264</v>
      </c>
      <c r="H247" s="42">
        <v>-74.096610170000005</v>
      </c>
      <c r="I247" s="43">
        <v>31.394075331</v>
      </c>
      <c r="N247" s="88">
        <v>5.9480000000000004</v>
      </c>
      <c r="O247" s="89">
        <v>0.34399999999999997</v>
      </c>
      <c r="P247" s="54">
        <v>105</v>
      </c>
      <c r="Q247" s="47">
        <v>7</v>
      </c>
      <c r="R247" s="48">
        <v>32.681481480999999</v>
      </c>
      <c r="S247" s="49">
        <v>2.8892207606999998</v>
      </c>
    </row>
    <row r="248" spans="1:21" x14ac:dyDescent="0.2">
      <c r="A248" s="38" t="s">
        <v>45</v>
      </c>
      <c r="B248" s="50" t="s">
        <v>12</v>
      </c>
      <c r="C248" s="64">
        <v>560002</v>
      </c>
      <c r="D248" s="40">
        <v>42101</v>
      </c>
      <c r="E248" s="57">
        <v>4.6962617E-3</v>
      </c>
      <c r="F248" s="16">
        <v>428</v>
      </c>
      <c r="G248" s="41">
        <v>4502.8177569999998</v>
      </c>
      <c r="H248" s="42">
        <v>-76.666822429999996</v>
      </c>
      <c r="I248" s="43">
        <v>14.693684554000001</v>
      </c>
      <c r="P248" s="54">
        <v>158</v>
      </c>
      <c r="Q248" s="47">
        <v>4</v>
      </c>
      <c r="R248" s="48">
        <v>17.510747664</v>
      </c>
      <c r="S248" s="49">
        <v>0.6798331554</v>
      </c>
    </row>
    <row r="249" spans="1:21" x14ac:dyDescent="0.2">
      <c r="A249" s="38" t="s">
        <v>45</v>
      </c>
      <c r="B249" s="50" t="s">
        <v>13</v>
      </c>
      <c r="C249" s="64">
        <v>130001</v>
      </c>
      <c r="D249" s="40">
        <v>42237</v>
      </c>
      <c r="E249" s="57">
        <v>2.4222222200000001E-2</v>
      </c>
      <c r="F249" s="16">
        <v>45</v>
      </c>
      <c r="G249" s="41">
        <v>6449.8</v>
      </c>
      <c r="H249" s="42">
        <v>-79.06</v>
      </c>
      <c r="I249" s="43">
        <v>39.881127331000002</v>
      </c>
      <c r="P249" s="54">
        <v>98</v>
      </c>
      <c r="Q249" s="47">
        <v>8</v>
      </c>
      <c r="R249" s="48">
        <v>43.988636364000001</v>
      </c>
      <c r="S249" s="49">
        <v>5.3666707093000001</v>
      </c>
    </row>
    <row r="250" spans="1:21" x14ac:dyDescent="0.2">
      <c r="A250" s="38" t="s">
        <v>45</v>
      </c>
      <c r="B250" s="50" t="s">
        <v>12</v>
      </c>
      <c r="C250" s="64">
        <v>100430001</v>
      </c>
      <c r="D250" s="40">
        <v>42072</v>
      </c>
      <c r="F250" s="16">
        <v>33</v>
      </c>
      <c r="G250" s="41">
        <v>5341.4242424000004</v>
      </c>
      <c r="H250" s="42">
        <v>-82.466666669999995</v>
      </c>
      <c r="I250" s="43">
        <v>41.337935350000002</v>
      </c>
      <c r="J250" s="44">
        <v>26</v>
      </c>
      <c r="K250" s="45">
        <v>204.23076922999999</v>
      </c>
      <c r="L250" s="45">
        <v>177.76923077000001</v>
      </c>
      <c r="M250" s="46">
        <v>675.69230769000001</v>
      </c>
      <c r="N250" s="88">
        <v>5.3010000000000002</v>
      </c>
      <c r="O250" s="89">
        <v>0.14299999999999999</v>
      </c>
      <c r="P250" s="54">
        <v>94</v>
      </c>
      <c r="Q250" s="47">
        <v>10</v>
      </c>
      <c r="R250" s="48">
        <v>44.643749999999997</v>
      </c>
      <c r="S250" s="49">
        <v>6.4834325734</v>
      </c>
      <c r="T250" s="45">
        <v>-45.428125000000001</v>
      </c>
      <c r="U250" s="46">
        <v>22.154109807000001</v>
      </c>
    </row>
    <row r="251" spans="1:21" x14ac:dyDescent="0.2">
      <c r="A251" s="38" t="s">
        <v>45</v>
      </c>
      <c r="B251" s="50" t="s">
        <v>12</v>
      </c>
      <c r="C251" s="64">
        <v>1670001</v>
      </c>
      <c r="D251" s="40">
        <v>42141</v>
      </c>
      <c r="F251" s="16">
        <v>45</v>
      </c>
      <c r="G251" s="41">
        <v>3703.5111111000001</v>
      </c>
      <c r="H251" s="42">
        <v>-85.366666670000001</v>
      </c>
      <c r="I251" s="43">
        <v>41.162253475</v>
      </c>
      <c r="J251" s="44">
        <v>42</v>
      </c>
      <c r="K251" s="45">
        <v>158.28571428999999</v>
      </c>
      <c r="L251" s="45">
        <v>122.11904762</v>
      </c>
      <c r="M251" s="46">
        <v>474.71428571000001</v>
      </c>
      <c r="N251" s="88">
        <v>6.694</v>
      </c>
      <c r="O251" s="89">
        <v>0.158</v>
      </c>
      <c r="P251" s="54">
        <v>130</v>
      </c>
      <c r="Q251" s="47">
        <v>9</v>
      </c>
      <c r="R251" s="48">
        <v>31.090909091</v>
      </c>
      <c r="S251" s="49">
        <v>3.8124806424000002</v>
      </c>
      <c r="T251" s="45">
        <v>35.659999999999997</v>
      </c>
      <c r="U251" s="46">
        <v>15.611110845000001</v>
      </c>
    </row>
    <row r="252" spans="1:21" x14ac:dyDescent="0.2">
      <c r="A252" s="38" t="s">
        <v>45</v>
      </c>
      <c r="B252" s="39" t="s">
        <v>11</v>
      </c>
      <c r="C252" s="64">
        <v>107150001</v>
      </c>
      <c r="D252" s="40">
        <v>42030</v>
      </c>
      <c r="F252" s="16">
        <v>27</v>
      </c>
      <c r="G252" s="41">
        <v>4573.2962963</v>
      </c>
      <c r="H252" s="42">
        <v>-90.281481479999997</v>
      </c>
      <c r="I252" s="43">
        <v>59.036003076</v>
      </c>
      <c r="P252" s="54">
        <v>141</v>
      </c>
      <c r="Q252" s="47">
        <v>15</v>
      </c>
      <c r="R252" s="48">
        <v>28.714814815</v>
      </c>
      <c r="S252" s="49">
        <v>3.9481385267000002</v>
      </c>
    </row>
    <row r="253" spans="1:21" x14ac:dyDescent="0.2">
      <c r="A253" s="38" t="s">
        <v>45</v>
      </c>
      <c r="B253" s="39" t="s">
        <v>10</v>
      </c>
      <c r="C253" s="64">
        <v>1820001</v>
      </c>
      <c r="D253" s="40">
        <v>41765</v>
      </c>
      <c r="E253" s="57">
        <v>9.1999999999999998E-2</v>
      </c>
      <c r="F253" s="16">
        <v>30</v>
      </c>
      <c r="G253" s="41">
        <v>5578.6333333000002</v>
      </c>
      <c r="H253" s="42">
        <v>-90.406666670000007</v>
      </c>
      <c r="I253" s="43">
        <v>52.390118383000001</v>
      </c>
      <c r="P253" s="54">
        <v>114</v>
      </c>
      <c r="Q253" s="47">
        <v>12</v>
      </c>
      <c r="R253" s="48">
        <v>27.360714286</v>
      </c>
      <c r="S253" s="49">
        <v>3.7712759384000001</v>
      </c>
    </row>
    <row r="254" spans="1:21" x14ac:dyDescent="0.2">
      <c r="A254" s="38" t="s">
        <v>45</v>
      </c>
      <c r="B254" s="39" t="s">
        <v>10</v>
      </c>
      <c r="C254" s="64">
        <v>3510001</v>
      </c>
      <c r="D254" s="40">
        <v>42102</v>
      </c>
      <c r="E254" s="57">
        <v>2.9838709999999999E-3</v>
      </c>
      <c r="F254" s="16">
        <v>124</v>
      </c>
      <c r="G254" s="41">
        <v>4975.6290323000003</v>
      </c>
      <c r="H254" s="42">
        <v>-91.538709679999997</v>
      </c>
      <c r="I254" s="43">
        <v>25.098457518</v>
      </c>
      <c r="P254" s="54">
        <v>142</v>
      </c>
      <c r="Q254" s="47">
        <v>7</v>
      </c>
      <c r="R254" s="48">
        <v>34.829838709999997</v>
      </c>
      <c r="S254" s="49">
        <v>2.1926013383999998</v>
      </c>
    </row>
    <row r="255" spans="1:21" x14ac:dyDescent="0.2">
      <c r="A255" s="38" t="s">
        <v>45</v>
      </c>
      <c r="B255" s="39" t="s">
        <v>12</v>
      </c>
      <c r="C255" s="64">
        <v>100540001</v>
      </c>
      <c r="D255" s="40">
        <v>42085</v>
      </c>
      <c r="E255" s="57">
        <v>0.15922279789999999</v>
      </c>
      <c r="F255" s="16">
        <v>193</v>
      </c>
      <c r="G255" s="41">
        <v>7195.8756476999997</v>
      </c>
      <c r="H255" s="42">
        <v>-93.746632120000001</v>
      </c>
      <c r="I255" s="43">
        <v>18.733448292999999</v>
      </c>
      <c r="P255" s="54">
        <v>118</v>
      </c>
      <c r="Q255" s="47">
        <v>4</v>
      </c>
      <c r="R255" s="48">
        <v>43.023809524000001</v>
      </c>
      <c r="S255" s="49">
        <v>2.3633843251000002</v>
      </c>
    </row>
    <row r="256" spans="1:21" x14ac:dyDescent="0.2">
      <c r="A256" s="38" t="s">
        <v>45</v>
      </c>
      <c r="B256" s="39" t="s">
        <v>12</v>
      </c>
      <c r="C256" s="64">
        <v>1700018</v>
      </c>
      <c r="D256" s="40">
        <v>42102</v>
      </c>
      <c r="E256" s="57">
        <v>9.6666666999999998E-3</v>
      </c>
      <c r="F256" s="16">
        <v>30</v>
      </c>
      <c r="G256" s="41">
        <v>6260.8333333</v>
      </c>
      <c r="H256" s="42">
        <v>-94.585714289999999</v>
      </c>
      <c r="I256" s="43">
        <v>39.222747663</v>
      </c>
      <c r="P256" s="54">
        <v>114</v>
      </c>
      <c r="Q256" s="47">
        <v>11</v>
      </c>
      <c r="R256" s="48">
        <v>43.489285713999998</v>
      </c>
      <c r="S256" s="49">
        <v>6.5375560116000004</v>
      </c>
    </row>
    <row r="257" spans="1:21" x14ac:dyDescent="0.2">
      <c r="A257" s="38" t="s">
        <v>45</v>
      </c>
      <c r="B257" s="39" t="s">
        <v>12</v>
      </c>
      <c r="C257" s="64">
        <v>103060001</v>
      </c>
      <c r="D257" s="40">
        <v>42125</v>
      </c>
      <c r="E257" s="57">
        <v>6.1000000000000004E-3</v>
      </c>
      <c r="F257" s="16">
        <v>100</v>
      </c>
      <c r="G257" s="41">
        <v>4597.08</v>
      </c>
      <c r="H257" s="42">
        <v>-94.673000000000002</v>
      </c>
      <c r="I257" s="43">
        <v>35.642325221</v>
      </c>
      <c r="P257" s="54">
        <v>92</v>
      </c>
      <c r="Q257" s="47">
        <v>5</v>
      </c>
      <c r="R257" s="48">
        <v>31.998958333000001</v>
      </c>
      <c r="S257" s="49">
        <v>2.7081891304000001</v>
      </c>
    </row>
    <row r="258" spans="1:21" x14ac:dyDescent="0.2">
      <c r="A258" s="38" t="s">
        <v>45</v>
      </c>
      <c r="B258" s="39" t="s">
        <v>16</v>
      </c>
      <c r="C258" s="64">
        <v>1890018</v>
      </c>
      <c r="D258" s="40">
        <v>42085</v>
      </c>
      <c r="F258" s="16">
        <v>64</v>
      </c>
      <c r="G258" s="41">
        <v>5601.09375</v>
      </c>
      <c r="H258" s="42">
        <v>-95.926562500000003</v>
      </c>
      <c r="I258" s="43">
        <v>41.941403594999997</v>
      </c>
      <c r="P258" s="54">
        <v>83</v>
      </c>
      <c r="Q258" s="47">
        <v>5</v>
      </c>
      <c r="R258" s="48">
        <v>43.962499999999999</v>
      </c>
      <c r="S258" s="49">
        <v>4.1550466596</v>
      </c>
    </row>
    <row r="259" spans="1:21" x14ac:dyDescent="0.2">
      <c r="A259" s="38" t="s">
        <v>45</v>
      </c>
      <c r="B259" s="39" t="s">
        <v>12</v>
      </c>
      <c r="C259" s="64">
        <v>104090001</v>
      </c>
      <c r="D259" s="40">
        <v>42243</v>
      </c>
      <c r="F259" s="16">
        <v>61</v>
      </c>
      <c r="G259" s="41">
        <v>4571.8688524999998</v>
      </c>
      <c r="H259" s="42">
        <v>-96.372131150000001</v>
      </c>
      <c r="I259" s="43">
        <v>39.634682687999998</v>
      </c>
      <c r="P259" s="54">
        <v>116</v>
      </c>
      <c r="Q259" s="47">
        <v>7</v>
      </c>
      <c r="R259" s="48">
        <v>36.191803278999998</v>
      </c>
      <c r="S259" s="49">
        <v>3.6124944798</v>
      </c>
    </row>
    <row r="260" spans="1:21" x14ac:dyDescent="0.2">
      <c r="A260" s="38" t="s">
        <v>45</v>
      </c>
      <c r="B260" s="39" t="s">
        <v>12</v>
      </c>
      <c r="C260" s="64">
        <v>640002</v>
      </c>
      <c r="D260" s="40">
        <v>42239</v>
      </c>
      <c r="E260" s="57">
        <v>0.77148936170000004</v>
      </c>
      <c r="F260" s="16">
        <v>47</v>
      </c>
      <c r="G260" s="41">
        <v>5009.6170212999996</v>
      </c>
      <c r="H260" s="42">
        <v>-98.429787230000002</v>
      </c>
      <c r="I260" s="43">
        <v>32.581521881999997</v>
      </c>
      <c r="P260" s="54">
        <v>92</v>
      </c>
      <c r="Q260" s="47">
        <v>11</v>
      </c>
      <c r="R260" s="48">
        <v>37.017948718</v>
      </c>
      <c r="S260" s="49">
        <v>3.4994907511000002</v>
      </c>
    </row>
    <row r="261" spans="1:21" x14ac:dyDescent="0.2">
      <c r="A261" s="38" t="s">
        <v>45</v>
      </c>
      <c r="B261" s="39" t="s">
        <v>15</v>
      </c>
      <c r="C261" s="64">
        <v>100150001</v>
      </c>
      <c r="D261" s="40">
        <v>42130</v>
      </c>
      <c r="E261" s="57">
        <v>8.6842104999999992E-3</v>
      </c>
      <c r="F261" s="16">
        <v>76</v>
      </c>
      <c r="G261" s="41">
        <v>6580.2368421000001</v>
      </c>
      <c r="H261" s="42">
        <v>-100.8605263</v>
      </c>
      <c r="I261" s="43">
        <v>28.620752015000001</v>
      </c>
      <c r="P261" s="54">
        <v>121</v>
      </c>
      <c r="Q261" s="47">
        <v>6</v>
      </c>
      <c r="R261" s="48">
        <v>44.970666667000003</v>
      </c>
      <c r="S261" s="49">
        <v>3.0363893762999998</v>
      </c>
    </row>
    <row r="262" spans="1:21" x14ac:dyDescent="0.2">
      <c r="A262" s="38" t="s">
        <v>45</v>
      </c>
      <c r="B262" s="39" t="s">
        <v>11</v>
      </c>
      <c r="C262" s="64">
        <v>30001</v>
      </c>
      <c r="D262" s="40">
        <v>42047</v>
      </c>
      <c r="E262" s="57">
        <v>0.1092405063</v>
      </c>
      <c r="F262" s="16">
        <v>79</v>
      </c>
      <c r="G262" s="41">
        <v>5332.3037974999997</v>
      </c>
      <c r="H262" s="42">
        <v>-103.6379747</v>
      </c>
      <c r="I262" s="43">
        <v>28.918470118999998</v>
      </c>
      <c r="N262" s="88">
        <v>7.9480000000000004</v>
      </c>
      <c r="O262" s="89">
        <v>0.26900000000000002</v>
      </c>
      <c r="P262" s="54">
        <v>107</v>
      </c>
      <c r="Q262" s="47">
        <v>7</v>
      </c>
      <c r="R262" s="48">
        <v>34.721794871999997</v>
      </c>
      <c r="S262" s="49">
        <v>2.8007406180999999</v>
      </c>
    </row>
    <row r="263" spans="1:21" x14ac:dyDescent="0.2">
      <c r="A263" s="38" t="s">
        <v>45</v>
      </c>
      <c r="B263" s="39" t="s">
        <v>11</v>
      </c>
      <c r="C263" s="64">
        <v>1960005</v>
      </c>
      <c r="D263" s="40">
        <v>41946</v>
      </c>
      <c r="E263" s="57">
        <v>0.14965116279999999</v>
      </c>
      <c r="F263" s="16">
        <v>86</v>
      </c>
      <c r="G263" s="41">
        <v>5680.5697674000003</v>
      </c>
      <c r="H263" s="42">
        <v>-103.80697670000001</v>
      </c>
      <c r="I263" s="43">
        <v>30.866119925</v>
      </c>
      <c r="M263" s="46">
        <v>833.88</v>
      </c>
      <c r="N263" s="88">
        <v>5.9340000000000002</v>
      </c>
      <c r="O263" s="89">
        <v>0.17899999999999999</v>
      </c>
      <c r="P263" s="54">
        <v>108</v>
      </c>
      <c r="Q263" s="47">
        <v>6</v>
      </c>
      <c r="R263" s="48">
        <v>43.571951220000003</v>
      </c>
      <c r="S263" s="49">
        <v>2.795393614</v>
      </c>
    </row>
    <row r="264" spans="1:21" x14ac:dyDescent="0.2">
      <c r="A264" s="38" t="s">
        <v>45</v>
      </c>
      <c r="B264" s="39" t="s">
        <v>15</v>
      </c>
      <c r="C264" s="64">
        <v>10001</v>
      </c>
      <c r="D264" s="40">
        <v>42087</v>
      </c>
      <c r="F264" s="16">
        <v>27</v>
      </c>
      <c r="G264" s="41">
        <v>3160.7777778</v>
      </c>
      <c r="H264" s="42">
        <v>-104.08846149999999</v>
      </c>
      <c r="I264" s="43">
        <v>28.184324791000002</v>
      </c>
      <c r="P264" s="54">
        <v>108</v>
      </c>
      <c r="Q264" s="47">
        <v>12</v>
      </c>
      <c r="R264" s="48">
        <v>15.891666667000001</v>
      </c>
      <c r="S264" s="49">
        <v>3.3741768543999999</v>
      </c>
    </row>
    <row r="265" spans="1:21" x14ac:dyDescent="0.2">
      <c r="A265" s="38" t="s">
        <v>45</v>
      </c>
      <c r="B265" s="39" t="s">
        <v>12</v>
      </c>
      <c r="C265" s="64">
        <v>2590001</v>
      </c>
      <c r="D265" s="40">
        <v>42084</v>
      </c>
      <c r="F265" s="16">
        <v>166</v>
      </c>
      <c r="G265" s="41">
        <v>4511.3132530000003</v>
      </c>
      <c r="H265" s="42">
        <v>-105.3849398</v>
      </c>
      <c r="I265" s="43">
        <v>20.569509838999998</v>
      </c>
      <c r="P265" s="54">
        <v>115</v>
      </c>
      <c r="Q265" s="47">
        <v>5</v>
      </c>
      <c r="R265" s="48">
        <v>31.566871165999999</v>
      </c>
      <c r="S265" s="49">
        <v>1.7985913207999999</v>
      </c>
    </row>
    <row r="266" spans="1:21" x14ac:dyDescent="0.2">
      <c r="A266" s="38" t="s">
        <v>45</v>
      </c>
      <c r="B266" s="39" t="s">
        <v>12</v>
      </c>
      <c r="C266" s="64">
        <v>1170112</v>
      </c>
      <c r="D266" s="40">
        <v>42173</v>
      </c>
      <c r="E266" s="57">
        <v>1.7301587300000001E-2</v>
      </c>
      <c r="F266" s="16">
        <v>63</v>
      </c>
      <c r="G266" s="41">
        <v>4578.1587301999998</v>
      </c>
      <c r="H266" s="42">
        <v>-105.50317459999999</v>
      </c>
      <c r="I266" s="43">
        <v>32.501845232000001</v>
      </c>
      <c r="P266" s="54">
        <v>106</v>
      </c>
      <c r="Q266" s="47">
        <v>8</v>
      </c>
      <c r="R266" s="48">
        <v>26.412903226000001</v>
      </c>
      <c r="S266" s="49">
        <v>1.8517253433</v>
      </c>
    </row>
    <row r="267" spans="1:21" x14ac:dyDescent="0.2">
      <c r="A267" s="38" t="s">
        <v>45</v>
      </c>
      <c r="B267" s="39" t="s">
        <v>15</v>
      </c>
      <c r="C267" s="64">
        <v>1140001</v>
      </c>
      <c r="D267" s="40">
        <v>42214</v>
      </c>
      <c r="F267" s="16">
        <v>43</v>
      </c>
      <c r="G267" s="41">
        <v>3669.1627907000002</v>
      </c>
      <c r="H267" s="42">
        <v>-105.6023256</v>
      </c>
      <c r="I267" s="43">
        <v>29.527438014000001</v>
      </c>
      <c r="P267" s="54">
        <v>92</v>
      </c>
      <c r="Q267" s="47">
        <v>9</v>
      </c>
      <c r="R267" s="48">
        <v>19.746511628</v>
      </c>
      <c r="S267" s="49">
        <v>2.3777492656999999</v>
      </c>
    </row>
    <row r="268" spans="1:21" x14ac:dyDescent="0.2">
      <c r="A268" s="38" t="s">
        <v>45</v>
      </c>
      <c r="B268" s="39" t="s">
        <v>13</v>
      </c>
      <c r="C268" s="64">
        <v>1170028</v>
      </c>
      <c r="D268" s="40">
        <v>42016</v>
      </c>
      <c r="F268" s="16">
        <v>164</v>
      </c>
      <c r="G268" s="41">
        <v>4303.2256097999998</v>
      </c>
      <c r="H268" s="42">
        <v>-105.7487805</v>
      </c>
      <c r="I268" s="43">
        <v>20.502859741999998</v>
      </c>
      <c r="P268" s="54">
        <v>145</v>
      </c>
      <c r="Q268" s="47">
        <v>7</v>
      </c>
      <c r="R268" s="48">
        <v>21.600621117999999</v>
      </c>
      <c r="S268" s="49">
        <v>1.5339844540000001</v>
      </c>
    </row>
    <row r="269" spans="1:21" x14ac:dyDescent="0.2">
      <c r="A269" s="38" t="s">
        <v>45</v>
      </c>
      <c r="B269" s="39" t="s">
        <v>14</v>
      </c>
      <c r="C269" s="64">
        <v>190001</v>
      </c>
      <c r="D269" s="40">
        <v>42109</v>
      </c>
      <c r="E269" s="57">
        <v>4.2500000000000003E-2</v>
      </c>
      <c r="F269" s="16">
        <v>52</v>
      </c>
      <c r="G269" s="41">
        <v>7184.5384615000003</v>
      </c>
      <c r="H269" s="42">
        <v>-108.3903846</v>
      </c>
      <c r="I269" s="43">
        <v>47.194269028000001</v>
      </c>
      <c r="J269" s="44">
        <v>52</v>
      </c>
      <c r="K269" s="45">
        <v>284.90384614999999</v>
      </c>
      <c r="L269" s="45">
        <v>247.25</v>
      </c>
      <c r="M269" s="46">
        <v>921.73076922999996</v>
      </c>
      <c r="N269" s="88">
        <v>6.0220000000000002</v>
      </c>
      <c r="O269" s="89">
        <v>0.155</v>
      </c>
      <c r="P269" s="54">
        <v>107</v>
      </c>
      <c r="Q269" s="47">
        <v>9</v>
      </c>
      <c r="R269" s="48">
        <v>45.723076923000001</v>
      </c>
      <c r="S269" s="49">
        <v>5.5403208814999996</v>
      </c>
      <c r="T269" s="45">
        <v>-0.48333333299999998</v>
      </c>
      <c r="U269" s="46">
        <v>14.215609969000001</v>
      </c>
    </row>
    <row r="270" spans="1:21" x14ac:dyDescent="0.2">
      <c r="A270" s="38" t="s">
        <v>45</v>
      </c>
      <c r="B270" s="39" t="s">
        <v>13</v>
      </c>
      <c r="C270" s="64">
        <v>1170021</v>
      </c>
      <c r="D270" s="40">
        <v>42011</v>
      </c>
      <c r="F270" s="16">
        <v>40</v>
      </c>
      <c r="G270" s="41">
        <v>3711.875</v>
      </c>
      <c r="H270" s="42">
        <v>-109.22051279999999</v>
      </c>
      <c r="I270" s="43">
        <v>29.576889248000001</v>
      </c>
      <c r="O270" s="96"/>
      <c r="P270" s="54">
        <v>148</v>
      </c>
      <c r="Q270" s="47">
        <v>13</v>
      </c>
      <c r="R270" s="48">
        <v>10.295</v>
      </c>
      <c r="S270" s="49">
        <v>1.3431447504</v>
      </c>
    </row>
    <row r="271" spans="1:21" x14ac:dyDescent="0.2">
      <c r="A271" s="38" t="s">
        <v>45</v>
      </c>
      <c r="B271" s="39" t="s">
        <v>11</v>
      </c>
      <c r="C271" s="64">
        <v>1915180</v>
      </c>
      <c r="D271" s="40">
        <v>42093</v>
      </c>
      <c r="E271" s="57">
        <v>7.7777777999999999E-3</v>
      </c>
      <c r="F271" s="16">
        <v>63</v>
      </c>
      <c r="G271" s="41">
        <v>7918.4444444000001</v>
      </c>
      <c r="H271" s="42">
        <v>-109.4634921</v>
      </c>
      <c r="I271" s="43">
        <v>38.621629466999998</v>
      </c>
      <c r="J271" s="44">
        <v>44</v>
      </c>
      <c r="K271" s="45">
        <v>301.5</v>
      </c>
      <c r="L271" s="45">
        <v>280.37777777999997</v>
      </c>
      <c r="M271" s="46">
        <v>1057.2222222</v>
      </c>
      <c r="N271" s="88">
        <v>7.6509999999999998</v>
      </c>
      <c r="O271" s="89">
        <v>0.17599999999999999</v>
      </c>
      <c r="P271" s="54">
        <v>107</v>
      </c>
      <c r="Q271" s="47">
        <v>8</v>
      </c>
      <c r="R271" s="48">
        <v>50.1</v>
      </c>
      <c r="S271" s="49">
        <v>2.7046038813000002</v>
      </c>
      <c r="T271" s="45">
        <v>-37.076363639999997</v>
      </c>
      <c r="U271" s="46">
        <v>14.005475111000001</v>
      </c>
    </row>
    <row r="272" spans="1:21" x14ac:dyDescent="0.2">
      <c r="A272" s="38" t="s">
        <v>45</v>
      </c>
      <c r="B272" s="39" t="s">
        <v>13</v>
      </c>
      <c r="C272" s="64">
        <v>100380001</v>
      </c>
      <c r="D272" s="40">
        <v>42106</v>
      </c>
      <c r="E272" s="57">
        <v>0.12071428570000001</v>
      </c>
      <c r="F272" s="16">
        <v>28</v>
      </c>
      <c r="G272" s="41">
        <v>4556.5357143000001</v>
      </c>
      <c r="H272" s="42">
        <v>-109.4964286</v>
      </c>
      <c r="I272" s="43">
        <v>41.027524147000001</v>
      </c>
      <c r="M272" s="46">
        <v>575.375</v>
      </c>
      <c r="N272" s="88">
        <v>7.1130000000000004</v>
      </c>
      <c r="O272" s="89">
        <v>0.38100000000000001</v>
      </c>
      <c r="P272" s="54">
        <v>129</v>
      </c>
      <c r="Q272" s="47">
        <v>12</v>
      </c>
      <c r="R272" s="48">
        <v>34.681481480999999</v>
      </c>
      <c r="S272" s="49">
        <v>5.3500540163999997</v>
      </c>
    </row>
    <row r="273" spans="1:19" x14ac:dyDescent="0.2">
      <c r="A273" s="38" t="s">
        <v>45</v>
      </c>
      <c r="B273" s="50" t="s">
        <v>12</v>
      </c>
      <c r="C273" s="64">
        <v>2520004</v>
      </c>
      <c r="D273" s="40">
        <v>42179</v>
      </c>
      <c r="F273" s="16">
        <v>58</v>
      </c>
      <c r="G273" s="41">
        <v>3959.2241379000002</v>
      </c>
      <c r="H273" s="42">
        <v>-109.72068969999999</v>
      </c>
      <c r="I273" s="43">
        <v>33.606269648999998</v>
      </c>
      <c r="P273" s="54">
        <v>121</v>
      </c>
      <c r="Q273" s="47">
        <v>9</v>
      </c>
      <c r="R273" s="48">
        <v>28.008620690000001</v>
      </c>
      <c r="S273" s="49">
        <v>3.5987951574000001</v>
      </c>
    </row>
    <row r="274" spans="1:19" x14ac:dyDescent="0.2">
      <c r="A274" s="38" t="s">
        <v>45</v>
      </c>
      <c r="B274" s="39" t="s">
        <v>15</v>
      </c>
      <c r="C274" s="64">
        <v>100750002</v>
      </c>
      <c r="D274" s="40">
        <v>42151</v>
      </c>
      <c r="F274" s="16">
        <v>43</v>
      </c>
      <c r="G274" s="41">
        <v>3158.1395348999999</v>
      </c>
      <c r="H274" s="42">
        <v>-112.1534884</v>
      </c>
      <c r="I274" s="43">
        <v>29.512531517999999</v>
      </c>
      <c r="P274" s="54">
        <v>120</v>
      </c>
      <c r="Q274" s="47">
        <v>12</v>
      </c>
      <c r="R274" s="48">
        <v>19.795000000000002</v>
      </c>
      <c r="S274" s="49">
        <v>0.89697461590000005</v>
      </c>
    </row>
    <row r="275" spans="1:19" x14ac:dyDescent="0.2">
      <c r="A275" s="38" t="s">
        <v>45</v>
      </c>
      <c r="B275" s="50" t="s">
        <v>10</v>
      </c>
      <c r="C275" s="64">
        <v>103100001</v>
      </c>
      <c r="D275" s="40">
        <v>41917</v>
      </c>
      <c r="F275" s="16">
        <v>52</v>
      </c>
      <c r="G275" s="41">
        <v>5073.4807692000004</v>
      </c>
      <c r="H275" s="42">
        <v>-113.34038459999999</v>
      </c>
      <c r="I275" s="43">
        <v>34.954553263000001</v>
      </c>
      <c r="P275" s="54">
        <v>143</v>
      </c>
      <c r="Q275" s="47">
        <v>12</v>
      </c>
      <c r="R275" s="48">
        <v>30.448979592000001</v>
      </c>
      <c r="S275" s="49">
        <v>3.0038554059</v>
      </c>
    </row>
    <row r="276" spans="1:19" x14ac:dyDescent="0.2">
      <c r="A276" s="38" t="s">
        <v>45</v>
      </c>
      <c r="B276" s="39" t="s">
        <v>12</v>
      </c>
      <c r="C276" s="64">
        <v>1814466</v>
      </c>
      <c r="D276" s="40">
        <v>42042</v>
      </c>
      <c r="E276" s="57">
        <v>1.2068965500000001E-2</v>
      </c>
      <c r="F276" s="16">
        <v>58</v>
      </c>
      <c r="G276" s="41">
        <v>6014.9310345000004</v>
      </c>
      <c r="H276" s="42">
        <v>-114.1810345</v>
      </c>
      <c r="I276" s="43">
        <v>31.278178</v>
      </c>
      <c r="P276" s="54">
        <v>97</v>
      </c>
      <c r="Q276" s="47">
        <v>7</v>
      </c>
      <c r="R276" s="48">
        <v>36.727777777999997</v>
      </c>
      <c r="S276" s="49">
        <v>2.9037704309999999</v>
      </c>
    </row>
    <row r="277" spans="1:19" x14ac:dyDescent="0.2">
      <c r="A277" s="38" t="s">
        <v>45</v>
      </c>
      <c r="B277" s="39" t="s">
        <v>13</v>
      </c>
      <c r="C277" s="64">
        <v>1170024</v>
      </c>
      <c r="D277" s="40">
        <v>42039</v>
      </c>
      <c r="F277" s="16">
        <v>215</v>
      </c>
      <c r="G277" s="41">
        <v>3943.9395349000001</v>
      </c>
      <c r="H277" s="42">
        <v>-114.2125581</v>
      </c>
      <c r="I277" s="43">
        <v>20.206074668999999</v>
      </c>
      <c r="P277" s="54">
        <v>109</v>
      </c>
      <c r="Q277" s="47">
        <v>4</v>
      </c>
      <c r="R277" s="48">
        <v>26.517289720000001</v>
      </c>
      <c r="S277" s="49">
        <v>1.7963224368999999</v>
      </c>
    </row>
    <row r="278" spans="1:19" x14ac:dyDescent="0.2">
      <c r="A278" s="38" t="s">
        <v>45</v>
      </c>
      <c r="B278" s="39" t="s">
        <v>13</v>
      </c>
      <c r="C278" s="64">
        <v>260106</v>
      </c>
      <c r="D278" s="40">
        <v>42086</v>
      </c>
      <c r="E278" s="57">
        <v>7.5757576E-3</v>
      </c>
      <c r="F278" s="16">
        <v>66</v>
      </c>
      <c r="G278" s="41">
        <v>6741.6060606000001</v>
      </c>
      <c r="H278" s="42">
        <v>-116.10151519999999</v>
      </c>
      <c r="I278" s="43">
        <v>35.726801983000001</v>
      </c>
      <c r="P278" s="54">
        <v>95</v>
      </c>
      <c r="Q278" s="47">
        <v>6</v>
      </c>
      <c r="R278" s="48">
        <v>44.89</v>
      </c>
      <c r="S278" s="49">
        <v>4.9224819770000003</v>
      </c>
    </row>
    <row r="279" spans="1:19" x14ac:dyDescent="0.2">
      <c r="A279" s="38" t="s">
        <v>45</v>
      </c>
      <c r="B279" s="39" t="s">
        <v>13</v>
      </c>
      <c r="C279" s="64">
        <v>1170030</v>
      </c>
      <c r="D279" s="40">
        <v>41862</v>
      </c>
      <c r="F279" s="16">
        <v>172</v>
      </c>
      <c r="G279" s="41">
        <v>3191.7790697999999</v>
      </c>
      <c r="H279" s="42">
        <v>-116.94593020000001</v>
      </c>
      <c r="I279" s="43">
        <v>21.222385716000002</v>
      </c>
      <c r="P279" s="54">
        <v>154</v>
      </c>
      <c r="Q279" s="47">
        <v>6</v>
      </c>
      <c r="R279" s="48">
        <v>15.635465116000001</v>
      </c>
      <c r="S279" s="49">
        <v>0.84620201849999999</v>
      </c>
    </row>
    <row r="280" spans="1:19" x14ac:dyDescent="0.2">
      <c r="A280" s="38" t="s">
        <v>45</v>
      </c>
      <c r="B280" s="39" t="s">
        <v>15</v>
      </c>
      <c r="C280" s="64">
        <v>3340003</v>
      </c>
      <c r="D280" s="40">
        <v>42225</v>
      </c>
      <c r="F280" s="16">
        <v>42</v>
      </c>
      <c r="G280" s="41">
        <v>5716.5</v>
      </c>
      <c r="H280" s="42">
        <v>-118.2142857</v>
      </c>
      <c r="I280" s="43">
        <v>39.837063846</v>
      </c>
      <c r="O280" s="96"/>
      <c r="P280" s="54">
        <v>83</v>
      </c>
      <c r="Q280" s="47">
        <v>7</v>
      </c>
      <c r="R280" s="48">
        <v>36.502702702999997</v>
      </c>
      <c r="S280" s="49">
        <v>3.3129862926999998</v>
      </c>
    </row>
    <row r="281" spans="1:19" x14ac:dyDescent="0.2">
      <c r="A281" s="38" t="s">
        <v>45</v>
      </c>
      <c r="B281" s="39" t="s">
        <v>13</v>
      </c>
      <c r="C281" s="64">
        <v>3590001</v>
      </c>
      <c r="D281" s="40">
        <v>41907</v>
      </c>
      <c r="F281" s="16">
        <v>108</v>
      </c>
      <c r="G281" s="41">
        <v>5029.5185185</v>
      </c>
      <c r="H281" s="42">
        <v>-118.7009259</v>
      </c>
      <c r="I281" s="43">
        <v>31.460546300000001</v>
      </c>
      <c r="P281" s="54">
        <v>107</v>
      </c>
      <c r="Q281" s="47">
        <v>6</v>
      </c>
      <c r="R281" s="48">
        <v>30.831428571</v>
      </c>
      <c r="S281" s="49">
        <v>2.0882245794999998</v>
      </c>
    </row>
    <row r="282" spans="1:19" x14ac:dyDescent="0.2">
      <c r="A282" s="38" t="s">
        <v>45</v>
      </c>
      <c r="B282" s="39" t="s">
        <v>11</v>
      </c>
      <c r="C282" s="64">
        <v>3480002</v>
      </c>
      <c r="D282" s="40">
        <v>42222</v>
      </c>
      <c r="F282" s="16">
        <v>98</v>
      </c>
      <c r="G282" s="41">
        <v>5863.4693877999998</v>
      </c>
      <c r="H282" s="42">
        <v>-118.7122449</v>
      </c>
      <c r="I282" s="43">
        <v>31.811395469000001</v>
      </c>
      <c r="N282" s="88">
        <v>6.7830000000000004</v>
      </c>
      <c r="O282" s="89">
        <v>0.155</v>
      </c>
      <c r="P282" s="54">
        <v>99</v>
      </c>
      <c r="Q282" s="47">
        <v>5</v>
      </c>
      <c r="R282" s="48">
        <v>45.834693878000003</v>
      </c>
      <c r="S282" s="49">
        <v>2.7485413388</v>
      </c>
    </row>
    <row r="283" spans="1:19" x14ac:dyDescent="0.2">
      <c r="A283" s="38" t="s">
        <v>45</v>
      </c>
      <c r="B283" s="39" t="s">
        <v>12</v>
      </c>
      <c r="C283" s="64">
        <v>100560001</v>
      </c>
      <c r="D283" s="40">
        <v>42081</v>
      </c>
      <c r="F283" s="16">
        <v>119</v>
      </c>
      <c r="G283" s="41">
        <v>3898.3277311000002</v>
      </c>
      <c r="H283" s="42">
        <v>-121.6</v>
      </c>
      <c r="I283" s="43">
        <v>26.247790690999999</v>
      </c>
      <c r="P283" s="54">
        <v>147</v>
      </c>
      <c r="Q283" s="47">
        <v>6</v>
      </c>
      <c r="R283" s="48">
        <v>22.472649573000002</v>
      </c>
      <c r="S283" s="49">
        <v>1.5354426655</v>
      </c>
    </row>
    <row r="284" spans="1:19" x14ac:dyDescent="0.2">
      <c r="A284" s="38" t="s">
        <v>45</v>
      </c>
      <c r="B284" s="39" t="s">
        <v>15</v>
      </c>
      <c r="C284" s="64">
        <v>1760004</v>
      </c>
      <c r="D284" s="40">
        <v>42033</v>
      </c>
      <c r="E284" s="57">
        <v>0.18796992479999999</v>
      </c>
      <c r="F284" s="16">
        <v>133</v>
      </c>
      <c r="G284" s="41">
        <v>3817.4962406</v>
      </c>
      <c r="H284" s="42">
        <v>-122.8</v>
      </c>
      <c r="I284" s="43">
        <v>20.536792168000002</v>
      </c>
      <c r="P284" s="54">
        <v>113</v>
      </c>
      <c r="Q284" s="47">
        <v>6</v>
      </c>
      <c r="R284" s="48">
        <v>19.252713178</v>
      </c>
      <c r="S284" s="49">
        <v>1.5300589924000001</v>
      </c>
    </row>
    <row r="285" spans="1:19" x14ac:dyDescent="0.2">
      <c r="A285" s="38" t="s">
        <v>45</v>
      </c>
      <c r="B285" s="39" t="s">
        <v>10</v>
      </c>
      <c r="C285" s="64">
        <v>104570001</v>
      </c>
      <c r="D285" s="40">
        <v>42024</v>
      </c>
      <c r="F285" s="16">
        <v>103</v>
      </c>
      <c r="G285" s="41">
        <v>2686.6310680000001</v>
      </c>
      <c r="H285" s="42">
        <v>-123.4320388</v>
      </c>
      <c r="I285" s="43">
        <v>20.956052580000001</v>
      </c>
      <c r="P285" s="54">
        <v>84</v>
      </c>
      <c r="Q285" s="47">
        <v>5</v>
      </c>
      <c r="R285" s="48">
        <v>20.276470587999999</v>
      </c>
      <c r="S285" s="49">
        <v>1.3189464864</v>
      </c>
    </row>
    <row r="286" spans="1:19" x14ac:dyDescent="0.2">
      <c r="A286" s="38" t="s">
        <v>45</v>
      </c>
      <c r="B286" s="39" t="s">
        <v>10</v>
      </c>
      <c r="C286" s="64">
        <v>100990001</v>
      </c>
      <c r="D286" s="40">
        <v>42093</v>
      </c>
      <c r="E286" s="57">
        <v>5.8651030000000004E-4</v>
      </c>
      <c r="F286" s="16">
        <v>341</v>
      </c>
      <c r="G286" s="41">
        <v>4223.2609971000002</v>
      </c>
      <c r="H286" s="42">
        <v>-124.1466276</v>
      </c>
      <c r="I286" s="43">
        <v>17.46358291</v>
      </c>
      <c r="P286" s="54">
        <v>144</v>
      </c>
      <c r="Q286" s="47">
        <v>4</v>
      </c>
      <c r="R286" s="48">
        <v>28.171428571</v>
      </c>
      <c r="S286" s="49">
        <v>1.1871501515</v>
      </c>
    </row>
    <row r="287" spans="1:19" x14ac:dyDescent="0.2">
      <c r="A287" s="38" t="s">
        <v>45</v>
      </c>
      <c r="B287" s="39" t="s">
        <v>12</v>
      </c>
      <c r="C287" s="64">
        <v>1170041</v>
      </c>
      <c r="D287" s="40">
        <v>42042</v>
      </c>
      <c r="E287" s="57">
        <v>6.7289719999999997E-3</v>
      </c>
      <c r="F287" s="16">
        <v>107</v>
      </c>
      <c r="G287" s="41">
        <v>4881.9719625999996</v>
      </c>
      <c r="H287" s="42">
        <v>-125.3719626</v>
      </c>
      <c r="I287" s="43">
        <v>32.030058973000003</v>
      </c>
      <c r="P287" s="54">
        <v>135</v>
      </c>
      <c r="Q287" s="47">
        <v>6</v>
      </c>
      <c r="R287" s="48">
        <v>34.152830188999999</v>
      </c>
      <c r="S287" s="49">
        <v>2.4030252749000001</v>
      </c>
    </row>
    <row r="288" spans="1:19" x14ac:dyDescent="0.2">
      <c r="A288" s="38" t="s">
        <v>45</v>
      </c>
      <c r="B288" s="39" t="s">
        <v>12</v>
      </c>
      <c r="C288" s="64">
        <v>3350001</v>
      </c>
      <c r="D288" s="40">
        <v>42127</v>
      </c>
      <c r="F288" s="16">
        <v>32</v>
      </c>
      <c r="G288" s="41">
        <v>5089.53125</v>
      </c>
      <c r="H288" s="42">
        <v>-126.471875</v>
      </c>
      <c r="I288" s="43">
        <v>46.006750738999997</v>
      </c>
      <c r="P288" s="54">
        <v>165</v>
      </c>
      <c r="Q288" s="47">
        <v>17</v>
      </c>
      <c r="R288" s="48">
        <v>28.212903226000002</v>
      </c>
      <c r="S288" s="49">
        <v>3.1455096580999999</v>
      </c>
    </row>
    <row r="289" spans="1:19" x14ac:dyDescent="0.2">
      <c r="A289" s="38" t="s">
        <v>45</v>
      </c>
      <c r="B289" s="39" t="s">
        <v>16</v>
      </c>
      <c r="C289" s="64">
        <v>106060001</v>
      </c>
      <c r="D289" s="40">
        <v>42177</v>
      </c>
      <c r="F289" s="16">
        <v>89</v>
      </c>
      <c r="G289" s="41">
        <v>5716.4382022</v>
      </c>
      <c r="H289" s="42">
        <v>-128.0764045</v>
      </c>
      <c r="I289" s="43">
        <v>34.56807225</v>
      </c>
      <c r="N289" s="88">
        <v>7.6369999999999996</v>
      </c>
      <c r="O289" s="89">
        <v>0.191</v>
      </c>
      <c r="P289" s="54">
        <v>94</v>
      </c>
      <c r="Q289" s="47">
        <v>5</v>
      </c>
      <c r="R289" s="48">
        <v>35.074698795000003</v>
      </c>
      <c r="S289" s="49">
        <v>2.9640563196</v>
      </c>
    </row>
    <row r="290" spans="1:19" x14ac:dyDescent="0.2">
      <c r="A290" s="38" t="s">
        <v>45</v>
      </c>
      <c r="B290" s="39" t="s">
        <v>10</v>
      </c>
      <c r="C290" s="64">
        <v>103860001</v>
      </c>
      <c r="D290" s="40">
        <v>42209</v>
      </c>
      <c r="F290" s="16">
        <v>67</v>
      </c>
      <c r="G290" s="41">
        <v>5339.8358208999998</v>
      </c>
      <c r="H290" s="42">
        <v>-128.58955220000001</v>
      </c>
      <c r="I290" s="43">
        <v>28.804303061999999</v>
      </c>
      <c r="N290" s="88">
        <v>6.7210000000000001</v>
      </c>
      <c r="O290" s="89">
        <v>0.33200000000000002</v>
      </c>
      <c r="P290" s="54">
        <v>137</v>
      </c>
      <c r="Q290" s="47">
        <v>9</v>
      </c>
      <c r="R290" s="48">
        <v>30.856716418000001</v>
      </c>
      <c r="S290" s="49">
        <v>2.7909131026999998</v>
      </c>
    </row>
    <row r="291" spans="1:19" x14ac:dyDescent="0.2">
      <c r="A291" s="38" t="s">
        <v>45</v>
      </c>
      <c r="B291" s="50" t="s">
        <v>12</v>
      </c>
      <c r="C291" s="64">
        <v>100440001</v>
      </c>
      <c r="D291" s="40">
        <v>42220</v>
      </c>
      <c r="E291" s="57">
        <v>1.84E-2</v>
      </c>
      <c r="F291" s="16">
        <v>50</v>
      </c>
      <c r="G291" s="41">
        <v>5176.5600000000004</v>
      </c>
      <c r="H291" s="42">
        <v>-129.404</v>
      </c>
      <c r="I291" s="43">
        <v>42.204247485000003</v>
      </c>
      <c r="P291" s="54">
        <v>128</v>
      </c>
      <c r="Q291" s="47">
        <v>11</v>
      </c>
      <c r="R291" s="48">
        <v>39.720930232999997</v>
      </c>
      <c r="S291" s="49">
        <v>5.4713221520999999</v>
      </c>
    </row>
    <row r="292" spans="1:19" x14ac:dyDescent="0.2">
      <c r="A292" s="38" t="s">
        <v>45</v>
      </c>
      <c r="B292" s="39" t="s">
        <v>11</v>
      </c>
      <c r="C292" s="64">
        <v>3420001</v>
      </c>
      <c r="D292" s="40">
        <v>42200</v>
      </c>
      <c r="F292" s="16">
        <v>170</v>
      </c>
      <c r="G292" s="41">
        <v>5418.7705882</v>
      </c>
      <c r="H292" s="42">
        <v>-129.8270588</v>
      </c>
      <c r="I292" s="43">
        <v>20.791003181000001</v>
      </c>
      <c r="N292" s="88">
        <v>6.9580000000000002</v>
      </c>
      <c r="O292" s="89">
        <v>0.14299999999999999</v>
      </c>
      <c r="P292" s="54">
        <v>103</v>
      </c>
      <c r="Q292" s="47">
        <v>4</v>
      </c>
      <c r="R292" s="48">
        <v>49.792168674999999</v>
      </c>
      <c r="S292" s="49">
        <v>2.7755438492</v>
      </c>
    </row>
    <row r="293" spans="1:19" x14ac:dyDescent="0.2">
      <c r="A293" s="38" t="s">
        <v>45</v>
      </c>
      <c r="B293" s="50" t="s">
        <v>12</v>
      </c>
      <c r="C293" s="64">
        <v>102730002</v>
      </c>
      <c r="D293" s="40">
        <v>41772</v>
      </c>
      <c r="F293" s="16">
        <v>82</v>
      </c>
      <c r="G293" s="41">
        <v>6678.5853659000004</v>
      </c>
      <c r="H293" s="42">
        <v>-130.54878049999999</v>
      </c>
      <c r="I293" s="43">
        <v>31.362163611</v>
      </c>
      <c r="N293" s="88">
        <v>6.0129999999999999</v>
      </c>
      <c r="O293" s="89">
        <v>0.17399999999999999</v>
      </c>
      <c r="P293" s="54">
        <v>82</v>
      </c>
      <c r="Q293" s="47">
        <v>5</v>
      </c>
      <c r="R293" s="48">
        <v>54.651898734</v>
      </c>
      <c r="S293" s="49">
        <v>3.0778848379000001</v>
      </c>
    </row>
    <row r="294" spans="1:19" x14ac:dyDescent="0.2">
      <c r="A294" s="38" t="s">
        <v>45</v>
      </c>
      <c r="B294" s="39" t="s">
        <v>15</v>
      </c>
      <c r="C294" s="64">
        <v>1810624</v>
      </c>
      <c r="D294" s="40">
        <v>42202</v>
      </c>
      <c r="E294" s="57">
        <v>4.4968152900000002E-2</v>
      </c>
      <c r="F294" s="16">
        <v>157</v>
      </c>
      <c r="G294" s="41">
        <v>4881.1210191</v>
      </c>
      <c r="H294" s="42">
        <v>-130.7388535</v>
      </c>
      <c r="I294" s="43">
        <v>23.394021925000001</v>
      </c>
      <c r="P294" s="54">
        <v>118</v>
      </c>
      <c r="Q294" s="47">
        <v>5</v>
      </c>
      <c r="R294" s="48">
        <v>30.126282051</v>
      </c>
      <c r="S294" s="49">
        <v>1.5665853010999999</v>
      </c>
    </row>
    <row r="295" spans="1:19" x14ac:dyDescent="0.2">
      <c r="A295" s="38" t="s">
        <v>45</v>
      </c>
      <c r="B295" s="39" t="s">
        <v>12</v>
      </c>
      <c r="C295" s="64">
        <v>105300001</v>
      </c>
      <c r="D295" s="40">
        <v>42086</v>
      </c>
      <c r="E295" s="57">
        <v>4.9361702100000002E-2</v>
      </c>
      <c r="F295" s="16">
        <v>94</v>
      </c>
      <c r="G295" s="41">
        <v>5378.3829787000004</v>
      </c>
      <c r="H295" s="42">
        <v>-132.10212770000001</v>
      </c>
      <c r="I295" s="43">
        <v>25.685145709</v>
      </c>
      <c r="P295" s="54">
        <v>101</v>
      </c>
      <c r="Q295" s="47">
        <v>5</v>
      </c>
      <c r="R295" s="48">
        <v>36.291666667000001</v>
      </c>
      <c r="S295" s="49">
        <v>3.001555921</v>
      </c>
    </row>
    <row r="296" spans="1:19" x14ac:dyDescent="0.2">
      <c r="A296" s="38" t="s">
        <v>45</v>
      </c>
      <c r="B296" s="50" t="s">
        <v>12</v>
      </c>
      <c r="C296" s="64">
        <v>1700045</v>
      </c>
      <c r="D296" s="40">
        <v>42085</v>
      </c>
      <c r="F296" s="16">
        <v>43</v>
      </c>
      <c r="G296" s="41">
        <v>5732.3023255999997</v>
      </c>
      <c r="H296" s="42">
        <v>-132.2790698</v>
      </c>
      <c r="I296" s="43">
        <v>37.575866345000001</v>
      </c>
      <c r="P296" s="54">
        <v>141</v>
      </c>
      <c r="Q296" s="47">
        <v>15</v>
      </c>
      <c r="R296" s="48">
        <v>48.357142856999999</v>
      </c>
      <c r="S296" s="49">
        <v>4.0202408079999996</v>
      </c>
    </row>
    <row r="297" spans="1:19" x14ac:dyDescent="0.2">
      <c r="A297" s="38" t="s">
        <v>45</v>
      </c>
      <c r="B297" s="39" t="s">
        <v>12</v>
      </c>
      <c r="C297" s="64">
        <v>100720001</v>
      </c>
      <c r="D297" s="40">
        <v>41887</v>
      </c>
      <c r="F297" s="16">
        <v>30</v>
      </c>
      <c r="G297" s="41">
        <v>4671.2666667000003</v>
      </c>
      <c r="H297" s="42">
        <v>-133.30666669999999</v>
      </c>
      <c r="I297" s="43">
        <v>39.163724105999997</v>
      </c>
      <c r="P297" s="54">
        <v>147</v>
      </c>
      <c r="Q297" s="47">
        <v>18</v>
      </c>
      <c r="R297" s="48">
        <v>27.683333333</v>
      </c>
      <c r="S297" s="49">
        <v>2.3917582784999998</v>
      </c>
    </row>
    <row r="298" spans="1:19" x14ac:dyDescent="0.2">
      <c r="A298" s="38" t="s">
        <v>45</v>
      </c>
      <c r="B298" s="39" t="s">
        <v>13</v>
      </c>
      <c r="C298" s="64">
        <v>1810027</v>
      </c>
      <c r="D298" s="40">
        <v>42227</v>
      </c>
      <c r="F298" s="16">
        <v>139</v>
      </c>
      <c r="G298" s="41">
        <v>4776.4892086</v>
      </c>
      <c r="H298" s="42">
        <v>-133.89208629999999</v>
      </c>
      <c r="I298" s="43">
        <v>23.644608900000001</v>
      </c>
      <c r="P298" s="54">
        <v>107</v>
      </c>
      <c r="Q298" s="47">
        <v>5</v>
      </c>
      <c r="R298" s="48">
        <v>27.400719423999998</v>
      </c>
      <c r="S298" s="49">
        <v>1.7984772391999999</v>
      </c>
    </row>
    <row r="299" spans="1:19" x14ac:dyDescent="0.2">
      <c r="A299" s="38" t="s">
        <v>45</v>
      </c>
      <c r="B299" s="39" t="s">
        <v>10</v>
      </c>
      <c r="C299" s="64">
        <v>1762561</v>
      </c>
      <c r="D299" s="40">
        <v>42084</v>
      </c>
      <c r="F299" s="16">
        <v>51</v>
      </c>
      <c r="G299" s="41">
        <v>3931.4705881999998</v>
      </c>
      <c r="H299" s="42">
        <v>-133.94705880000001</v>
      </c>
      <c r="I299" s="43">
        <v>33.871445704999999</v>
      </c>
      <c r="P299" s="54">
        <v>83</v>
      </c>
      <c r="Q299" s="47">
        <v>8</v>
      </c>
      <c r="R299" s="48">
        <v>30.903921569000001</v>
      </c>
      <c r="S299" s="49">
        <v>3.4524330276000001</v>
      </c>
    </row>
    <row r="300" spans="1:19" x14ac:dyDescent="0.2">
      <c r="A300" s="38" t="s">
        <v>45</v>
      </c>
      <c r="B300" s="39" t="s">
        <v>10</v>
      </c>
      <c r="C300" s="64">
        <v>2470001</v>
      </c>
      <c r="D300" s="40">
        <v>41988</v>
      </c>
      <c r="F300" s="16">
        <v>31</v>
      </c>
      <c r="G300" s="41">
        <v>5130.2258064999996</v>
      </c>
      <c r="H300" s="42">
        <v>-134.14516130000001</v>
      </c>
      <c r="I300" s="43">
        <v>36.377094542000002</v>
      </c>
      <c r="P300" s="54">
        <v>129</v>
      </c>
      <c r="Q300" s="47">
        <v>12</v>
      </c>
      <c r="R300" s="48">
        <v>34.412903225999997</v>
      </c>
      <c r="S300" s="49">
        <v>3.3859346701000002</v>
      </c>
    </row>
    <row r="301" spans="1:19" x14ac:dyDescent="0.2">
      <c r="A301" s="38" t="s">
        <v>45</v>
      </c>
      <c r="B301" s="39" t="s">
        <v>12</v>
      </c>
      <c r="C301" s="64">
        <v>2930001</v>
      </c>
      <c r="D301" s="40">
        <v>42166</v>
      </c>
      <c r="E301" s="57">
        <v>4.1666667000000001E-3</v>
      </c>
      <c r="F301" s="16">
        <v>144</v>
      </c>
      <c r="G301" s="41">
        <v>5530.7847222</v>
      </c>
      <c r="H301" s="42">
        <v>-134.22152779999999</v>
      </c>
      <c r="I301" s="43">
        <v>21.511095624999999</v>
      </c>
      <c r="P301" s="54">
        <v>125</v>
      </c>
      <c r="Q301" s="47">
        <v>6</v>
      </c>
      <c r="R301" s="48">
        <v>28.531007752000001</v>
      </c>
      <c r="S301" s="49">
        <v>1.5949399147000001</v>
      </c>
    </row>
    <row r="302" spans="1:19" x14ac:dyDescent="0.2">
      <c r="A302" s="38" t="s">
        <v>45</v>
      </c>
      <c r="B302" s="39" t="s">
        <v>13</v>
      </c>
      <c r="C302" s="64">
        <v>1763291</v>
      </c>
      <c r="D302" s="40">
        <v>41938</v>
      </c>
      <c r="F302" s="16">
        <v>41</v>
      </c>
      <c r="G302" s="41">
        <v>4421.8048779999999</v>
      </c>
      <c r="H302" s="42">
        <v>-134.34146340000001</v>
      </c>
      <c r="I302" s="43">
        <v>33.137002928999998</v>
      </c>
      <c r="P302" s="54">
        <v>133</v>
      </c>
      <c r="Q302" s="47">
        <v>9</v>
      </c>
      <c r="R302" s="48">
        <v>29.856097560999999</v>
      </c>
      <c r="S302" s="49">
        <v>2.6906025456</v>
      </c>
    </row>
    <row r="303" spans="1:19" x14ac:dyDescent="0.2">
      <c r="A303" s="38" t="s">
        <v>45</v>
      </c>
      <c r="B303" s="39" t="s">
        <v>15</v>
      </c>
      <c r="C303" s="64">
        <v>1940220</v>
      </c>
      <c r="D303" s="40">
        <v>42051</v>
      </c>
      <c r="F303" s="16">
        <v>233</v>
      </c>
      <c r="G303" s="41">
        <v>4385.2446351999997</v>
      </c>
      <c r="H303" s="42">
        <v>-134.48326180000001</v>
      </c>
      <c r="I303" s="43">
        <v>19.609208233</v>
      </c>
      <c r="P303" s="54">
        <v>125</v>
      </c>
      <c r="Q303" s="47">
        <v>4</v>
      </c>
      <c r="R303" s="48">
        <v>31.897807018000002</v>
      </c>
      <c r="S303" s="49">
        <v>1.6937788732000001</v>
      </c>
    </row>
    <row r="304" spans="1:19" x14ac:dyDescent="0.2">
      <c r="A304" s="38" t="s">
        <v>45</v>
      </c>
      <c r="B304" s="39" t="s">
        <v>10</v>
      </c>
      <c r="C304" s="64">
        <v>108230001</v>
      </c>
      <c r="D304" s="40">
        <v>42220</v>
      </c>
      <c r="F304" s="16">
        <v>111</v>
      </c>
      <c r="G304" s="41">
        <v>5002.5765766000004</v>
      </c>
      <c r="H304" s="42">
        <v>-134.56306309999999</v>
      </c>
      <c r="I304" s="43">
        <v>22.473011056000001</v>
      </c>
      <c r="P304" s="54">
        <v>138</v>
      </c>
      <c r="Q304" s="47">
        <v>8</v>
      </c>
      <c r="R304" s="48">
        <v>36.718181817999998</v>
      </c>
      <c r="S304" s="49">
        <v>2.2852243898000002</v>
      </c>
    </row>
    <row r="305" spans="1:19" x14ac:dyDescent="0.2">
      <c r="A305" s="38" t="s">
        <v>45</v>
      </c>
      <c r="B305" s="39" t="s">
        <v>12</v>
      </c>
      <c r="C305" s="64">
        <v>2390025</v>
      </c>
      <c r="D305" s="40">
        <v>42167</v>
      </c>
      <c r="E305" s="57">
        <v>1.0136986299999999E-2</v>
      </c>
      <c r="F305" s="16">
        <v>146</v>
      </c>
      <c r="G305" s="41">
        <v>5649.1369863</v>
      </c>
      <c r="H305" s="42">
        <v>-137.1116438</v>
      </c>
      <c r="I305" s="43">
        <v>25.034277880000001</v>
      </c>
      <c r="P305" s="54">
        <v>115</v>
      </c>
      <c r="Q305" s="47">
        <v>5</v>
      </c>
      <c r="R305" s="48">
        <v>28.505925926</v>
      </c>
      <c r="S305" s="49">
        <v>1.7734182959</v>
      </c>
    </row>
    <row r="306" spans="1:19" x14ac:dyDescent="0.2">
      <c r="A306" s="38" t="s">
        <v>45</v>
      </c>
      <c r="B306" s="39" t="s">
        <v>13</v>
      </c>
      <c r="C306" s="64">
        <v>1150001</v>
      </c>
      <c r="D306" s="40">
        <v>41729</v>
      </c>
      <c r="F306" s="16">
        <v>38</v>
      </c>
      <c r="G306" s="41">
        <v>3749.1578946999998</v>
      </c>
      <c r="H306" s="42">
        <v>-137.85945950000001</v>
      </c>
      <c r="I306" s="43">
        <v>32.678683085999999</v>
      </c>
      <c r="P306" s="54">
        <v>103</v>
      </c>
      <c r="Q306" s="47">
        <v>10</v>
      </c>
      <c r="R306" s="48">
        <v>26.131578947000001</v>
      </c>
      <c r="S306" s="49">
        <v>3.7494430221999999</v>
      </c>
    </row>
    <row r="307" spans="1:19" x14ac:dyDescent="0.2">
      <c r="A307" s="38" t="s">
        <v>45</v>
      </c>
      <c r="B307" s="39" t="s">
        <v>11</v>
      </c>
      <c r="C307" s="64">
        <v>1910006</v>
      </c>
      <c r="D307" s="40">
        <v>41932</v>
      </c>
      <c r="F307" s="16">
        <v>31</v>
      </c>
      <c r="G307" s="41">
        <v>6063.1290323000003</v>
      </c>
      <c r="H307" s="42">
        <v>-138.31935480000001</v>
      </c>
      <c r="I307" s="43">
        <v>29.333221438999999</v>
      </c>
      <c r="P307" s="54">
        <v>119</v>
      </c>
      <c r="Q307" s="47">
        <v>13</v>
      </c>
      <c r="R307" s="48">
        <v>39.567741935000001</v>
      </c>
      <c r="S307" s="49">
        <v>5.2575504070000001</v>
      </c>
    </row>
    <row r="308" spans="1:19" x14ac:dyDescent="0.2">
      <c r="A308" s="38" t="s">
        <v>45</v>
      </c>
      <c r="B308" s="39" t="s">
        <v>10</v>
      </c>
      <c r="C308" s="64">
        <v>103530001</v>
      </c>
      <c r="D308" s="40">
        <v>42087</v>
      </c>
      <c r="F308" s="16">
        <v>99</v>
      </c>
      <c r="G308" s="41">
        <v>4981.1111111</v>
      </c>
      <c r="H308" s="42">
        <v>-138.87878789999999</v>
      </c>
      <c r="I308" s="43">
        <v>29.709766946999999</v>
      </c>
      <c r="P308" s="54">
        <v>127</v>
      </c>
      <c r="Q308" s="47">
        <v>6</v>
      </c>
      <c r="R308" s="48">
        <v>33.403030303000001</v>
      </c>
      <c r="S308" s="49">
        <v>2.3305073684000002</v>
      </c>
    </row>
    <row r="309" spans="1:19" x14ac:dyDescent="0.2">
      <c r="A309" s="38" t="s">
        <v>45</v>
      </c>
      <c r="B309" s="39" t="s">
        <v>10</v>
      </c>
      <c r="C309" s="64">
        <v>100990002</v>
      </c>
      <c r="D309" s="40">
        <v>42099</v>
      </c>
      <c r="F309" s="16">
        <v>86</v>
      </c>
      <c r="G309" s="41">
        <v>5631.9069767000001</v>
      </c>
      <c r="H309" s="42">
        <v>-138.96744190000001</v>
      </c>
      <c r="I309" s="43">
        <v>35.120289614999997</v>
      </c>
      <c r="N309" s="88">
        <v>6.4080000000000004</v>
      </c>
      <c r="O309" s="89">
        <v>0.23899999999999999</v>
      </c>
      <c r="P309" s="54">
        <v>118</v>
      </c>
      <c r="Q309" s="47">
        <v>5</v>
      </c>
      <c r="R309" s="48">
        <v>50.959036144999999</v>
      </c>
      <c r="S309" s="49">
        <v>3.4592931203999999</v>
      </c>
    </row>
    <row r="310" spans="1:19" x14ac:dyDescent="0.2">
      <c r="A310" s="38" t="s">
        <v>45</v>
      </c>
      <c r="B310" s="50" t="s">
        <v>12</v>
      </c>
      <c r="C310" s="64">
        <v>102630001</v>
      </c>
      <c r="D310" s="40">
        <v>42026</v>
      </c>
      <c r="F310" s="16">
        <v>52</v>
      </c>
      <c r="G310" s="41">
        <v>3224.0192308000001</v>
      </c>
      <c r="H310" s="42">
        <v>-139.68846149999999</v>
      </c>
      <c r="I310" s="43">
        <v>27.458702799000001</v>
      </c>
      <c r="P310" s="54">
        <v>45</v>
      </c>
      <c r="Q310" s="47">
        <v>5</v>
      </c>
      <c r="R310" s="48">
        <v>17.198076922999999</v>
      </c>
      <c r="S310" s="49">
        <v>1.3555302358000001</v>
      </c>
    </row>
    <row r="311" spans="1:19" x14ac:dyDescent="0.2">
      <c r="A311" s="38" t="s">
        <v>45</v>
      </c>
      <c r="B311" s="39" t="s">
        <v>15</v>
      </c>
      <c r="C311" s="64">
        <v>1815279</v>
      </c>
      <c r="D311" s="40">
        <v>42212</v>
      </c>
      <c r="F311" s="16">
        <v>28</v>
      </c>
      <c r="G311" s="41">
        <v>5472.4642856999999</v>
      </c>
      <c r="H311" s="42">
        <v>-140.2821429</v>
      </c>
      <c r="I311" s="43">
        <v>38.995932175999997</v>
      </c>
      <c r="P311" s="54">
        <v>90</v>
      </c>
      <c r="Q311" s="47">
        <v>12</v>
      </c>
      <c r="R311" s="48">
        <v>31.05</v>
      </c>
      <c r="S311" s="49">
        <v>3.8828155523999999</v>
      </c>
    </row>
    <row r="312" spans="1:19" x14ac:dyDescent="0.2">
      <c r="A312" s="38" t="s">
        <v>45</v>
      </c>
      <c r="B312" s="39" t="s">
        <v>12</v>
      </c>
      <c r="C312" s="64">
        <v>105310001</v>
      </c>
      <c r="D312" s="40">
        <v>41931</v>
      </c>
      <c r="F312" s="16">
        <v>58</v>
      </c>
      <c r="G312" s="41">
        <v>5486</v>
      </c>
      <c r="H312" s="42">
        <v>-141.93448280000001</v>
      </c>
      <c r="I312" s="43">
        <v>27.544720889000001</v>
      </c>
      <c r="P312" s="54">
        <v>100</v>
      </c>
      <c r="Q312" s="47">
        <v>8</v>
      </c>
      <c r="R312" s="48">
        <v>37.325000000000003</v>
      </c>
      <c r="S312" s="49">
        <v>3.4728588189999998</v>
      </c>
    </row>
    <row r="313" spans="1:19" x14ac:dyDescent="0.2">
      <c r="A313" s="38" t="s">
        <v>45</v>
      </c>
      <c r="B313" s="39" t="s">
        <v>14</v>
      </c>
      <c r="C313" s="64">
        <v>3000001</v>
      </c>
      <c r="D313" s="40">
        <v>41924</v>
      </c>
      <c r="F313" s="16">
        <v>51</v>
      </c>
      <c r="G313" s="41">
        <v>7117.2352940999999</v>
      </c>
      <c r="H313" s="42">
        <v>-142.2745098</v>
      </c>
      <c r="I313" s="43">
        <v>38.229824086999997</v>
      </c>
      <c r="P313" s="54">
        <v>93</v>
      </c>
      <c r="Q313" s="47">
        <v>9</v>
      </c>
      <c r="R313" s="48">
        <v>49.117073171000001</v>
      </c>
      <c r="S313" s="49">
        <v>3.6219636610000001</v>
      </c>
    </row>
    <row r="314" spans="1:19" x14ac:dyDescent="0.2">
      <c r="A314" s="38" t="s">
        <v>45</v>
      </c>
      <c r="B314" s="39" t="s">
        <v>13</v>
      </c>
      <c r="C314" s="64">
        <v>1940223</v>
      </c>
      <c r="D314" s="40">
        <v>41804</v>
      </c>
      <c r="F314" s="16">
        <v>35</v>
      </c>
      <c r="G314" s="41">
        <v>3555.7142856999999</v>
      </c>
      <c r="H314" s="42">
        <v>-142.52000000000001</v>
      </c>
      <c r="I314" s="43">
        <v>36.796470829999997</v>
      </c>
      <c r="P314" s="54">
        <v>144</v>
      </c>
      <c r="Q314" s="47">
        <v>11</v>
      </c>
      <c r="R314" s="48">
        <v>32.236363636</v>
      </c>
      <c r="S314" s="49">
        <v>4.6791786101000001</v>
      </c>
    </row>
    <row r="315" spans="1:19" x14ac:dyDescent="0.2">
      <c r="A315" s="38" t="s">
        <v>45</v>
      </c>
      <c r="B315" s="39" t="s">
        <v>12</v>
      </c>
      <c r="C315" s="64">
        <v>560009</v>
      </c>
      <c r="D315" s="40">
        <v>42098</v>
      </c>
      <c r="F315" s="16">
        <v>28</v>
      </c>
      <c r="G315" s="41">
        <v>6173.9642856999999</v>
      </c>
      <c r="H315" s="42">
        <v>-143.9392857</v>
      </c>
      <c r="I315" s="43">
        <v>52.079554870000003</v>
      </c>
      <c r="P315" s="54">
        <v>110</v>
      </c>
      <c r="Q315" s="47">
        <v>11</v>
      </c>
      <c r="R315" s="48">
        <v>63.389285714000003</v>
      </c>
      <c r="S315" s="49">
        <v>6.1590350445000004</v>
      </c>
    </row>
    <row r="316" spans="1:19" x14ac:dyDescent="0.2">
      <c r="A316" s="38" t="s">
        <v>45</v>
      </c>
      <c r="B316" s="39" t="s">
        <v>13</v>
      </c>
      <c r="C316" s="64">
        <v>100270001</v>
      </c>
      <c r="D316" s="40">
        <v>41946</v>
      </c>
      <c r="E316" s="57">
        <v>5.5769230999999997E-3</v>
      </c>
      <c r="F316" s="16">
        <v>104</v>
      </c>
      <c r="G316" s="41">
        <v>3875.0096153999998</v>
      </c>
      <c r="H316" s="42">
        <v>-144.21923079999999</v>
      </c>
      <c r="I316" s="43">
        <v>26.444370962000001</v>
      </c>
      <c r="P316" s="54">
        <v>109</v>
      </c>
      <c r="Q316" s="47">
        <v>7</v>
      </c>
      <c r="R316" s="48">
        <v>22.43</v>
      </c>
      <c r="S316" s="49">
        <v>1.8172131511</v>
      </c>
    </row>
    <row r="317" spans="1:19" x14ac:dyDescent="0.2">
      <c r="A317" s="38" t="s">
        <v>45</v>
      </c>
      <c r="B317" s="50" t="s">
        <v>10</v>
      </c>
      <c r="C317" s="64">
        <v>1940218</v>
      </c>
      <c r="D317" s="40">
        <v>42090</v>
      </c>
      <c r="F317" s="16">
        <v>157</v>
      </c>
      <c r="G317" s="41">
        <v>3986.4012739</v>
      </c>
      <c r="H317" s="42">
        <v>-144.3484076</v>
      </c>
      <c r="I317" s="43">
        <v>21.630859178000001</v>
      </c>
      <c r="P317" s="54">
        <v>119</v>
      </c>
      <c r="Q317" s="47">
        <v>6</v>
      </c>
      <c r="R317" s="48">
        <v>20.279605263000001</v>
      </c>
      <c r="S317" s="49">
        <v>1.6572070646999999</v>
      </c>
    </row>
    <row r="318" spans="1:19" x14ac:dyDescent="0.2">
      <c r="A318" s="38" t="s">
        <v>45</v>
      </c>
      <c r="B318" s="39" t="s">
        <v>12</v>
      </c>
      <c r="C318" s="64">
        <v>1740016</v>
      </c>
      <c r="D318" s="40">
        <v>42095</v>
      </c>
      <c r="F318" s="16">
        <v>43</v>
      </c>
      <c r="G318" s="41">
        <v>4935.1162790999997</v>
      </c>
      <c r="H318" s="42">
        <v>-145.027907</v>
      </c>
      <c r="I318" s="43">
        <v>34.626122256000002</v>
      </c>
      <c r="P318" s="54">
        <v>111</v>
      </c>
      <c r="Q318" s="47">
        <v>7</v>
      </c>
      <c r="R318" s="48">
        <v>35.951162791000002</v>
      </c>
      <c r="S318" s="49">
        <v>3.9765778428999998</v>
      </c>
    </row>
    <row r="319" spans="1:19" x14ac:dyDescent="0.2">
      <c r="A319" s="38" t="s">
        <v>45</v>
      </c>
      <c r="B319" s="39" t="s">
        <v>12</v>
      </c>
      <c r="C319" s="64">
        <v>2040001</v>
      </c>
      <c r="D319" s="40">
        <v>42064</v>
      </c>
      <c r="E319" s="57">
        <v>8.2087912099999993E-2</v>
      </c>
      <c r="F319" s="16">
        <v>91</v>
      </c>
      <c r="G319" s="41">
        <v>5801.6153845999997</v>
      </c>
      <c r="H319" s="42">
        <v>-145.20769229999999</v>
      </c>
      <c r="I319" s="43">
        <v>31.017219024999999</v>
      </c>
      <c r="N319" s="88">
        <v>6.9649999999999999</v>
      </c>
      <c r="O319" s="89">
        <v>0.33</v>
      </c>
      <c r="P319" s="54">
        <v>96</v>
      </c>
      <c r="Q319" s="47">
        <v>5</v>
      </c>
      <c r="R319" s="48">
        <v>59.588764044999998</v>
      </c>
      <c r="S319" s="49">
        <v>4.0197633055999997</v>
      </c>
    </row>
    <row r="320" spans="1:19" x14ac:dyDescent="0.2">
      <c r="A320" s="38" t="s">
        <v>45</v>
      </c>
      <c r="B320" s="39" t="s">
        <v>13</v>
      </c>
      <c r="C320" s="64">
        <v>101950001</v>
      </c>
      <c r="D320" s="40">
        <v>41886</v>
      </c>
      <c r="F320" s="16">
        <v>101</v>
      </c>
      <c r="G320" s="41">
        <v>4565.0792079000003</v>
      </c>
      <c r="H320" s="42">
        <v>-145.79900989999999</v>
      </c>
      <c r="I320" s="43">
        <v>29.427068380000001</v>
      </c>
      <c r="P320" s="54">
        <v>102</v>
      </c>
      <c r="Q320" s="47">
        <v>7</v>
      </c>
      <c r="R320" s="48">
        <v>23.7</v>
      </c>
      <c r="S320" s="49">
        <v>1.4795373269000001</v>
      </c>
    </row>
    <row r="321" spans="1:21" x14ac:dyDescent="0.2">
      <c r="A321" s="38" t="s">
        <v>45</v>
      </c>
      <c r="B321" s="39" t="s">
        <v>12</v>
      </c>
      <c r="C321" s="64">
        <v>1943671</v>
      </c>
      <c r="D321" s="40">
        <v>42040</v>
      </c>
      <c r="F321" s="16">
        <v>37</v>
      </c>
      <c r="G321" s="41">
        <v>3680.2432432000001</v>
      </c>
      <c r="H321" s="42">
        <v>-145.93243240000001</v>
      </c>
      <c r="I321" s="43">
        <v>41.009740301999997</v>
      </c>
      <c r="P321" s="54">
        <v>86</v>
      </c>
      <c r="Q321" s="47">
        <v>7</v>
      </c>
      <c r="R321" s="48">
        <v>34.051428571000002</v>
      </c>
      <c r="S321" s="49">
        <v>5.7551473072999997</v>
      </c>
    </row>
    <row r="322" spans="1:21" x14ac:dyDescent="0.2">
      <c r="A322" s="38" t="s">
        <v>45</v>
      </c>
      <c r="B322" s="39" t="s">
        <v>12</v>
      </c>
      <c r="C322" s="64">
        <v>105360001</v>
      </c>
      <c r="D322" s="40">
        <v>41960</v>
      </c>
      <c r="E322" s="57">
        <v>3.0769230799999998E-2</v>
      </c>
      <c r="F322" s="16">
        <v>26</v>
      </c>
      <c r="G322" s="41">
        <v>5998.7692307999996</v>
      </c>
      <c r="H322" s="42">
        <v>-146.15</v>
      </c>
      <c r="I322" s="43">
        <v>46.601607186000003</v>
      </c>
      <c r="P322" s="54">
        <v>86</v>
      </c>
      <c r="Q322" s="47">
        <v>8</v>
      </c>
      <c r="R322" s="48">
        <v>41.791304347999997</v>
      </c>
      <c r="S322" s="49">
        <v>5.7580015233999999</v>
      </c>
    </row>
    <row r="323" spans="1:21" x14ac:dyDescent="0.2">
      <c r="A323" s="38" t="s">
        <v>45</v>
      </c>
      <c r="B323" s="39" t="s">
        <v>12</v>
      </c>
      <c r="C323" s="64">
        <v>1170039</v>
      </c>
      <c r="D323" s="40">
        <v>42037</v>
      </c>
      <c r="F323" s="16">
        <v>31</v>
      </c>
      <c r="G323" s="41">
        <v>4119.0967742000003</v>
      </c>
      <c r="H323" s="42">
        <v>-147.53225810000001</v>
      </c>
      <c r="I323" s="43">
        <v>48.970914209</v>
      </c>
      <c r="P323" s="54">
        <v>32</v>
      </c>
      <c r="Q323" s="47">
        <v>2</v>
      </c>
      <c r="R323" s="48">
        <v>61.919230769000002</v>
      </c>
      <c r="S323" s="49">
        <v>8.2169187921999995</v>
      </c>
    </row>
    <row r="324" spans="1:21" x14ac:dyDescent="0.2">
      <c r="A324" s="38" t="s">
        <v>45</v>
      </c>
      <c r="B324" s="39" t="s">
        <v>12</v>
      </c>
      <c r="C324" s="64">
        <v>106860001</v>
      </c>
      <c r="D324" s="40">
        <v>41987</v>
      </c>
      <c r="F324" s="16">
        <v>32</v>
      </c>
      <c r="G324" s="41">
        <v>3996.21875</v>
      </c>
      <c r="H324" s="42">
        <v>-149.38437500000001</v>
      </c>
      <c r="I324" s="43">
        <v>32.468458984000002</v>
      </c>
      <c r="P324" s="54">
        <v>116</v>
      </c>
      <c r="Q324" s="47">
        <v>12</v>
      </c>
      <c r="R324" s="48">
        <v>31.322580644999999</v>
      </c>
      <c r="S324" s="49">
        <v>4.6746967234000003</v>
      </c>
    </row>
    <row r="325" spans="1:21" x14ac:dyDescent="0.2">
      <c r="A325" s="38" t="s">
        <v>45</v>
      </c>
      <c r="B325" s="39" t="s">
        <v>12</v>
      </c>
      <c r="C325" s="64">
        <v>1740114</v>
      </c>
      <c r="D325" s="40">
        <v>42089</v>
      </c>
      <c r="E325" s="57">
        <v>0.75757575759999995</v>
      </c>
      <c r="F325" s="16">
        <v>33</v>
      </c>
      <c r="G325" s="41">
        <v>5803.9696970000005</v>
      </c>
      <c r="H325" s="42">
        <v>-150.09393940000001</v>
      </c>
      <c r="I325" s="43">
        <v>43.952797068000002</v>
      </c>
      <c r="P325" s="54">
        <v>117</v>
      </c>
      <c r="Q325" s="47">
        <v>9</v>
      </c>
      <c r="R325" s="48">
        <v>50.890909090999997</v>
      </c>
      <c r="S325" s="49">
        <v>6.7792203723000002</v>
      </c>
    </row>
    <row r="326" spans="1:21" x14ac:dyDescent="0.2">
      <c r="A326" s="38" t="s">
        <v>45</v>
      </c>
      <c r="B326" s="39" t="s">
        <v>12</v>
      </c>
      <c r="C326" s="64">
        <v>1750028</v>
      </c>
      <c r="D326" s="40">
        <v>42031</v>
      </c>
      <c r="F326" s="16">
        <v>33</v>
      </c>
      <c r="G326" s="41">
        <v>2875.2424242000002</v>
      </c>
      <c r="H326" s="42">
        <v>-150.38787880000001</v>
      </c>
      <c r="I326" s="43">
        <v>33.946119506000002</v>
      </c>
      <c r="P326" s="54">
        <v>135</v>
      </c>
      <c r="Q326" s="47">
        <v>14</v>
      </c>
      <c r="R326" s="48">
        <v>20.572727273000002</v>
      </c>
      <c r="S326" s="49">
        <v>2.1761633632000001</v>
      </c>
    </row>
    <row r="327" spans="1:21" x14ac:dyDescent="0.2">
      <c r="A327" s="38" t="s">
        <v>45</v>
      </c>
      <c r="B327" s="39" t="s">
        <v>12</v>
      </c>
      <c r="C327" s="64">
        <v>1760001</v>
      </c>
      <c r="D327" s="40">
        <v>42038</v>
      </c>
      <c r="F327" s="16">
        <v>28</v>
      </c>
      <c r="G327" s="41">
        <v>4497.3214286000002</v>
      </c>
      <c r="H327" s="42">
        <v>-150.4</v>
      </c>
      <c r="I327" s="43">
        <v>35.706036263000001</v>
      </c>
      <c r="P327" s="54">
        <v>145</v>
      </c>
      <c r="Q327" s="47">
        <v>15</v>
      </c>
      <c r="R327" s="48">
        <v>30.437037037</v>
      </c>
      <c r="S327" s="49">
        <v>5.0141683820000003</v>
      </c>
    </row>
    <row r="328" spans="1:21" x14ac:dyDescent="0.2">
      <c r="A328" s="38" t="s">
        <v>45</v>
      </c>
      <c r="B328" s="39" t="s">
        <v>12</v>
      </c>
      <c r="C328" s="64">
        <v>108400001</v>
      </c>
      <c r="D328" s="40">
        <v>42073</v>
      </c>
      <c r="E328" s="57">
        <v>8.0722892000000008E-3</v>
      </c>
      <c r="F328" s="16">
        <v>83</v>
      </c>
      <c r="G328" s="41">
        <v>2932.5421686999998</v>
      </c>
      <c r="H328" s="42">
        <v>-152.29036139999999</v>
      </c>
      <c r="I328" s="43">
        <v>24.314425288999999</v>
      </c>
      <c r="J328" s="44">
        <v>76</v>
      </c>
      <c r="K328" s="45">
        <v>122.01315789</v>
      </c>
      <c r="L328" s="45">
        <v>89.644736842</v>
      </c>
      <c r="M328" s="46">
        <v>358.52631579000001</v>
      </c>
      <c r="N328" s="88">
        <v>7.68</v>
      </c>
      <c r="O328" s="89">
        <v>0.11899999999999999</v>
      </c>
      <c r="P328" s="54">
        <v>95</v>
      </c>
      <c r="Q328" s="47">
        <v>5</v>
      </c>
      <c r="R328" s="48">
        <v>15.91625</v>
      </c>
      <c r="S328" s="49">
        <v>1.1720822158999999</v>
      </c>
      <c r="T328" s="45">
        <v>-40.149367089999998</v>
      </c>
      <c r="U328" s="46">
        <v>9.5646543260999994</v>
      </c>
    </row>
    <row r="329" spans="1:21" x14ac:dyDescent="0.2">
      <c r="A329" s="38" t="s">
        <v>45</v>
      </c>
      <c r="B329" s="39" t="s">
        <v>10</v>
      </c>
      <c r="C329" s="64">
        <v>1762520</v>
      </c>
      <c r="D329" s="40">
        <v>42063</v>
      </c>
      <c r="F329" s="16">
        <v>49</v>
      </c>
      <c r="G329" s="41">
        <v>4872.4081632999996</v>
      </c>
      <c r="H329" s="42">
        <v>-152.5244898</v>
      </c>
      <c r="I329" s="43">
        <v>27.345824392000001</v>
      </c>
      <c r="P329" s="54">
        <v>130</v>
      </c>
      <c r="Q329" s="47">
        <v>11</v>
      </c>
      <c r="R329" s="48">
        <v>47.214285713999999</v>
      </c>
      <c r="S329" s="49">
        <v>4.6990753903</v>
      </c>
    </row>
    <row r="330" spans="1:21" x14ac:dyDescent="0.2">
      <c r="A330" s="38" t="s">
        <v>45</v>
      </c>
      <c r="B330" s="39" t="s">
        <v>13</v>
      </c>
      <c r="C330" s="64">
        <v>1940203</v>
      </c>
      <c r="D330" s="40">
        <v>41738</v>
      </c>
      <c r="F330" s="16">
        <v>32</v>
      </c>
      <c r="G330" s="41">
        <v>3787</v>
      </c>
      <c r="H330" s="42">
        <v>-153.08125000000001</v>
      </c>
      <c r="I330" s="43">
        <v>38.562419927000001</v>
      </c>
      <c r="P330" s="54">
        <v>98</v>
      </c>
      <c r="Q330" s="47">
        <v>11</v>
      </c>
      <c r="R330" s="48">
        <v>30.293333333</v>
      </c>
      <c r="S330" s="49">
        <v>4.4236613881000002</v>
      </c>
    </row>
    <row r="331" spans="1:21" x14ac:dyDescent="0.2">
      <c r="A331" s="38" t="s">
        <v>45</v>
      </c>
      <c r="B331" s="39" t="s">
        <v>15</v>
      </c>
      <c r="C331" s="64">
        <v>1810031</v>
      </c>
      <c r="D331" s="40">
        <v>42228</v>
      </c>
      <c r="F331" s="16">
        <v>116</v>
      </c>
      <c r="G331" s="41">
        <v>4691.8017240999998</v>
      </c>
      <c r="H331" s="42">
        <v>-153.08189659999999</v>
      </c>
      <c r="I331" s="43">
        <v>20.191793596</v>
      </c>
      <c r="N331" s="88">
        <v>7.1909999999999998</v>
      </c>
      <c r="O331" s="89">
        <v>0.40200000000000002</v>
      </c>
      <c r="P331" s="54">
        <v>137</v>
      </c>
      <c r="Q331" s="47">
        <v>7</v>
      </c>
      <c r="R331" s="48">
        <v>21.019827586000002</v>
      </c>
      <c r="S331" s="49">
        <v>1.5789465772</v>
      </c>
    </row>
    <row r="332" spans="1:21" x14ac:dyDescent="0.2">
      <c r="A332" s="38" t="s">
        <v>45</v>
      </c>
      <c r="B332" s="50" t="s">
        <v>11</v>
      </c>
      <c r="C332" s="64">
        <v>4180001</v>
      </c>
      <c r="D332" s="40">
        <v>42222</v>
      </c>
      <c r="F332" s="16">
        <v>33</v>
      </c>
      <c r="G332" s="41">
        <v>5891.4242424000004</v>
      </c>
      <c r="H332" s="42">
        <v>-153.81515150000001</v>
      </c>
      <c r="I332" s="43">
        <v>37.514762781000002</v>
      </c>
      <c r="P332" s="54">
        <v>124</v>
      </c>
      <c r="Q332" s="47">
        <v>12</v>
      </c>
      <c r="R332" s="48">
        <v>32.684848485000003</v>
      </c>
      <c r="S332" s="49">
        <v>3.1972529674999999</v>
      </c>
    </row>
    <row r="333" spans="1:21" x14ac:dyDescent="0.2">
      <c r="A333" s="38" t="s">
        <v>45</v>
      </c>
      <c r="B333" s="39" t="s">
        <v>10</v>
      </c>
      <c r="C333" s="64">
        <v>103410001</v>
      </c>
      <c r="D333" s="40">
        <v>42027</v>
      </c>
      <c r="F333" s="16">
        <v>83</v>
      </c>
      <c r="G333" s="41">
        <v>4169.9879517999998</v>
      </c>
      <c r="H333" s="42">
        <v>-153.8698795</v>
      </c>
      <c r="I333" s="43">
        <v>29.596603445</v>
      </c>
      <c r="P333" s="54">
        <v>78</v>
      </c>
      <c r="Q333" s="47">
        <v>6</v>
      </c>
      <c r="R333" s="48">
        <v>29.394805195</v>
      </c>
      <c r="S333" s="49">
        <v>2.6626469237000001</v>
      </c>
    </row>
    <row r="334" spans="1:21" x14ac:dyDescent="0.2">
      <c r="A334" s="38" t="s">
        <v>45</v>
      </c>
      <c r="B334" s="50" t="s">
        <v>12</v>
      </c>
      <c r="C334" s="64">
        <v>101210001</v>
      </c>
      <c r="D334" s="40">
        <v>41940</v>
      </c>
      <c r="F334" s="16">
        <v>62</v>
      </c>
      <c r="G334" s="41">
        <v>4115.6451612999999</v>
      </c>
      <c r="H334" s="42">
        <v>-154.20483870000001</v>
      </c>
      <c r="I334" s="43">
        <v>38.202619333000001</v>
      </c>
      <c r="P334" s="54">
        <v>71</v>
      </c>
      <c r="Q334" s="47">
        <v>4</v>
      </c>
      <c r="R334" s="48">
        <v>29.372580644999999</v>
      </c>
      <c r="S334" s="49">
        <v>3.3381392751000001</v>
      </c>
    </row>
    <row r="335" spans="1:21" x14ac:dyDescent="0.2">
      <c r="A335" s="38" t="s">
        <v>45</v>
      </c>
      <c r="B335" s="39" t="s">
        <v>9</v>
      </c>
      <c r="C335" s="64">
        <v>103620001</v>
      </c>
      <c r="D335" s="40">
        <v>41979</v>
      </c>
      <c r="F335" s="16">
        <v>29</v>
      </c>
      <c r="G335" s="41">
        <v>5626.1379310000002</v>
      </c>
      <c r="H335" s="42">
        <v>-154.37586210000001</v>
      </c>
      <c r="I335" s="43">
        <v>35.513914450000001</v>
      </c>
      <c r="P335" s="54">
        <v>84</v>
      </c>
      <c r="Q335" s="47">
        <v>7</v>
      </c>
      <c r="R335" s="48">
        <v>55.885185184999997</v>
      </c>
      <c r="S335" s="49">
        <v>8.4209762238000003</v>
      </c>
    </row>
    <row r="336" spans="1:21" x14ac:dyDescent="0.2">
      <c r="A336" s="38" t="s">
        <v>45</v>
      </c>
      <c r="B336" s="39" t="s">
        <v>12</v>
      </c>
      <c r="C336" s="64">
        <v>1740008</v>
      </c>
      <c r="D336" s="40">
        <v>42059</v>
      </c>
      <c r="F336" s="16">
        <v>26</v>
      </c>
      <c r="G336" s="41">
        <v>7044.4615384999997</v>
      </c>
      <c r="H336" s="42">
        <v>-154.572</v>
      </c>
      <c r="I336" s="43">
        <v>43.519149624000001</v>
      </c>
      <c r="P336" s="54">
        <v>118</v>
      </c>
      <c r="Q336" s="47">
        <v>16</v>
      </c>
      <c r="R336" s="48">
        <v>29.313636364000001</v>
      </c>
      <c r="S336" s="49">
        <v>3.8624751247</v>
      </c>
    </row>
    <row r="337" spans="1:19" x14ac:dyDescent="0.2">
      <c r="A337" s="38" t="s">
        <v>45</v>
      </c>
      <c r="B337" s="39" t="s">
        <v>12</v>
      </c>
      <c r="C337" s="64">
        <v>101050001</v>
      </c>
      <c r="D337" s="40">
        <v>41918</v>
      </c>
      <c r="F337" s="16">
        <v>65</v>
      </c>
      <c r="G337" s="41">
        <v>5880.5692307999998</v>
      </c>
      <c r="H337" s="42">
        <v>-154.81538459999999</v>
      </c>
      <c r="I337" s="43">
        <v>33.882510822</v>
      </c>
      <c r="M337" s="46">
        <v>825.45</v>
      </c>
      <c r="N337" s="88">
        <v>7.3869999999999996</v>
      </c>
      <c r="O337" s="96">
        <v>0.193</v>
      </c>
      <c r="P337" s="54">
        <v>79</v>
      </c>
      <c r="Q337" s="47">
        <v>6</v>
      </c>
      <c r="R337" s="48">
        <v>51.282258065000001</v>
      </c>
      <c r="S337" s="49">
        <v>4.5008886391000003</v>
      </c>
    </row>
    <row r="338" spans="1:19" x14ac:dyDescent="0.2">
      <c r="A338" s="38" t="s">
        <v>45</v>
      </c>
      <c r="B338" s="39" t="s">
        <v>13</v>
      </c>
      <c r="C338" s="64">
        <v>105470001</v>
      </c>
      <c r="D338" s="40">
        <v>42244</v>
      </c>
      <c r="F338" s="16">
        <v>61</v>
      </c>
      <c r="G338" s="41">
        <v>3534.5901638999999</v>
      </c>
      <c r="H338" s="42">
        <v>-155.39344259999999</v>
      </c>
      <c r="I338" s="43">
        <v>29.110428236000001</v>
      </c>
      <c r="P338" s="54">
        <v>113</v>
      </c>
      <c r="Q338" s="47">
        <v>8</v>
      </c>
      <c r="R338" s="48">
        <v>17.598275862000001</v>
      </c>
      <c r="S338" s="49">
        <v>1.5909823988</v>
      </c>
    </row>
    <row r="339" spans="1:19" x14ac:dyDescent="0.2">
      <c r="A339" s="38" t="s">
        <v>45</v>
      </c>
      <c r="B339" s="50" t="s">
        <v>12</v>
      </c>
      <c r="C339" s="64">
        <v>101070001</v>
      </c>
      <c r="D339" s="40">
        <v>42229</v>
      </c>
      <c r="F339" s="16">
        <v>78</v>
      </c>
      <c r="G339" s="41">
        <v>3312.7179486999999</v>
      </c>
      <c r="H339" s="42">
        <v>-159.07307689999999</v>
      </c>
      <c r="I339" s="43">
        <v>30.532342931999999</v>
      </c>
      <c r="P339" s="54">
        <v>121</v>
      </c>
      <c r="Q339" s="47">
        <v>10</v>
      </c>
      <c r="R339" s="48">
        <v>20.235897435999998</v>
      </c>
      <c r="S339" s="49">
        <v>1.5288642262000001</v>
      </c>
    </row>
    <row r="340" spans="1:19" x14ac:dyDescent="0.2">
      <c r="A340" s="38" t="s">
        <v>45</v>
      </c>
      <c r="B340" s="39" t="s">
        <v>12</v>
      </c>
      <c r="C340" s="64">
        <v>1940013</v>
      </c>
      <c r="D340" s="40">
        <v>42037</v>
      </c>
      <c r="F340" s="16">
        <v>61</v>
      </c>
      <c r="G340" s="41">
        <v>3929.5573770000001</v>
      </c>
      <c r="H340" s="42">
        <v>-159.1311475</v>
      </c>
      <c r="I340" s="43">
        <v>27.220119783000001</v>
      </c>
      <c r="N340" s="88">
        <v>7.6319999999999997</v>
      </c>
      <c r="O340" s="89">
        <v>0.23599999999999999</v>
      </c>
      <c r="P340" s="54">
        <v>155</v>
      </c>
      <c r="Q340" s="47">
        <v>12</v>
      </c>
      <c r="R340" s="48">
        <v>25.76557377</v>
      </c>
      <c r="S340" s="49">
        <v>2.2819425207999999</v>
      </c>
    </row>
    <row r="341" spans="1:19" x14ac:dyDescent="0.2">
      <c r="A341" s="38" t="s">
        <v>45</v>
      </c>
      <c r="B341" s="39" t="s">
        <v>10</v>
      </c>
      <c r="C341" s="64">
        <v>1940008</v>
      </c>
      <c r="D341" s="40">
        <v>42089</v>
      </c>
      <c r="F341" s="16">
        <v>78</v>
      </c>
      <c r="G341" s="41">
        <v>4007.2307691999999</v>
      </c>
      <c r="H341" s="42">
        <v>-159.66025640000001</v>
      </c>
      <c r="I341" s="43">
        <v>28.987638307000001</v>
      </c>
      <c r="N341" s="88">
        <v>6.9269999999999996</v>
      </c>
      <c r="O341" s="89">
        <v>0.4</v>
      </c>
      <c r="P341" s="54">
        <v>127</v>
      </c>
      <c r="Q341" s="47">
        <v>7</v>
      </c>
      <c r="R341" s="48">
        <v>28.705263158000001</v>
      </c>
      <c r="S341" s="49">
        <v>2.4200078982000002</v>
      </c>
    </row>
    <row r="342" spans="1:19" x14ac:dyDescent="0.2">
      <c r="A342" s="38" t="s">
        <v>45</v>
      </c>
      <c r="B342" s="39" t="s">
        <v>12</v>
      </c>
      <c r="C342" s="64">
        <v>105600001</v>
      </c>
      <c r="D342" s="40">
        <v>42163</v>
      </c>
      <c r="E342" s="57">
        <v>0.2100840336</v>
      </c>
      <c r="F342" s="16">
        <v>119</v>
      </c>
      <c r="G342" s="41">
        <v>4561.6470588000002</v>
      </c>
      <c r="H342" s="42">
        <v>-159.7252101</v>
      </c>
      <c r="I342" s="43">
        <v>26.401291959000002</v>
      </c>
      <c r="P342" s="54">
        <v>105</v>
      </c>
      <c r="Q342" s="47">
        <v>6</v>
      </c>
      <c r="R342" s="48">
        <v>32.139130434999998</v>
      </c>
      <c r="S342" s="49">
        <v>2.1648582591999999</v>
      </c>
    </row>
    <row r="343" spans="1:19" x14ac:dyDescent="0.2">
      <c r="A343" s="38" t="s">
        <v>45</v>
      </c>
      <c r="B343" s="39" t="s">
        <v>13</v>
      </c>
      <c r="C343" s="64">
        <v>101120001</v>
      </c>
      <c r="D343" s="40">
        <v>42244</v>
      </c>
      <c r="F343" s="16">
        <v>69</v>
      </c>
      <c r="G343" s="41">
        <v>3837.1304347999999</v>
      </c>
      <c r="H343" s="42">
        <v>-161.97826090000001</v>
      </c>
      <c r="I343" s="43">
        <v>35.273656991000003</v>
      </c>
      <c r="N343" s="88">
        <v>7.1550000000000002</v>
      </c>
      <c r="O343" s="89">
        <v>0.20300000000000001</v>
      </c>
      <c r="P343" s="54">
        <v>128</v>
      </c>
      <c r="Q343" s="47">
        <v>9</v>
      </c>
      <c r="R343" s="48">
        <v>24.520588235000002</v>
      </c>
      <c r="S343" s="49">
        <v>2.1284204603000001</v>
      </c>
    </row>
    <row r="344" spans="1:19" x14ac:dyDescent="0.2">
      <c r="A344" s="38" t="s">
        <v>45</v>
      </c>
      <c r="B344" s="39" t="s">
        <v>12</v>
      </c>
      <c r="C344" s="64">
        <v>105600002</v>
      </c>
      <c r="D344" s="40">
        <v>42163</v>
      </c>
      <c r="F344" s="16">
        <v>129</v>
      </c>
      <c r="G344" s="41">
        <v>4470.0155039000001</v>
      </c>
      <c r="H344" s="42">
        <v>-163.01395350000001</v>
      </c>
      <c r="I344" s="43">
        <v>24.110660069000001</v>
      </c>
      <c r="P344" s="54">
        <v>116</v>
      </c>
      <c r="Q344" s="47">
        <v>6</v>
      </c>
      <c r="R344" s="48">
        <v>33.965354331</v>
      </c>
      <c r="S344" s="49">
        <v>1.9970573834000001</v>
      </c>
    </row>
    <row r="345" spans="1:19" x14ac:dyDescent="0.2">
      <c r="A345" s="38" t="s">
        <v>45</v>
      </c>
      <c r="B345" s="39" t="s">
        <v>11</v>
      </c>
      <c r="C345" s="64">
        <v>3440002</v>
      </c>
      <c r="D345" s="40">
        <v>42221</v>
      </c>
      <c r="F345" s="16">
        <v>69</v>
      </c>
      <c r="G345" s="41">
        <v>5468.0144928</v>
      </c>
      <c r="H345" s="42">
        <v>-164.40869570000001</v>
      </c>
      <c r="I345" s="43">
        <v>29.229282032</v>
      </c>
      <c r="N345" s="88">
        <v>6.5869999999999997</v>
      </c>
      <c r="O345" s="89">
        <v>0.32600000000000001</v>
      </c>
      <c r="P345" s="54">
        <v>83</v>
      </c>
      <c r="Q345" s="47">
        <v>6</v>
      </c>
      <c r="R345" s="48">
        <v>51.625</v>
      </c>
      <c r="S345" s="49">
        <v>4.9250166182999999</v>
      </c>
    </row>
    <row r="346" spans="1:19" x14ac:dyDescent="0.2">
      <c r="A346" s="38" t="s">
        <v>45</v>
      </c>
      <c r="B346" s="39" t="s">
        <v>15</v>
      </c>
      <c r="C346" s="64">
        <v>1764693</v>
      </c>
      <c r="D346" s="40">
        <v>42053</v>
      </c>
      <c r="F346" s="16">
        <v>71</v>
      </c>
      <c r="G346" s="41">
        <v>4146.7605634000001</v>
      </c>
      <c r="H346" s="42">
        <v>-165.18285710000001</v>
      </c>
      <c r="I346" s="43">
        <v>18.609212747000001</v>
      </c>
      <c r="P346" s="54">
        <v>89</v>
      </c>
      <c r="Q346" s="47">
        <v>8</v>
      </c>
      <c r="R346" s="48">
        <v>11.945070423000001</v>
      </c>
      <c r="S346" s="49">
        <v>1.4489665904</v>
      </c>
    </row>
    <row r="347" spans="1:19" x14ac:dyDescent="0.2">
      <c r="A347" s="38" t="s">
        <v>45</v>
      </c>
      <c r="B347" s="39" t="s">
        <v>10</v>
      </c>
      <c r="C347" s="64">
        <v>430001</v>
      </c>
      <c r="D347" s="40">
        <v>42134</v>
      </c>
      <c r="F347" s="16">
        <v>89</v>
      </c>
      <c r="G347" s="41">
        <v>4294.5505617999997</v>
      </c>
      <c r="H347" s="42">
        <v>-166.0505618</v>
      </c>
      <c r="I347" s="43">
        <v>35.850094812999998</v>
      </c>
      <c r="P347" s="54">
        <v>125</v>
      </c>
      <c r="Q347" s="47">
        <v>5</v>
      </c>
      <c r="R347" s="48">
        <v>42.775294117999998</v>
      </c>
      <c r="S347" s="49">
        <v>4.0394711866000002</v>
      </c>
    </row>
    <row r="348" spans="1:19" x14ac:dyDescent="0.2">
      <c r="A348" s="38" t="s">
        <v>45</v>
      </c>
      <c r="B348" s="39" t="s">
        <v>13</v>
      </c>
      <c r="C348" s="64">
        <v>102000001</v>
      </c>
      <c r="D348" s="40">
        <v>42209</v>
      </c>
      <c r="F348" s="16">
        <v>118</v>
      </c>
      <c r="G348" s="41">
        <v>4177.0338983000001</v>
      </c>
      <c r="H348" s="42">
        <v>-167.26864409999999</v>
      </c>
      <c r="I348" s="43">
        <v>25.481043526000001</v>
      </c>
      <c r="P348" s="54">
        <v>125</v>
      </c>
      <c r="Q348" s="47">
        <v>6</v>
      </c>
      <c r="R348" s="48">
        <v>23.538983050999999</v>
      </c>
      <c r="S348" s="49">
        <v>1.7453533160000001</v>
      </c>
    </row>
    <row r="349" spans="1:19" x14ac:dyDescent="0.2">
      <c r="A349" s="38" t="s">
        <v>45</v>
      </c>
      <c r="B349" s="39" t="s">
        <v>12</v>
      </c>
      <c r="C349" s="64">
        <v>1765066</v>
      </c>
      <c r="D349" s="40">
        <v>42086</v>
      </c>
      <c r="F349" s="16">
        <v>256</v>
      </c>
      <c r="G349" s="41">
        <v>5134.1640625</v>
      </c>
      <c r="H349" s="42">
        <v>-167.96484380000001</v>
      </c>
      <c r="I349" s="43">
        <v>20.553134393000001</v>
      </c>
      <c r="N349" s="88">
        <v>7.3890000000000002</v>
      </c>
      <c r="O349" s="89">
        <v>0.11700000000000001</v>
      </c>
      <c r="P349" s="54">
        <v>126</v>
      </c>
      <c r="Q349" s="47">
        <v>4</v>
      </c>
      <c r="R349" s="48">
        <v>40.265873016</v>
      </c>
      <c r="S349" s="49">
        <v>1.6233800477</v>
      </c>
    </row>
    <row r="350" spans="1:19" x14ac:dyDescent="0.2">
      <c r="A350" s="38" t="s">
        <v>45</v>
      </c>
      <c r="B350" s="50" t="s">
        <v>12</v>
      </c>
      <c r="C350" s="64">
        <v>1700007</v>
      </c>
      <c r="D350" s="40">
        <v>42124</v>
      </c>
      <c r="F350" s="16">
        <v>224</v>
      </c>
      <c r="G350" s="41">
        <v>2942.7053571000001</v>
      </c>
      <c r="H350" s="42">
        <v>-168.7758929</v>
      </c>
      <c r="I350" s="43">
        <v>16.995680358000001</v>
      </c>
      <c r="O350" s="96"/>
      <c r="P350" s="54">
        <v>91</v>
      </c>
      <c r="Q350" s="47">
        <v>4</v>
      </c>
      <c r="R350" s="48">
        <v>26.387330317</v>
      </c>
      <c r="S350" s="49">
        <v>1.2755620350000001</v>
      </c>
    </row>
    <row r="351" spans="1:19" x14ac:dyDescent="0.2">
      <c r="A351" s="38" t="s">
        <v>45</v>
      </c>
      <c r="B351" s="39" t="s">
        <v>9</v>
      </c>
      <c r="C351" s="64">
        <v>102060001</v>
      </c>
      <c r="D351" s="40">
        <v>41927</v>
      </c>
      <c r="E351" s="57">
        <v>2.5925926000000001E-3</v>
      </c>
      <c r="F351" s="16">
        <v>54</v>
      </c>
      <c r="G351" s="41">
        <v>6440.1296296</v>
      </c>
      <c r="H351" s="42">
        <v>-168.8037037</v>
      </c>
      <c r="I351" s="43">
        <v>30.318932002</v>
      </c>
      <c r="P351" s="54">
        <v>96</v>
      </c>
      <c r="Q351" s="47">
        <v>6</v>
      </c>
      <c r="R351" s="48">
        <v>37.028846154</v>
      </c>
      <c r="S351" s="49">
        <v>3.4691859861999998</v>
      </c>
    </row>
    <row r="352" spans="1:19" x14ac:dyDescent="0.2">
      <c r="A352" s="38" t="s">
        <v>45</v>
      </c>
      <c r="B352" s="50" t="s">
        <v>15</v>
      </c>
      <c r="C352" s="64">
        <v>1764187</v>
      </c>
      <c r="D352" s="40">
        <v>42087</v>
      </c>
      <c r="F352" s="16">
        <v>270</v>
      </c>
      <c r="G352" s="41">
        <v>5038.8555556000001</v>
      </c>
      <c r="H352" s="42">
        <v>-169.13962960000001</v>
      </c>
      <c r="I352" s="43">
        <v>18.145494472999999</v>
      </c>
      <c r="N352" s="88">
        <v>7.3920000000000003</v>
      </c>
      <c r="O352" s="89">
        <v>0.13400000000000001</v>
      </c>
      <c r="P352" s="54">
        <v>137</v>
      </c>
      <c r="Q352" s="47">
        <v>5</v>
      </c>
      <c r="R352" s="48">
        <v>42.804444443999998</v>
      </c>
      <c r="S352" s="49">
        <v>2.0945255402999998</v>
      </c>
    </row>
    <row r="353" spans="1:19" x14ac:dyDescent="0.2">
      <c r="A353" s="38" t="s">
        <v>45</v>
      </c>
      <c r="B353" s="39" t="s">
        <v>13</v>
      </c>
      <c r="C353" s="64">
        <v>100640001</v>
      </c>
      <c r="D353" s="40">
        <v>42106</v>
      </c>
      <c r="F353" s="16">
        <v>44</v>
      </c>
      <c r="G353" s="41">
        <v>4032.3181817999998</v>
      </c>
      <c r="H353" s="42">
        <v>-170.38409089999999</v>
      </c>
      <c r="I353" s="43">
        <v>24.212766132999999</v>
      </c>
      <c r="P353" s="54">
        <v>108</v>
      </c>
      <c r="Q353" s="47">
        <v>11</v>
      </c>
      <c r="R353" s="48">
        <v>24.293181818000001</v>
      </c>
      <c r="S353" s="49">
        <v>2.4926623771999998</v>
      </c>
    </row>
    <row r="354" spans="1:19" x14ac:dyDescent="0.2">
      <c r="A354" s="38" t="s">
        <v>45</v>
      </c>
      <c r="B354" s="39" t="s">
        <v>10</v>
      </c>
      <c r="C354" s="64">
        <v>1940108</v>
      </c>
      <c r="D354" s="40">
        <v>42095</v>
      </c>
      <c r="E354" s="57">
        <v>0.54347826089999995</v>
      </c>
      <c r="F354" s="16">
        <v>46</v>
      </c>
      <c r="G354" s="41">
        <v>4748.4130434999997</v>
      </c>
      <c r="H354" s="42">
        <v>-171.24347829999999</v>
      </c>
      <c r="I354" s="43">
        <v>36.927757604</v>
      </c>
      <c r="P354" s="54">
        <v>101</v>
      </c>
      <c r="Q354" s="47">
        <v>9</v>
      </c>
      <c r="R354" s="48">
        <v>27.542222221999999</v>
      </c>
      <c r="S354" s="49">
        <v>2.6426885776</v>
      </c>
    </row>
    <row r="355" spans="1:19" x14ac:dyDescent="0.2">
      <c r="A355" s="38" t="s">
        <v>45</v>
      </c>
      <c r="B355" s="39" t="s">
        <v>15</v>
      </c>
      <c r="C355" s="64">
        <v>1810117</v>
      </c>
      <c r="D355" s="40">
        <v>42182</v>
      </c>
      <c r="F355" s="16">
        <v>26</v>
      </c>
      <c r="G355" s="41">
        <v>4092.3846153999998</v>
      </c>
      <c r="H355" s="42">
        <v>-171.26400000000001</v>
      </c>
      <c r="I355" s="43">
        <v>39.797449616999998</v>
      </c>
      <c r="P355" s="54">
        <v>81</v>
      </c>
      <c r="Q355" s="47">
        <v>7</v>
      </c>
      <c r="R355" s="48">
        <v>35.938461537999999</v>
      </c>
      <c r="S355" s="49">
        <v>2.9963314847999998</v>
      </c>
    </row>
    <row r="356" spans="1:19" x14ac:dyDescent="0.2">
      <c r="A356" s="38" t="s">
        <v>45</v>
      </c>
      <c r="B356" s="39" t="s">
        <v>12</v>
      </c>
      <c r="C356" s="64">
        <v>1764791</v>
      </c>
      <c r="D356" s="40">
        <v>42026</v>
      </c>
      <c r="F356" s="16">
        <v>104</v>
      </c>
      <c r="G356" s="41">
        <v>4353.4615384999997</v>
      </c>
      <c r="H356" s="42">
        <v>-171.30769230000001</v>
      </c>
      <c r="I356" s="43">
        <v>27.820003464999999</v>
      </c>
      <c r="P356" s="54">
        <v>125</v>
      </c>
      <c r="Q356" s="47">
        <v>7</v>
      </c>
      <c r="R356" s="48">
        <v>28.273529411999998</v>
      </c>
      <c r="S356" s="49">
        <v>2.3457483426999999</v>
      </c>
    </row>
    <row r="357" spans="1:19" x14ac:dyDescent="0.2">
      <c r="A357" s="38" t="s">
        <v>45</v>
      </c>
      <c r="B357" s="39" t="s">
        <v>12</v>
      </c>
      <c r="C357" s="64">
        <v>1760176</v>
      </c>
      <c r="D357" s="40">
        <v>42029</v>
      </c>
      <c r="F357" s="16">
        <v>26</v>
      </c>
      <c r="G357" s="41">
        <v>3830.7307691999999</v>
      </c>
      <c r="H357" s="42">
        <v>-171.90769230000001</v>
      </c>
      <c r="I357" s="43">
        <v>34.762504966000002</v>
      </c>
      <c r="P357" s="54">
        <v>77</v>
      </c>
      <c r="Q357" s="47">
        <v>12</v>
      </c>
      <c r="R357" s="48">
        <v>14.688461538</v>
      </c>
      <c r="S357" s="49">
        <v>1.4504994039000001</v>
      </c>
    </row>
    <row r="358" spans="1:19" x14ac:dyDescent="0.2">
      <c r="A358" s="38" t="s">
        <v>45</v>
      </c>
      <c r="B358" s="39" t="s">
        <v>13</v>
      </c>
      <c r="C358" s="64">
        <v>102610002</v>
      </c>
      <c r="D358" s="40">
        <v>42105</v>
      </c>
      <c r="F358" s="16">
        <v>96</v>
      </c>
      <c r="G358" s="41">
        <v>5039.9895833</v>
      </c>
      <c r="H358" s="42">
        <v>-171.94791670000001</v>
      </c>
      <c r="I358" s="43">
        <v>24.516326728999999</v>
      </c>
      <c r="P358" s="54">
        <v>101</v>
      </c>
      <c r="Q358" s="47">
        <v>8</v>
      </c>
      <c r="R358" s="48">
        <v>28.582417582000001</v>
      </c>
      <c r="S358" s="49">
        <v>1.5538699520000001</v>
      </c>
    </row>
    <row r="359" spans="1:19" x14ac:dyDescent="0.2">
      <c r="A359" s="38" t="s">
        <v>45</v>
      </c>
      <c r="B359" s="39" t="s">
        <v>15</v>
      </c>
      <c r="C359" s="64">
        <v>106280001</v>
      </c>
      <c r="D359" s="40">
        <v>42204</v>
      </c>
      <c r="F359" s="16">
        <v>67</v>
      </c>
      <c r="G359" s="41">
        <v>5263.0447760999996</v>
      </c>
      <c r="H359" s="42">
        <v>-172.0835821</v>
      </c>
      <c r="I359" s="43">
        <v>24.339956094000001</v>
      </c>
      <c r="P359" s="54">
        <v>60</v>
      </c>
      <c r="Q359" s="47">
        <v>5</v>
      </c>
      <c r="R359" s="48">
        <v>37.620512820999998</v>
      </c>
      <c r="S359" s="49">
        <v>3.6721664914000001</v>
      </c>
    </row>
    <row r="360" spans="1:19" x14ac:dyDescent="0.2">
      <c r="A360" s="38" t="s">
        <v>45</v>
      </c>
      <c r="B360" s="39" t="s">
        <v>10</v>
      </c>
      <c r="C360" s="64">
        <v>104610001</v>
      </c>
      <c r="D360" s="40">
        <v>41724</v>
      </c>
      <c r="F360" s="16">
        <v>128</v>
      </c>
      <c r="G360" s="41">
        <v>4338.8203125</v>
      </c>
      <c r="H360" s="42">
        <v>-172.12187499999999</v>
      </c>
      <c r="I360" s="43">
        <v>21.321696354</v>
      </c>
      <c r="P360" s="54">
        <v>119</v>
      </c>
      <c r="Q360" s="47">
        <v>6</v>
      </c>
      <c r="R360" s="48">
        <v>21.546093750000001</v>
      </c>
      <c r="S360" s="49">
        <v>1.2154076176999999</v>
      </c>
    </row>
    <row r="361" spans="1:19" x14ac:dyDescent="0.2">
      <c r="A361" s="38" t="s">
        <v>45</v>
      </c>
      <c r="B361" s="50" t="s">
        <v>12</v>
      </c>
      <c r="C361" s="64">
        <v>1750001</v>
      </c>
      <c r="D361" s="40">
        <v>42070</v>
      </c>
      <c r="F361" s="16">
        <v>118</v>
      </c>
      <c r="G361" s="41">
        <v>3649.4152542000002</v>
      </c>
      <c r="H361" s="42">
        <v>-172.23559320000001</v>
      </c>
      <c r="I361" s="43">
        <v>26.738580035999998</v>
      </c>
      <c r="P361" s="54">
        <v>102</v>
      </c>
      <c r="Q361" s="47">
        <v>7</v>
      </c>
      <c r="R361" s="48">
        <v>28.644827586000002</v>
      </c>
      <c r="S361" s="49">
        <v>2.1348024093000002</v>
      </c>
    </row>
    <row r="362" spans="1:19" x14ac:dyDescent="0.2">
      <c r="A362" s="38" t="s">
        <v>45</v>
      </c>
      <c r="B362" s="50" t="s">
        <v>13</v>
      </c>
      <c r="C362" s="64">
        <v>2300002</v>
      </c>
      <c r="D362" s="40">
        <v>42149</v>
      </c>
      <c r="F362" s="16">
        <v>307</v>
      </c>
      <c r="G362" s="41">
        <v>4007.3094463000002</v>
      </c>
      <c r="H362" s="42">
        <v>-172.43159610000001</v>
      </c>
      <c r="I362" s="43">
        <v>15.923750246999999</v>
      </c>
      <c r="N362" s="88">
        <v>7.0960000000000001</v>
      </c>
      <c r="O362" s="89">
        <v>0.25600000000000001</v>
      </c>
      <c r="P362" s="54">
        <v>145</v>
      </c>
      <c r="Q362" s="47">
        <v>4</v>
      </c>
      <c r="R362" s="48">
        <v>21.938110749</v>
      </c>
      <c r="S362" s="49">
        <v>1.0074050627</v>
      </c>
    </row>
    <row r="363" spans="1:19" x14ac:dyDescent="0.2">
      <c r="A363" s="38" t="s">
        <v>45</v>
      </c>
      <c r="B363" s="39" t="s">
        <v>10</v>
      </c>
      <c r="C363" s="64">
        <v>2920006</v>
      </c>
      <c r="D363" s="40">
        <v>41881</v>
      </c>
      <c r="F363" s="16">
        <v>49</v>
      </c>
      <c r="G363" s="41">
        <v>4205.9795918</v>
      </c>
      <c r="H363" s="42">
        <v>-173.79591840000001</v>
      </c>
      <c r="I363" s="43">
        <v>30.252721100999999</v>
      </c>
      <c r="M363" s="46">
        <v>488</v>
      </c>
      <c r="P363" s="54">
        <v>128</v>
      </c>
      <c r="Q363" s="47">
        <v>11</v>
      </c>
      <c r="R363" s="48">
        <v>25.555319148999999</v>
      </c>
      <c r="S363" s="49">
        <v>3.3308815029000001</v>
      </c>
    </row>
    <row r="364" spans="1:19" x14ac:dyDescent="0.2">
      <c r="A364" s="38" t="s">
        <v>45</v>
      </c>
      <c r="B364" s="39" t="s">
        <v>12</v>
      </c>
      <c r="C364" s="64">
        <v>105610001</v>
      </c>
      <c r="D364" s="40">
        <v>42086</v>
      </c>
      <c r="F364" s="16">
        <v>47</v>
      </c>
      <c r="G364" s="41">
        <v>4714.5531915000001</v>
      </c>
      <c r="H364" s="42">
        <v>-174.02765959999999</v>
      </c>
      <c r="I364" s="43">
        <v>36.866251837</v>
      </c>
      <c r="P364" s="54">
        <v>108</v>
      </c>
      <c r="Q364" s="47">
        <v>13</v>
      </c>
      <c r="R364" s="48">
        <v>34.917021277000003</v>
      </c>
      <c r="S364" s="49">
        <v>2.2415868387</v>
      </c>
    </row>
    <row r="365" spans="1:19" x14ac:dyDescent="0.2">
      <c r="A365" s="38" t="s">
        <v>45</v>
      </c>
      <c r="B365" s="39" t="s">
        <v>12</v>
      </c>
      <c r="C365" s="64">
        <v>104130001</v>
      </c>
      <c r="D365" s="40">
        <v>42082</v>
      </c>
      <c r="F365" s="16">
        <v>53</v>
      </c>
      <c r="G365" s="41">
        <v>4252.4528301999999</v>
      </c>
      <c r="H365" s="42">
        <v>-174.24905659999999</v>
      </c>
      <c r="I365" s="43">
        <v>26.302505801999999</v>
      </c>
      <c r="P365" s="54">
        <v>162</v>
      </c>
      <c r="Q365" s="47">
        <v>12</v>
      </c>
      <c r="R365" s="48">
        <v>36.466037735999997</v>
      </c>
      <c r="S365" s="49">
        <v>4.6154123889000003</v>
      </c>
    </row>
    <row r="366" spans="1:19" x14ac:dyDescent="0.2">
      <c r="A366" s="38" t="s">
        <v>45</v>
      </c>
      <c r="B366" s="39" t="s">
        <v>12</v>
      </c>
      <c r="C366" s="64">
        <v>101300001</v>
      </c>
      <c r="D366" s="40">
        <v>42121</v>
      </c>
      <c r="F366" s="16">
        <v>100</v>
      </c>
      <c r="G366" s="41">
        <v>6040.1</v>
      </c>
      <c r="H366" s="42">
        <v>-174.286</v>
      </c>
      <c r="I366" s="43">
        <v>25.472226943999999</v>
      </c>
      <c r="O366" s="96"/>
      <c r="P366" s="54">
        <v>112</v>
      </c>
      <c r="Q366" s="47">
        <v>7</v>
      </c>
      <c r="R366" s="48">
        <v>37.902325580999999</v>
      </c>
      <c r="S366" s="49">
        <v>2.6385166504000002</v>
      </c>
    </row>
    <row r="367" spans="1:19" x14ac:dyDescent="0.2">
      <c r="A367" s="38" t="s">
        <v>45</v>
      </c>
      <c r="B367" s="39" t="s">
        <v>12</v>
      </c>
      <c r="C367" s="64">
        <v>104530001</v>
      </c>
      <c r="D367" s="40">
        <v>41929</v>
      </c>
      <c r="F367" s="16">
        <v>47</v>
      </c>
      <c r="G367" s="41">
        <v>3049.8936170000002</v>
      </c>
      <c r="H367" s="42">
        <v>-174.4531915</v>
      </c>
      <c r="I367" s="43">
        <v>35.163161891999998</v>
      </c>
      <c r="P367" s="54">
        <v>110</v>
      </c>
      <c r="Q367" s="47">
        <v>11</v>
      </c>
      <c r="R367" s="48">
        <v>23.95</v>
      </c>
      <c r="S367" s="49">
        <v>2.3925644681999998</v>
      </c>
    </row>
    <row r="368" spans="1:19" x14ac:dyDescent="0.2">
      <c r="A368" s="38" t="s">
        <v>45</v>
      </c>
      <c r="B368" s="39" t="s">
        <v>10</v>
      </c>
      <c r="C368" s="64">
        <v>1050002</v>
      </c>
      <c r="D368" s="40">
        <v>42120</v>
      </c>
      <c r="F368" s="16">
        <v>238</v>
      </c>
      <c r="G368" s="41">
        <v>3627.3697479000002</v>
      </c>
      <c r="H368" s="42">
        <v>-175.02310919999999</v>
      </c>
      <c r="I368" s="43">
        <v>16.900786787000001</v>
      </c>
      <c r="O368" s="96"/>
      <c r="P368" s="54">
        <v>123</v>
      </c>
      <c r="Q368" s="47">
        <v>5</v>
      </c>
      <c r="R368" s="48">
        <v>31.259663866</v>
      </c>
      <c r="S368" s="49">
        <v>1.4619967653999999</v>
      </c>
    </row>
    <row r="369" spans="1:19" x14ac:dyDescent="0.2">
      <c r="A369" s="38" t="s">
        <v>45</v>
      </c>
      <c r="B369" s="39" t="s">
        <v>13</v>
      </c>
      <c r="C369" s="64">
        <v>1940003</v>
      </c>
      <c r="D369" s="40">
        <v>41945</v>
      </c>
      <c r="F369" s="16">
        <v>54</v>
      </c>
      <c r="G369" s="41">
        <v>3805.5370370000001</v>
      </c>
      <c r="H369" s="42">
        <v>-175.29629629999999</v>
      </c>
      <c r="I369" s="43">
        <v>34.704063943999998</v>
      </c>
      <c r="O369" s="96"/>
      <c r="P369" s="54">
        <v>128</v>
      </c>
      <c r="Q369" s="47">
        <v>8</v>
      </c>
      <c r="R369" s="48">
        <v>27.629411765</v>
      </c>
      <c r="S369" s="49">
        <v>2.7111336087</v>
      </c>
    </row>
    <row r="370" spans="1:19" x14ac:dyDescent="0.2">
      <c r="A370" s="38" t="s">
        <v>45</v>
      </c>
      <c r="B370" s="39" t="s">
        <v>13</v>
      </c>
      <c r="C370" s="64">
        <v>1170034</v>
      </c>
      <c r="D370" s="40">
        <v>42039</v>
      </c>
      <c r="F370" s="16">
        <v>60</v>
      </c>
      <c r="G370" s="41">
        <v>4778.6000000000004</v>
      </c>
      <c r="H370" s="42">
        <v>-175.60666670000001</v>
      </c>
      <c r="I370" s="43">
        <v>36.495402532999996</v>
      </c>
      <c r="N370" s="88">
        <v>7.5019999999999998</v>
      </c>
      <c r="O370" s="96">
        <v>0.317</v>
      </c>
      <c r="P370" s="54">
        <v>106</v>
      </c>
      <c r="Q370" s="47">
        <v>9</v>
      </c>
      <c r="R370" s="48">
        <v>22.403389830999998</v>
      </c>
      <c r="S370" s="49">
        <v>2.3379670245000002</v>
      </c>
    </row>
    <row r="371" spans="1:19" x14ac:dyDescent="0.2">
      <c r="A371" s="38" t="s">
        <v>45</v>
      </c>
      <c r="B371" s="50" t="s">
        <v>12</v>
      </c>
      <c r="C371" s="64">
        <v>1750008</v>
      </c>
      <c r="D371" s="40">
        <v>42069</v>
      </c>
      <c r="F371" s="16">
        <v>53</v>
      </c>
      <c r="G371" s="41">
        <v>4303.1320754999997</v>
      </c>
      <c r="H371" s="42">
        <v>-175.61509430000001</v>
      </c>
      <c r="I371" s="43">
        <v>32.100498076000001</v>
      </c>
      <c r="P371" s="54">
        <v>56</v>
      </c>
      <c r="Q371" s="47">
        <v>6</v>
      </c>
      <c r="R371" s="48">
        <v>36.786274509999998</v>
      </c>
      <c r="S371" s="49">
        <v>2.2678244210999998</v>
      </c>
    </row>
    <row r="372" spans="1:19" x14ac:dyDescent="0.2">
      <c r="A372" s="38" t="s">
        <v>45</v>
      </c>
      <c r="B372" s="39" t="s">
        <v>15</v>
      </c>
      <c r="C372" s="64">
        <v>1810011</v>
      </c>
      <c r="D372" s="40">
        <v>42041</v>
      </c>
      <c r="F372" s="16">
        <v>43</v>
      </c>
      <c r="G372" s="41">
        <v>2572.3255813999999</v>
      </c>
      <c r="H372" s="42">
        <v>-176.22558140000001</v>
      </c>
      <c r="I372" s="43">
        <v>35.972563694999998</v>
      </c>
      <c r="P372" s="54">
        <v>58</v>
      </c>
      <c r="Q372" s="47">
        <v>9</v>
      </c>
      <c r="R372" s="48">
        <v>12.744</v>
      </c>
      <c r="S372" s="49">
        <v>1.5385499667</v>
      </c>
    </row>
    <row r="373" spans="1:19" x14ac:dyDescent="0.2">
      <c r="A373" s="38" t="s">
        <v>45</v>
      </c>
      <c r="B373" s="39" t="s">
        <v>12</v>
      </c>
      <c r="C373" s="64">
        <v>1930105</v>
      </c>
      <c r="D373" s="40">
        <v>42018</v>
      </c>
      <c r="F373" s="16">
        <v>31</v>
      </c>
      <c r="G373" s="41">
        <v>4110.2903225999999</v>
      </c>
      <c r="H373" s="42">
        <v>-176.52580649999999</v>
      </c>
      <c r="I373" s="43">
        <v>61.177172102</v>
      </c>
      <c r="P373" s="54">
        <v>118</v>
      </c>
      <c r="Q373" s="47">
        <v>13</v>
      </c>
      <c r="R373" s="48">
        <v>23.070967742000001</v>
      </c>
      <c r="S373" s="49">
        <v>3.1186231919999998</v>
      </c>
    </row>
    <row r="374" spans="1:19" x14ac:dyDescent="0.2">
      <c r="A374" s="38" t="s">
        <v>45</v>
      </c>
      <c r="B374" s="39" t="s">
        <v>12</v>
      </c>
      <c r="C374" s="64">
        <v>102850001</v>
      </c>
      <c r="D374" s="40">
        <v>42205</v>
      </c>
      <c r="E374" s="57">
        <v>0.01</v>
      </c>
      <c r="F374" s="16">
        <v>114</v>
      </c>
      <c r="G374" s="41">
        <v>5231.4561403999996</v>
      </c>
      <c r="H374" s="42">
        <v>-176.73157889999999</v>
      </c>
      <c r="I374" s="43">
        <v>26.412881330000001</v>
      </c>
      <c r="P374" s="54">
        <v>129</v>
      </c>
      <c r="Q374" s="47">
        <v>7</v>
      </c>
      <c r="R374" s="48">
        <v>39.763725489999999</v>
      </c>
      <c r="S374" s="49">
        <v>3.0889388113999998</v>
      </c>
    </row>
    <row r="375" spans="1:19" x14ac:dyDescent="0.2">
      <c r="A375" s="38" t="s">
        <v>45</v>
      </c>
      <c r="B375" s="39" t="s">
        <v>10</v>
      </c>
      <c r="C375" s="64">
        <v>108250001</v>
      </c>
      <c r="D375" s="40">
        <v>41870</v>
      </c>
      <c r="F375" s="16">
        <v>56</v>
      </c>
      <c r="G375" s="41">
        <v>4221.75</v>
      </c>
      <c r="H375" s="42">
        <v>-176.83571430000001</v>
      </c>
      <c r="I375" s="43">
        <v>28.417685688999999</v>
      </c>
      <c r="P375" s="54">
        <v>98</v>
      </c>
      <c r="Q375" s="47">
        <v>8</v>
      </c>
      <c r="R375" s="48">
        <v>29.890740740999998</v>
      </c>
      <c r="S375" s="49">
        <v>3.4586529174999998</v>
      </c>
    </row>
    <row r="376" spans="1:19" x14ac:dyDescent="0.2">
      <c r="A376" s="38" t="s">
        <v>45</v>
      </c>
      <c r="B376" s="39" t="s">
        <v>10</v>
      </c>
      <c r="C376" s="64">
        <v>1940216</v>
      </c>
      <c r="D376" s="40">
        <v>42099</v>
      </c>
      <c r="F376" s="16">
        <v>131</v>
      </c>
      <c r="G376" s="41">
        <v>3967.0152671999999</v>
      </c>
      <c r="H376" s="42">
        <v>-177.27404580000001</v>
      </c>
      <c r="I376" s="43">
        <v>25.988984083999998</v>
      </c>
      <c r="P376" s="54">
        <v>113</v>
      </c>
      <c r="Q376" s="47">
        <v>6</v>
      </c>
      <c r="R376" s="48">
        <v>23.189230769000002</v>
      </c>
      <c r="S376" s="49">
        <v>1.9846700034</v>
      </c>
    </row>
    <row r="377" spans="1:19" x14ac:dyDescent="0.2">
      <c r="A377" s="38" t="s">
        <v>45</v>
      </c>
      <c r="B377" s="39" t="s">
        <v>12</v>
      </c>
      <c r="C377" s="64">
        <v>107020001</v>
      </c>
      <c r="D377" s="40">
        <v>42222</v>
      </c>
      <c r="F377" s="16">
        <v>40</v>
      </c>
      <c r="G377" s="41">
        <v>4522.9750000000004</v>
      </c>
      <c r="H377" s="42">
        <v>-180.20249999999999</v>
      </c>
      <c r="I377" s="43">
        <v>39.978085100000001</v>
      </c>
      <c r="O377" s="96"/>
      <c r="P377" s="54">
        <v>88</v>
      </c>
      <c r="Q377" s="47">
        <v>11</v>
      </c>
      <c r="R377" s="48">
        <v>33.247058824</v>
      </c>
      <c r="S377" s="49">
        <v>4.6775704712000001</v>
      </c>
    </row>
    <row r="378" spans="1:19" x14ac:dyDescent="0.2">
      <c r="A378" s="38" t="s">
        <v>45</v>
      </c>
      <c r="B378" s="50" t="s">
        <v>10</v>
      </c>
      <c r="C378" s="64">
        <v>1170013</v>
      </c>
      <c r="D378" s="40">
        <v>42041</v>
      </c>
      <c r="F378" s="16">
        <v>72</v>
      </c>
      <c r="G378" s="41">
        <v>3192.9027778</v>
      </c>
      <c r="H378" s="42">
        <v>-181.10714290000001</v>
      </c>
      <c r="I378" s="43">
        <v>21.027120151999998</v>
      </c>
      <c r="O378" s="96"/>
      <c r="P378" s="54">
        <v>89</v>
      </c>
      <c r="Q378" s="47">
        <v>9</v>
      </c>
      <c r="R378" s="48">
        <v>25.384285714000001</v>
      </c>
      <c r="S378" s="49">
        <v>2.2393226161999999</v>
      </c>
    </row>
    <row r="379" spans="1:19" x14ac:dyDescent="0.2">
      <c r="A379" s="38" t="s">
        <v>45</v>
      </c>
      <c r="B379" s="39" t="s">
        <v>15</v>
      </c>
      <c r="C379" s="64">
        <v>1760011</v>
      </c>
      <c r="D379" s="40">
        <v>41960</v>
      </c>
      <c r="F379" s="16">
        <v>27</v>
      </c>
      <c r="G379" s="41">
        <v>2486.4074074</v>
      </c>
      <c r="H379" s="42">
        <v>-181.54814809999999</v>
      </c>
      <c r="I379" s="43">
        <v>25.008818599000001</v>
      </c>
      <c r="P379" s="54">
        <v>96</v>
      </c>
      <c r="Q379" s="47">
        <v>15</v>
      </c>
      <c r="R379" s="48">
        <v>16.729629630000002</v>
      </c>
      <c r="S379" s="49">
        <v>0.83743970850000005</v>
      </c>
    </row>
    <row r="380" spans="1:19" x14ac:dyDescent="0.2">
      <c r="A380" s="38" t="s">
        <v>45</v>
      </c>
      <c r="B380" s="39" t="s">
        <v>13</v>
      </c>
      <c r="C380" s="64">
        <v>3900079</v>
      </c>
      <c r="D380" s="40">
        <v>42210</v>
      </c>
      <c r="F380" s="16">
        <v>31</v>
      </c>
      <c r="G380" s="41">
        <v>4616.1290323000003</v>
      </c>
      <c r="H380" s="42">
        <v>-184.0580645</v>
      </c>
      <c r="I380" s="43">
        <v>38.737192757000003</v>
      </c>
      <c r="P380" s="54">
        <v>75</v>
      </c>
      <c r="Q380" s="47">
        <v>11</v>
      </c>
      <c r="R380" s="48">
        <v>26.112903226</v>
      </c>
      <c r="S380" s="49">
        <v>2.0628185225000002</v>
      </c>
    </row>
    <row r="381" spans="1:19" x14ac:dyDescent="0.2">
      <c r="A381" s="38" t="s">
        <v>45</v>
      </c>
      <c r="B381" s="50" t="s">
        <v>15</v>
      </c>
      <c r="C381" s="64">
        <v>3900041</v>
      </c>
      <c r="D381" s="40">
        <v>42221</v>
      </c>
      <c r="F381" s="16">
        <v>32</v>
      </c>
      <c r="G381" s="41">
        <v>5007.34375</v>
      </c>
      <c r="H381" s="42">
        <v>-184.0625</v>
      </c>
      <c r="I381" s="43">
        <v>33.516531413999999</v>
      </c>
      <c r="O381" s="96"/>
      <c r="P381" s="54">
        <v>70</v>
      </c>
      <c r="Q381" s="47">
        <v>9</v>
      </c>
      <c r="R381" s="48">
        <v>23.212499999999999</v>
      </c>
      <c r="S381" s="49">
        <v>2.6152805853999999</v>
      </c>
    </row>
    <row r="382" spans="1:19" x14ac:dyDescent="0.2">
      <c r="A382" s="38" t="s">
        <v>45</v>
      </c>
      <c r="B382" s="39" t="s">
        <v>15</v>
      </c>
      <c r="C382" s="64">
        <v>3900106</v>
      </c>
      <c r="D382" s="40">
        <v>42112</v>
      </c>
      <c r="F382" s="16">
        <v>34</v>
      </c>
      <c r="G382" s="41">
        <v>4721.8823529000001</v>
      </c>
      <c r="H382" s="42">
        <v>-184.06470590000001</v>
      </c>
      <c r="I382" s="43">
        <v>33.781647571999997</v>
      </c>
      <c r="P382" s="54">
        <v>110</v>
      </c>
      <c r="Q382" s="47">
        <v>12</v>
      </c>
      <c r="R382" s="48">
        <v>21.761764706000001</v>
      </c>
      <c r="S382" s="49">
        <v>1.9110384606999999</v>
      </c>
    </row>
    <row r="383" spans="1:19" x14ac:dyDescent="0.2">
      <c r="A383" s="38" t="s">
        <v>45</v>
      </c>
      <c r="B383" s="39" t="s">
        <v>13</v>
      </c>
      <c r="C383" s="64">
        <v>109010001</v>
      </c>
      <c r="D383" s="40">
        <v>42157</v>
      </c>
      <c r="F383" s="16">
        <v>73</v>
      </c>
      <c r="G383" s="41">
        <v>2679.7123287999998</v>
      </c>
      <c r="H383" s="42">
        <v>-184.06849320000001</v>
      </c>
      <c r="I383" s="43">
        <v>24.181005340999999</v>
      </c>
      <c r="N383" s="88">
        <v>6.8010000000000002</v>
      </c>
      <c r="O383" s="89">
        <v>0.38800000000000001</v>
      </c>
      <c r="P383" s="54">
        <v>115</v>
      </c>
      <c r="Q383" s="47">
        <v>9</v>
      </c>
      <c r="R383" s="48">
        <v>16.254166667</v>
      </c>
      <c r="S383" s="49">
        <v>0.97327339499999999</v>
      </c>
    </row>
    <row r="384" spans="1:19" x14ac:dyDescent="0.2">
      <c r="A384" s="38" t="s">
        <v>45</v>
      </c>
      <c r="B384" s="39" t="s">
        <v>13</v>
      </c>
      <c r="C384" s="64">
        <v>3900036</v>
      </c>
      <c r="D384" s="40">
        <v>42221</v>
      </c>
      <c r="F384" s="16">
        <v>35</v>
      </c>
      <c r="G384" s="41">
        <v>3279.1714286000001</v>
      </c>
      <c r="H384" s="42">
        <v>-184.0685714</v>
      </c>
      <c r="I384" s="43">
        <v>28.952044316999999</v>
      </c>
      <c r="P384" s="54">
        <v>91</v>
      </c>
      <c r="Q384" s="47">
        <v>12</v>
      </c>
      <c r="R384" s="48">
        <v>17.322857143</v>
      </c>
      <c r="S384" s="49">
        <v>1.0473181895000001</v>
      </c>
    </row>
    <row r="385" spans="1:19" x14ac:dyDescent="0.2">
      <c r="A385" s="38" t="s">
        <v>45</v>
      </c>
      <c r="B385" s="39" t="s">
        <v>17</v>
      </c>
      <c r="C385" s="64">
        <v>3900022</v>
      </c>
      <c r="D385" s="40">
        <v>42230</v>
      </c>
      <c r="F385" s="16">
        <v>38</v>
      </c>
      <c r="G385" s="41">
        <v>5693.0526315999996</v>
      </c>
      <c r="H385" s="42">
        <v>-184.0710526</v>
      </c>
      <c r="I385" s="43">
        <v>34.247159949</v>
      </c>
      <c r="P385" s="54">
        <v>89</v>
      </c>
      <c r="Q385" s="47">
        <v>11</v>
      </c>
      <c r="R385" s="48">
        <v>33.110526315999998</v>
      </c>
      <c r="S385" s="49">
        <v>1.8915503868000001</v>
      </c>
    </row>
    <row r="386" spans="1:19" x14ac:dyDescent="0.2">
      <c r="A386" s="38" t="s">
        <v>45</v>
      </c>
      <c r="B386" s="39" t="s">
        <v>12</v>
      </c>
      <c r="C386" s="64">
        <v>4570001</v>
      </c>
      <c r="D386" s="40">
        <v>42201</v>
      </c>
      <c r="F386" s="16">
        <v>35</v>
      </c>
      <c r="G386" s="41">
        <v>4552.4857142999999</v>
      </c>
      <c r="H386" s="42">
        <v>-184.07142859999999</v>
      </c>
      <c r="I386" s="43">
        <v>29.478450916</v>
      </c>
      <c r="P386" s="54">
        <v>51</v>
      </c>
      <c r="Q386" s="47">
        <v>6</v>
      </c>
      <c r="R386" s="48">
        <v>25.037142856999999</v>
      </c>
      <c r="S386" s="49">
        <v>1.7322307264000001</v>
      </c>
    </row>
    <row r="387" spans="1:19" x14ac:dyDescent="0.2">
      <c r="A387" s="38" t="s">
        <v>45</v>
      </c>
      <c r="B387" s="39" t="s">
        <v>12</v>
      </c>
      <c r="C387" s="64">
        <v>109170001</v>
      </c>
      <c r="D387" s="40">
        <v>42021</v>
      </c>
      <c r="F387" s="16">
        <v>124</v>
      </c>
      <c r="G387" s="41">
        <v>2901.0322581</v>
      </c>
      <c r="H387" s="42">
        <v>-186.1322581</v>
      </c>
      <c r="I387" s="43">
        <v>24.582467609999998</v>
      </c>
      <c r="P387" s="54">
        <v>98</v>
      </c>
      <c r="Q387" s="47">
        <v>6</v>
      </c>
      <c r="R387" s="48">
        <v>22.969354839000001</v>
      </c>
      <c r="S387" s="49">
        <v>1.4027810307999999</v>
      </c>
    </row>
    <row r="388" spans="1:19" x14ac:dyDescent="0.2">
      <c r="A388" s="38" t="s">
        <v>45</v>
      </c>
      <c r="B388" s="39" t="s">
        <v>10</v>
      </c>
      <c r="C388" s="64">
        <v>104920001</v>
      </c>
      <c r="D388" s="40">
        <v>41992</v>
      </c>
      <c r="F388" s="16">
        <v>46</v>
      </c>
      <c r="G388" s="41">
        <v>4306.8478261</v>
      </c>
      <c r="H388" s="42">
        <v>-186.46666669999999</v>
      </c>
      <c r="I388" s="43">
        <v>30.978014523999999</v>
      </c>
      <c r="P388" s="54">
        <v>148</v>
      </c>
      <c r="Q388" s="47">
        <v>9</v>
      </c>
      <c r="R388" s="48">
        <v>32.430434783000003</v>
      </c>
      <c r="S388" s="49">
        <v>2.5840478106</v>
      </c>
    </row>
    <row r="389" spans="1:19" x14ac:dyDescent="0.2">
      <c r="A389" s="38" t="s">
        <v>45</v>
      </c>
      <c r="B389" s="39" t="s">
        <v>17</v>
      </c>
      <c r="C389" s="64">
        <v>2740002</v>
      </c>
      <c r="D389" s="40">
        <v>41941</v>
      </c>
      <c r="F389" s="16">
        <v>30</v>
      </c>
      <c r="G389" s="41">
        <v>3689.6</v>
      </c>
      <c r="H389" s="42">
        <v>-188.02666669999999</v>
      </c>
      <c r="I389" s="43">
        <v>36.066784456000001</v>
      </c>
      <c r="P389" s="54">
        <v>126</v>
      </c>
      <c r="Q389" s="47">
        <v>10</v>
      </c>
      <c r="R389" s="48">
        <v>26.96</v>
      </c>
      <c r="S389" s="49">
        <v>3.1531177783</v>
      </c>
    </row>
    <row r="390" spans="1:19" x14ac:dyDescent="0.2">
      <c r="A390" s="38" t="s">
        <v>45</v>
      </c>
      <c r="B390" s="39" t="s">
        <v>12</v>
      </c>
      <c r="C390" s="64">
        <v>102690001</v>
      </c>
      <c r="D390" s="40">
        <v>42085</v>
      </c>
      <c r="F390" s="16">
        <v>73</v>
      </c>
      <c r="G390" s="41">
        <v>5149.9315067999996</v>
      </c>
      <c r="H390" s="42">
        <v>-189.78356160000001</v>
      </c>
      <c r="I390" s="43">
        <v>23.122914980000001</v>
      </c>
      <c r="N390" s="88">
        <v>7.1689999999999996</v>
      </c>
      <c r="O390" s="96">
        <v>0.151</v>
      </c>
      <c r="P390" s="54">
        <v>155</v>
      </c>
      <c r="Q390" s="47">
        <v>10</v>
      </c>
      <c r="R390" s="48">
        <v>41.712328767000002</v>
      </c>
      <c r="S390" s="49">
        <v>3.3331871800999999</v>
      </c>
    </row>
    <row r="391" spans="1:19" x14ac:dyDescent="0.2">
      <c r="A391" s="38" t="s">
        <v>45</v>
      </c>
      <c r="B391" s="39" t="s">
        <v>10</v>
      </c>
      <c r="C391" s="64">
        <v>1890037</v>
      </c>
      <c r="D391" s="40">
        <v>42088</v>
      </c>
      <c r="F391" s="16">
        <v>32</v>
      </c>
      <c r="G391" s="41">
        <v>5783.84375</v>
      </c>
      <c r="H391" s="42">
        <v>-190.72187500000001</v>
      </c>
      <c r="I391" s="43">
        <v>43.623101847999997</v>
      </c>
      <c r="P391" s="54">
        <v>109</v>
      </c>
      <c r="Q391" s="47">
        <v>10</v>
      </c>
      <c r="R391" s="48">
        <v>53.646875000000001</v>
      </c>
      <c r="S391" s="49">
        <v>6.1429985460000003</v>
      </c>
    </row>
    <row r="392" spans="1:19" x14ac:dyDescent="0.2">
      <c r="A392" s="38" t="s">
        <v>45</v>
      </c>
      <c r="B392" s="39" t="s">
        <v>11</v>
      </c>
      <c r="C392" s="64">
        <v>1960007</v>
      </c>
      <c r="D392" s="40">
        <v>42100</v>
      </c>
      <c r="F392" s="16">
        <v>36</v>
      </c>
      <c r="G392" s="41">
        <v>4591.6111111</v>
      </c>
      <c r="H392" s="42">
        <v>-190.8944444</v>
      </c>
      <c r="I392" s="43">
        <v>50.058807629999997</v>
      </c>
      <c r="O392" s="96"/>
      <c r="P392" s="54">
        <v>94</v>
      </c>
      <c r="Q392" s="47">
        <v>10</v>
      </c>
      <c r="R392" s="48">
        <v>26.752777777999999</v>
      </c>
      <c r="S392" s="49">
        <v>3.0482794682000001</v>
      </c>
    </row>
    <row r="393" spans="1:19" x14ac:dyDescent="0.2">
      <c r="A393" s="38" t="s">
        <v>45</v>
      </c>
      <c r="B393" s="50" t="s">
        <v>15</v>
      </c>
      <c r="C393" s="64">
        <v>1760110</v>
      </c>
      <c r="D393" s="40">
        <v>41729</v>
      </c>
      <c r="F393" s="16">
        <v>164</v>
      </c>
      <c r="G393" s="41">
        <v>4269.4939023999996</v>
      </c>
      <c r="H393" s="42">
        <v>-190.99329270000001</v>
      </c>
      <c r="I393" s="43">
        <v>23.383071011999998</v>
      </c>
      <c r="P393" s="54">
        <v>121</v>
      </c>
      <c r="Q393" s="47">
        <v>6</v>
      </c>
      <c r="R393" s="48">
        <v>28.592307691999999</v>
      </c>
      <c r="S393" s="49">
        <v>1.9508952237999999</v>
      </c>
    </row>
    <row r="394" spans="1:19" x14ac:dyDescent="0.2">
      <c r="A394" s="38" t="s">
        <v>45</v>
      </c>
      <c r="B394" s="39" t="s">
        <v>12</v>
      </c>
      <c r="C394" s="64">
        <v>103560001</v>
      </c>
      <c r="D394" s="40">
        <v>42177</v>
      </c>
      <c r="F394" s="16">
        <v>35</v>
      </c>
      <c r="G394" s="41">
        <v>3873.4</v>
      </c>
      <c r="H394" s="42">
        <v>-192.0314286</v>
      </c>
      <c r="I394" s="43">
        <v>44.66773482</v>
      </c>
      <c r="P394" s="54">
        <v>145</v>
      </c>
      <c r="Q394" s="47">
        <v>14</v>
      </c>
      <c r="R394" s="48">
        <v>27.865714285999999</v>
      </c>
      <c r="S394" s="49">
        <v>3.6383945644</v>
      </c>
    </row>
    <row r="395" spans="1:19" x14ac:dyDescent="0.2">
      <c r="A395" s="38" t="s">
        <v>45</v>
      </c>
      <c r="B395" s="39" t="s">
        <v>12</v>
      </c>
      <c r="C395" s="64">
        <v>100700002</v>
      </c>
      <c r="D395" s="40">
        <v>42009</v>
      </c>
      <c r="F395" s="16">
        <v>27</v>
      </c>
      <c r="G395" s="41">
        <v>4990.8148148</v>
      </c>
      <c r="H395" s="42">
        <v>-193.06538459999999</v>
      </c>
      <c r="I395" s="43">
        <v>49.889695850999999</v>
      </c>
      <c r="P395" s="54">
        <v>99</v>
      </c>
      <c r="Q395" s="47">
        <v>8</v>
      </c>
      <c r="R395" s="48">
        <v>60.551851851999999</v>
      </c>
      <c r="S395" s="49">
        <v>3.4148885111</v>
      </c>
    </row>
    <row r="396" spans="1:19" x14ac:dyDescent="0.2">
      <c r="A396" s="38" t="s">
        <v>45</v>
      </c>
      <c r="B396" s="50" t="s">
        <v>12</v>
      </c>
      <c r="C396" s="64">
        <v>3410001</v>
      </c>
      <c r="D396" s="40">
        <v>42017</v>
      </c>
      <c r="F396" s="16">
        <v>125</v>
      </c>
      <c r="G396" s="41">
        <v>4299.1760000000004</v>
      </c>
      <c r="H396" s="42">
        <v>-194.65360000000001</v>
      </c>
      <c r="I396" s="43">
        <v>24.95881078</v>
      </c>
      <c r="P396" s="54">
        <v>114</v>
      </c>
      <c r="Q396" s="47">
        <v>6</v>
      </c>
      <c r="R396" s="48">
        <v>26.398319327999999</v>
      </c>
      <c r="S396" s="49">
        <v>2.3915657903</v>
      </c>
    </row>
    <row r="397" spans="1:19" x14ac:dyDescent="0.2">
      <c r="A397" s="38" t="s">
        <v>45</v>
      </c>
      <c r="B397" s="50" t="s">
        <v>13</v>
      </c>
      <c r="C397" s="64">
        <v>100990003</v>
      </c>
      <c r="D397" s="40">
        <v>42092</v>
      </c>
      <c r="F397" s="16">
        <v>109</v>
      </c>
      <c r="G397" s="41">
        <v>4715.6513760999997</v>
      </c>
      <c r="H397" s="42">
        <v>-196.34587160000001</v>
      </c>
      <c r="I397" s="43">
        <v>22.771247635999998</v>
      </c>
      <c r="P397" s="54">
        <v>125</v>
      </c>
      <c r="Q397" s="47">
        <v>7</v>
      </c>
      <c r="R397" s="48">
        <v>23.482407407</v>
      </c>
      <c r="S397" s="49">
        <v>1.4790008301999999</v>
      </c>
    </row>
    <row r="398" spans="1:19" x14ac:dyDescent="0.2">
      <c r="A398" s="38" t="s">
        <v>45</v>
      </c>
      <c r="B398" s="50" t="s">
        <v>12</v>
      </c>
      <c r="C398" s="64">
        <v>102490001</v>
      </c>
      <c r="D398" s="40">
        <v>42182</v>
      </c>
      <c r="E398" s="57">
        <v>0.43103448280000001</v>
      </c>
      <c r="F398" s="16">
        <v>58</v>
      </c>
      <c r="G398" s="41">
        <v>4734.0689654999996</v>
      </c>
      <c r="H398" s="42">
        <v>-197.35</v>
      </c>
      <c r="I398" s="43">
        <v>29.656987646000001</v>
      </c>
      <c r="N398" s="88">
        <v>7.2720000000000002</v>
      </c>
      <c r="O398" s="89">
        <v>0.27900000000000003</v>
      </c>
      <c r="P398" s="54">
        <v>122</v>
      </c>
      <c r="Q398" s="47">
        <v>9</v>
      </c>
      <c r="R398" s="48">
        <v>33.830357143000001</v>
      </c>
      <c r="S398" s="49">
        <v>3.0913472871000001</v>
      </c>
    </row>
    <row r="399" spans="1:19" x14ac:dyDescent="0.2">
      <c r="A399" s="38" t="s">
        <v>45</v>
      </c>
      <c r="B399" s="50" t="s">
        <v>13</v>
      </c>
      <c r="C399" s="64">
        <v>440001</v>
      </c>
      <c r="D399" s="40">
        <v>42241</v>
      </c>
      <c r="E399" s="57">
        <v>1.7710843399999999E-2</v>
      </c>
      <c r="F399" s="16">
        <v>83</v>
      </c>
      <c r="G399" s="41">
        <v>5177.2168675000003</v>
      </c>
      <c r="H399" s="42">
        <v>-198.59156630000001</v>
      </c>
      <c r="I399" s="43">
        <v>32.576975015999999</v>
      </c>
      <c r="N399" s="88">
        <v>7.601</v>
      </c>
      <c r="O399" s="96">
        <v>0.26700000000000002</v>
      </c>
      <c r="P399" s="54">
        <v>95</v>
      </c>
      <c r="Q399" s="47">
        <v>7</v>
      </c>
      <c r="R399" s="48">
        <v>31.044155843999999</v>
      </c>
      <c r="S399" s="49">
        <v>2.5890322151</v>
      </c>
    </row>
    <row r="400" spans="1:19" x14ac:dyDescent="0.2">
      <c r="A400" s="38" t="s">
        <v>45</v>
      </c>
      <c r="B400" s="50" t="s">
        <v>13</v>
      </c>
      <c r="C400" s="64">
        <v>1900001</v>
      </c>
      <c r="D400" s="40">
        <v>41785</v>
      </c>
      <c r="F400" s="16">
        <v>38</v>
      </c>
      <c r="G400" s="41">
        <v>4419.5789474000003</v>
      </c>
      <c r="H400" s="42">
        <v>-199.83421050000001</v>
      </c>
      <c r="I400" s="43">
        <v>31.705458620999998</v>
      </c>
      <c r="O400" s="96"/>
      <c r="P400" s="54">
        <v>129</v>
      </c>
      <c r="Q400" s="47">
        <v>13</v>
      </c>
      <c r="R400" s="48">
        <v>19.013157894999999</v>
      </c>
      <c r="S400" s="49">
        <v>2.9982526231</v>
      </c>
    </row>
    <row r="401" spans="1:21" x14ac:dyDescent="0.2">
      <c r="A401" s="38" t="s">
        <v>45</v>
      </c>
      <c r="B401" s="50" t="s">
        <v>12</v>
      </c>
      <c r="C401" s="64">
        <v>108630002</v>
      </c>
      <c r="D401" s="40">
        <v>42039</v>
      </c>
      <c r="F401" s="16">
        <v>34</v>
      </c>
      <c r="G401" s="41">
        <v>3717.7352940999999</v>
      </c>
      <c r="H401" s="42">
        <v>-201.28235290000001</v>
      </c>
      <c r="I401" s="43">
        <v>30.718040206000001</v>
      </c>
      <c r="O401" s="96"/>
      <c r="P401" s="54">
        <v>66</v>
      </c>
      <c r="Q401" s="47">
        <v>11</v>
      </c>
      <c r="R401" s="48">
        <v>23.3</v>
      </c>
      <c r="S401" s="49">
        <v>3.5589744098999998</v>
      </c>
    </row>
    <row r="402" spans="1:21" x14ac:dyDescent="0.2">
      <c r="A402" s="38" t="s">
        <v>45</v>
      </c>
      <c r="B402" s="50" t="s">
        <v>12</v>
      </c>
      <c r="C402" s="64">
        <v>1740070</v>
      </c>
      <c r="D402" s="40">
        <v>42042</v>
      </c>
      <c r="F402" s="16">
        <v>43</v>
      </c>
      <c r="G402" s="41">
        <v>5160.5581394999999</v>
      </c>
      <c r="H402" s="42">
        <v>-203.8534884</v>
      </c>
      <c r="I402" s="43">
        <v>32.741368866999998</v>
      </c>
      <c r="P402" s="54">
        <v>88</v>
      </c>
      <c r="Q402" s="47">
        <v>9</v>
      </c>
      <c r="R402" s="48">
        <v>26.965853659</v>
      </c>
      <c r="S402" s="49">
        <v>3.1579180578999999</v>
      </c>
    </row>
    <row r="403" spans="1:21" x14ac:dyDescent="0.2">
      <c r="A403" s="38" t="s">
        <v>45</v>
      </c>
      <c r="B403" s="50" t="s">
        <v>13</v>
      </c>
      <c r="C403" s="64">
        <v>1964390</v>
      </c>
      <c r="D403" s="40">
        <v>41925</v>
      </c>
      <c r="F403" s="16">
        <v>37</v>
      </c>
      <c r="G403" s="41">
        <v>4811.6756757000003</v>
      </c>
      <c r="H403" s="42">
        <v>-207.71111110000001</v>
      </c>
      <c r="I403" s="43">
        <v>43.034797064000003</v>
      </c>
      <c r="P403" s="54">
        <v>99</v>
      </c>
      <c r="Q403" s="47">
        <v>8</v>
      </c>
      <c r="R403" s="48">
        <v>31.097222221999999</v>
      </c>
      <c r="S403" s="49">
        <v>3.0626150411999999</v>
      </c>
    </row>
    <row r="404" spans="1:21" x14ac:dyDescent="0.2">
      <c r="A404" s="38" t="s">
        <v>45</v>
      </c>
      <c r="B404" s="50" t="s">
        <v>10</v>
      </c>
      <c r="C404" s="64">
        <v>1764577</v>
      </c>
      <c r="D404" s="40">
        <v>42072</v>
      </c>
      <c r="F404" s="16">
        <v>66</v>
      </c>
      <c r="G404" s="41">
        <v>4102.3939393999999</v>
      </c>
      <c r="H404" s="42">
        <v>-208.46666669999999</v>
      </c>
      <c r="I404" s="43">
        <v>30.359657651999999</v>
      </c>
      <c r="P404" s="54">
        <v>101</v>
      </c>
      <c r="Q404" s="47">
        <v>8</v>
      </c>
      <c r="R404" s="48">
        <v>25.365151515000001</v>
      </c>
      <c r="S404" s="49">
        <v>1.7458315221</v>
      </c>
    </row>
    <row r="405" spans="1:21" x14ac:dyDescent="0.2">
      <c r="A405" s="38" t="s">
        <v>45</v>
      </c>
      <c r="B405" s="50" t="s">
        <v>12</v>
      </c>
      <c r="C405" s="64">
        <v>4760001</v>
      </c>
      <c r="D405" s="40">
        <v>42191</v>
      </c>
      <c r="E405" s="57">
        <v>0.17697368420000001</v>
      </c>
      <c r="F405" s="16">
        <v>76</v>
      </c>
      <c r="G405" s="41">
        <v>3596</v>
      </c>
      <c r="H405" s="42">
        <v>-214.04473680000001</v>
      </c>
      <c r="I405" s="43">
        <v>25.738893185999999</v>
      </c>
      <c r="J405" s="44">
        <v>63</v>
      </c>
      <c r="K405" s="45">
        <v>154.96825397000001</v>
      </c>
      <c r="L405" s="45">
        <v>116.25396825</v>
      </c>
      <c r="M405" s="46">
        <v>454.22222221999999</v>
      </c>
      <c r="N405" s="88">
        <v>6.8390000000000004</v>
      </c>
      <c r="O405" s="89">
        <v>0.114</v>
      </c>
      <c r="P405" s="54">
        <v>110</v>
      </c>
      <c r="Q405" s="47">
        <v>5</v>
      </c>
      <c r="R405" s="48">
        <v>23.934210526000001</v>
      </c>
      <c r="S405" s="49">
        <v>2.2988223931</v>
      </c>
      <c r="T405" s="45">
        <v>-3.973972603</v>
      </c>
      <c r="U405" s="46">
        <v>11.262759046999999</v>
      </c>
    </row>
    <row r="406" spans="1:21" x14ac:dyDescent="0.2">
      <c r="A406" s="38" t="s">
        <v>45</v>
      </c>
      <c r="B406" s="50" t="s">
        <v>13</v>
      </c>
      <c r="C406" s="64">
        <v>103540002</v>
      </c>
      <c r="D406" s="40">
        <v>42198</v>
      </c>
      <c r="F406" s="16">
        <v>69</v>
      </c>
      <c r="G406" s="41">
        <v>6370.0144928</v>
      </c>
      <c r="H406" s="42">
        <v>-216.61449279999999</v>
      </c>
      <c r="I406" s="43">
        <v>28.898650197999999</v>
      </c>
      <c r="P406" s="54">
        <v>105</v>
      </c>
      <c r="Q406" s="47">
        <v>7</v>
      </c>
      <c r="R406" s="48">
        <v>39.927272727000002</v>
      </c>
      <c r="S406" s="49">
        <v>3.2798967701000001</v>
      </c>
    </row>
    <row r="407" spans="1:21" x14ac:dyDescent="0.2">
      <c r="A407" s="38" t="s">
        <v>45</v>
      </c>
      <c r="B407" s="50" t="s">
        <v>13</v>
      </c>
      <c r="C407" s="64">
        <v>2640001</v>
      </c>
      <c r="D407" s="40">
        <v>42131</v>
      </c>
      <c r="F407" s="16">
        <v>174</v>
      </c>
      <c r="G407" s="41">
        <v>5406.5574712999996</v>
      </c>
      <c r="H407" s="42">
        <v>-217.15114940000001</v>
      </c>
      <c r="I407" s="43">
        <v>20.860716499999999</v>
      </c>
      <c r="O407" s="96"/>
      <c r="P407" s="54">
        <v>112</v>
      </c>
      <c r="Q407" s="47">
        <v>5</v>
      </c>
      <c r="R407" s="48">
        <v>36.268823529000002</v>
      </c>
      <c r="S407" s="49">
        <v>2.1046961956999999</v>
      </c>
    </row>
    <row r="408" spans="1:21" x14ac:dyDescent="0.2">
      <c r="A408" s="38" t="s">
        <v>45</v>
      </c>
      <c r="B408" s="50" t="s">
        <v>12</v>
      </c>
      <c r="C408" s="64">
        <v>100700001</v>
      </c>
      <c r="D408" s="40">
        <v>41984</v>
      </c>
      <c r="F408" s="16">
        <v>47</v>
      </c>
      <c r="G408" s="41">
        <v>4345.4042552999999</v>
      </c>
      <c r="H408" s="42">
        <v>-220.38260869999999</v>
      </c>
      <c r="I408" s="43">
        <v>42.697555768999997</v>
      </c>
      <c r="P408" s="54">
        <v>80</v>
      </c>
      <c r="Q408" s="47">
        <v>6</v>
      </c>
      <c r="R408" s="48">
        <v>21.704255319000001</v>
      </c>
      <c r="S408" s="49">
        <v>1.9339246006999999</v>
      </c>
    </row>
    <row r="409" spans="1:21" x14ac:dyDescent="0.2">
      <c r="A409" s="38" t="s">
        <v>45</v>
      </c>
      <c r="B409" s="39" t="s">
        <v>12</v>
      </c>
      <c r="C409" s="64">
        <v>1811714</v>
      </c>
      <c r="D409" s="40">
        <v>42215</v>
      </c>
      <c r="F409" s="16">
        <v>31</v>
      </c>
      <c r="G409" s="41">
        <v>5004.6774194</v>
      </c>
      <c r="H409" s="42">
        <v>-221.6</v>
      </c>
      <c r="I409" s="43">
        <v>28.428103995000001</v>
      </c>
      <c r="P409" s="54">
        <v>79</v>
      </c>
      <c r="Q409" s="47">
        <v>9</v>
      </c>
      <c r="R409" s="48">
        <v>36.026666667000001</v>
      </c>
      <c r="S409" s="49">
        <v>3.1122484511000001</v>
      </c>
    </row>
    <row r="410" spans="1:21" x14ac:dyDescent="0.2">
      <c r="A410" s="38" t="s">
        <v>45</v>
      </c>
      <c r="B410" s="50" t="s">
        <v>10</v>
      </c>
      <c r="C410" s="64">
        <v>1760016</v>
      </c>
      <c r="D410" s="40">
        <v>42039</v>
      </c>
      <c r="E410" s="57">
        <v>4.3617021300000003E-2</v>
      </c>
      <c r="F410" s="16">
        <v>47</v>
      </c>
      <c r="G410" s="41">
        <v>4237.1489362000002</v>
      </c>
      <c r="H410" s="42">
        <v>-225</v>
      </c>
      <c r="I410" s="43">
        <v>41.125361022</v>
      </c>
      <c r="P410" s="54">
        <v>78</v>
      </c>
      <c r="Q410" s="47">
        <v>6</v>
      </c>
      <c r="R410" s="48">
        <v>25.942553190999998</v>
      </c>
      <c r="S410" s="49">
        <v>3.2529766411000001</v>
      </c>
    </row>
    <row r="411" spans="1:21" x14ac:dyDescent="0.2">
      <c r="A411" s="38" t="s">
        <v>45</v>
      </c>
      <c r="B411" s="50" t="s">
        <v>12</v>
      </c>
      <c r="C411" s="64">
        <v>100340001</v>
      </c>
      <c r="D411" s="40">
        <v>42090</v>
      </c>
      <c r="F411" s="16">
        <v>91</v>
      </c>
      <c r="G411" s="41">
        <v>4814.9120879000002</v>
      </c>
      <c r="H411" s="42">
        <v>-225.64615380000001</v>
      </c>
      <c r="I411" s="43">
        <v>26.042286469</v>
      </c>
      <c r="P411" s="54">
        <v>103</v>
      </c>
      <c r="Q411" s="47">
        <v>6</v>
      </c>
      <c r="R411" s="48">
        <v>31.246666667</v>
      </c>
      <c r="S411" s="49">
        <v>2.4208010353999998</v>
      </c>
    </row>
    <row r="412" spans="1:21" x14ac:dyDescent="0.2">
      <c r="A412" s="38" t="s">
        <v>45</v>
      </c>
      <c r="B412" s="39" t="s">
        <v>9</v>
      </c>
      <c r="C412" s="64">
        <v>102260001</v>
      </c>
      <c r="D412" s="40">
        <v>42106</v>
      </c>
      <c r="E412" s="57">
        <v>0.25074074070000002</v>
      </c>
      <c r="F412" s="16">
        <v>27</v>
      </c>
      <c r="G412" s="41">
        <v>6612</v>
      </c>
      <c r="H412" s="42">
        <v>-227.16296299999999</v>
      </c>
      <c r="I412" s="43">
        <v>47.303669876000001</v>
      </c>
      <c r="P412" s="54">
        <v>90</v>
      </c>
      <c r="Q412" s="47">
        <v>9</v>
      </c>
      <c r="R412" s="48">
        <v>47.388888889</v>
      </c>
      <c r="S412" s="49">
        <v>6.1898141063000001</v>
      </c>
    </row>
    <row r="413" spans="1:21" x14ac:dyDescent="0.2">
      <c r="A413" s="38" t="s">
        <v>45</v>
      </c>
      <c r="B413" s="39" t="s">
        <v>13</v>
      </c>
      <c r="C413" s="64">
        <v>1080001</v>
      </c>
      <c r="D413" s="40">
        <v>42057</v>
      </c>
      <c r="F413" s="16">
        <v>51</v>
      </c>
      <c r="G413" s="41">
        <v>5697.8235293999996</v>
      </c>
      <c r="H413" s="42">
        <v>-231.1882353</v>
      </c>
      <c r="I413" s="43">
        <v>33.219136186999997</v>
      </c>
      <c r="P413" s="54">
        <v>103</v>
      </c>
      <c r="Q413" s="47">
        <v>10</v>
      </c>
      <c r="R413" s="48">
        <v>46.694117646999999</v>
      </c>
      <c r="S413" s="49">
        <v>4.6970331993999999</v>
      </c>
    </row>
    <row r="414" spans="1:21" x14ac:dyDescent="0.2">
      <c r="A414" s="38" t="s">
        <v>45</v>
      </c>
      <c r="B414" s="39" t="s">
        <v>12</v>
      </c>
      <c r="C414" s="64">
        <v>106770001</v>
      </c>
      <c r="D414" s="40">
        <v>42100</v>
      </c>
      <c r="F414" s="16">
        <v>29</v>
      </c>
      <c r="G414" s="41">
        <v>6836.4827586000001</v>
      </c>
      <c r="H414" s="42">
        <v>-240.29655170000001</v>
      </c>
      <c r="I414" s="43">
        <v>37.85827879</v>
      </c>
      <c r="P414" s="54">
        <v>125</v>
      </c>
      <c r="Q414" s="47">
        <v>12</v>
      </c>
      <c r="R414" s="48">
        <v>34.933333333</v>
      </c>
      <c r="S414" s="49">
        <v>4.4048050686</v>
      </c>
    </row>
    <row r="415" spans="1:21" x14ac:dyDescent="0.2">
      <c r="A415" s="38" t="s">
        <v>45</v>
      </c>
      <c r="B415" s="50" t="s">
        <v>13</v>
      </c>
      <c r="C415" s="64">
        <v>1850002</v>
      </c>
      <c r="D415" s="40">
        <v>42079</v>
      </c>
      <c r="F415" s="16">
        <v>45</v>
      </c>
      <c r="G415" s="41">
        <v>4301.0222222000002</v>
      </c>
      <c r="H415" s="42">
        <v>-242.08222219999999</v>
      </c>
      <c r="I415" s="43">
        <v>36.965259187000001</v>
      </c>
      <c r="P415" s="54">
        <v>100</v>
      </c>
      <c r="Q415" s="47">
        <v>8</v>
      </c>
      <c r="R415" s="48">
        <v>36.904651162999997</v>
      </c>
      <c r="S415" s="49">
        <v>3.5167577838000001</v>
      </c>
    </row>
    <row r="416" spans="1:21" x14ac:dyDescent="0.2">
      <c r="A416" s="38" t="s">
        <v>45</v>
      </c>
      <c r="B416" s="39" t="s">
        <v>11</v>
      </c>
      <c r="C416" s="64">
        <v>108290002</v>
      </c>
      <c r="D416" s="40">
        <v>42218</v>
      </c>
      <c r="F416" s="16">
        <v>29</v>
      </c>
      <c r="G416" s="41">
        <v>5257.9310345000004</v>
      </c>
      <c r="H416" s="42">
        <v>-246.26551720000001</v>
      </c>
      <c r="I416" s="43">
        <v>50.991454726000001</v>
      </c>
      <c r="M416" s="46">
        <v>654.36363635999999</v>
      </c>
      <c r="N416" s="88">
        <v>6.3650000000000002</v>
      </c>
      <c r="O416" s="89">
        <v>0.26200000000000001</v>
      </c>
      <c r="P416" s="54">
        <v>91</v>
      </c>
      <c r="Q416" s="47">
        <v>8</v>
      </c>
      <c r="R416" s="48">
        <v>44.942307692</v>
      </c>
      <c r="S416" s="49">
        <v>6.2131601598000001</v>
      </c>
    </row>
    <row r="417" spans="1:21" x14ac:dyDescent="0.2">
      <c r="A417" s="38" t="s">
        <v>45</v>
      </c>
      <c r="B417" s="39" t="s">
        <v>9</v>
      </c>
      <c r="C417" s="64">
        <v>1910052</v>
      </c>
      <c r="D417" s="40">
        <v>42007</v>
      </c>
      <c r="F417" s="16">
        <v>26</v>
      </c>
      <c r="G417" s="41">
        <v>5728.8461538000001</v>
      </c>
      <c r="H417" s="42">
        <v>-250.10384619999999</v>
      </c>
      <c r="I417" s="43">
        <v>35.381794745000001</v>
      </c>
      <c r="P417" s="54">
        <v>88</v>
      </c>
      <c r="Q417" s="47">
        <v>12</v>
      </c>
      <c r="R417" s="48">
        <v>49.392000000000003</v>
      </c>
      <c r="S417" s="49">
        <v>7.7078162061000004</v>
      </c>
    </row>
    <row r="418" spans="1:21" x14ac:dyDescent="0.2">
      <c r="A418" s="38" t="s">
        <v>45</v>
      </c>
      <c r="B418" s="39" t="s">
        <v>12</v>
      </c>
      <c r="C418" s="64">
        <v>100650002</v>
      </c>
      <c r="D418" s="40">
        <v>42101</v>
      </c>
      <c r="F418" s="16">
        <v>65</v>
      </c>
      <c r="G418" s="41">
        <v>6393.4923077000003</v>
      </c>
      <c r="H418" s="42">
        <v>-257.69843750000001</v>
      </c>
      <c r="I418" s="43">
        <v>36.472085262999997</v>
      </c>
      <c r="P418" s="54">
        <v>127</v>
      </c>
      <c r="Q418" s="47">
        <v>8</v>
      </c>
      <c r="R418" s="48">
        <v>33.884126983999998</v>
      </c>
      <c r="S418" s="49">
        <v>2.8810068984999999</v>
      </c>
    </row>
    <row r="419" spans="1:21" x14ac:dyDescent="0.2">
      <c r="A419" s="38" t="s">
        <v>45</v>
      </c>
      <c r="B419" s="39" t="s">
        <v>14</v>
      </c>
      <c r="C419" s="64">
        <v>1890027</v>
      </c>
      <c r="D419" s="40">
        <v>41978</v>
      </c>
      <c r="E419" s="57">
        <v>8.0888888899999997E-2</v>
      </c>
      <c r="F419" s="16">
        <v>45</v>
      </c>
      <c r="G419" s="41">
        <v>5609.0444444000004</v>
      </c>
      <c r="H419" s="42">
        <v>-444.31777779999999</v>
      </c>
      <c r="I419" s="43">
        <v>76.248812428999997</v>
      </c>
      <c r="M419" s="46">
        <v>769.90909091000003</v>
      </c>
      <c r="N419" s="88">
        <v>7.0510000000000002</v>
      </c>
      <c r="O419" s="89">
        <v>0.26700000000000002</v>
      </c>
      <c r="P419" s="54">
        <v>85</v>
      </c>
      <c r="Q419" s="47">
        <v>7</v>
      </c>
      <c r="R419" s="48">
        <v>32.331818181999999</v>
      </c>
      <c r="S419" s="49">
        <v>3.5647302895999999</v>
      </c>
    </row>
    <row r="420" spans="1:21" x14ac:dyDescent="0.2">
      <c r="A420" s="38" t="s">
        <v>8</v>
      </c>
      <c r="B420" s="39" t="s">
        <v>11</v>
      </c>
      <c r="C420" s="64">
        <v>2850001</v>
      </c>
      <c r="D420" s="40">
        <v>41980</v>
      </c>
      <c r="E420" s="57">
        <v>2.0268681319000001</v>
      </c>
      <c r="F420" s="16">
        <v>182</v>
      </c>
      <c r="G420" s="41">
        <v>8700.5989011000001</v>
      </c>
      <c r="H420" s="42">
        <v>365.95219780000002</v>
      </c>
      <c r="I420" s="43">
        <v>33.032919188000001</v>
      </c>
      <c r="J420" s="44">
        <v>60</v>
      </c>
      <c r="K420" s="45">
        <v>286.01666667000001</v>
      </c>
      <c r="L420" s="45">
        <v>281.87096774000003</v>
      </c>
      <c r="M420" s="46">
        <v>1080.8064515999999</v>
      </c>
      <c r="N420" s="88">
        <v>6.2960000000000003</v>
      </c>
      <c r="O420" s="89">
        <v>0.121</v>
      </c>
      <c r="P420" s="54">
        <v>96</v>
      </c>
      <c r="Q420" s="47">
        <v>3</v>
      </c>
      <c r="R420" s="48">
        <v>37.981250000000003</v>
      </c>
      <c r="S420" s="49">
        <v>2.6008501553999999</v>
      </c>
      <c r="T420" s="45">
        <v>56.359890110000002</v>
      </c>
      <c r="U420" s="46">
        <v>9.5532114868000004</v>
      </c>
    </row>
    <row r="421" spans="1:21" x14ac:dyDescent="0.2">
      <c r="A421" s="38" t="s">
        <v>8</v>
      </c>
      <c r="B421" s="39" t="s">
        <v>9</v>
      </c>
      <c r="C421" s="64">
        <v>990082</v>
      </c>
      <c r="D421" s="40">
        <v>42215</v>
      </c>
      <c r="E421" s="57">
        <v>1.9742608695999999</v>
      </c>
      <c r="F421" s="16">
        <v>115</v>
      </c>
      <c r="G421" s="41">
        <v>8015.8608696000001</v>
      </c>
      <c r="H421" s="42">
        <v>347.44347826000001</v>
      </c>
      <c r="I421" s="43">
        <v>34.653414063</v>
      </c>
      <c r="M421" s="46">
        <v>941.66666667000004</v>
      </c>
      <c r="N421" s="88">
        <v>6.6669999999999998</v>
      </c>
      <c r="O421" s="89">
        <v>0.223</v>
      </c>
      <c r="P421" s="54">
        <v>113</v>
      </c>
      <c r="Q421" s="47">
        <v>5</v>
      </c>
      <c r="R421" s="48">
        <v>50.700892856999999</v>
      </c>
      <c r="S421" s="49">
        <v>3.4261252356999998</v>
      </c>
    </row>
    <row r="422" spans="1:21" x14ac:dyDescent="0.2">
      <c r="A422" s="38" t="s">
        <v>8</v>
      </c>
      <c r="B422" s="50" t="s">
        <v>10</v>
      </c>
      <c r="C422" s="64">
        <v>1260001</v>
      </c>
      <c r="D422" s="40">
        <v>42088</v>
      </c>
      <c r="E422" s="57">
        <v>1.8018817203999999</v>
      </c>
      <c r="F422" s="16">
        <v>186</v>
      </c>
      <c r="G422" s="41">
        <v>6306.8655914000001</v>
      </c>
      <c r="H422" s="42">
        <v>311.39086021999998</v>
      </c>
      <c r="I422" s="43">
        <v>25.978928988</v>
      </c>
      <c r="J422" s="44">
        <v>181</v>
      </c>
      <c r="K422" s="45">
        <v>216.41988950000001</v>
      </c>
      <c r="L422" s="45">
        <v>200.31491713</v>
      </c>
      <c r="M422" s="46">
        <v>760.48066298000003</v>
      </c>
      <c r="N422" s="88">
        <v>7.359</v>
      </c>
      <c r="O422" s="89">
        <v>9.9000000000000005E-2</v>
      </c>
      <c r="P422" s="54">
        <v>135</v>
      </c>
      <c r="Q422" s="47">
        <v>5</v>
      </c>
      <c r="R422" s="48">
        <v>31.484782609</v>
      </c>
      <c r="S422" s="49">
        <v>1.6048878975</v>
      </c>
      <c r="T422" s="45">
        <v>46.322043010999998</v>
      </c>
      <c r="U422" s="46">
        <v>7.7663590214999996</v>
      </c>
    </row>
    <row r="423" spans="1:21" x14ac:dyDescent="0.2">
      <c r="A423" s="38" t="s">
        <v>8</v>
      </c>
      <c r="B423" s="39" t="s">
        <v>9</v>
      </c>
      <c r="C423" s="64">
        <v>102960001</v>
      </c>
      <c r="D423" s="40">
        <v>42250</v>
      </c>
      <c r="E423" s="57">
        <v>2.0724482109000002</v>
      </c>
      <c r="F423" s="16">
        <v>531</v>
      </c>
      <c r="G423" s="41">
        <v>9414.0150658999992</v>
      </c>
      <c r="H423" s="42">
        <v>284.38305085000002</v>
      </c>
      <c r="I423" s="43">
        <v>18.05424884</v>
      </c>
      <c r="J423" s="44">
        <v>398</v>
      </c>
      <c r="K423" s="45">
        <v>286.17085427000001</v>
      </c>
      <c r="L423" s="45">
        <v>299.47117794000002</v>
      </c>
      <c r="M423" s="46">
        <v>1110.7869674000001</v>
      </c>
      <c r="N423" s="88">
        <v>7.726</v>
      </c>
      <c r="O423" s="89">
        <v>6.4000000000000001E-2</v>
      </c>
      <c r="P423" s="54">
        <v>104</v>
      </c>
      <c r="Q423" s="47">
        <v>2</v>
      </c>
      <c r="R423" s="48">
        <v>38.774590164000003</v>
      </c>
      <c r="S423" s="49">
        <v>1.1606804628</v>
      </c>
      <c r="T423" s="45">
        <v>28.724482109</v>
      </c>
      <c r="U423" s="46">
        <v>5.3658221623999998</v>
      </c>
    </row>
    <row r="424" spans="1:21" x14ac:dyDescent="0.2">
      <c r="A424" s="38" t="s">
        <v>8</v>
      </c>
      <c r="B424" s="39" t="s">
        <v>13</v>
      </c>
      <c r="C424" s="64">
        <v>2750001</v>
      </c>
      <c r="D424" s="40">
        <v>42136</v>
      </c>
      <c r="E424" s="57">
        <v>0.83907216490000003</v>
      </c>
      <c r="F424" s="16">
        <v>776</v>
      </c>
      <c r="G424" s="41">
        <v>7321.7255155000003</v>
      </c>
      <c r="H424" s="42">
        <v>280.13079897</v>
      </c>
      <c r="I424" s="43">
        <v>15.131136878</v>
      </c>
      <c r="J424" s="44">
        <v>262</v>
      </c>
      <c r="K424" s="45">
        <v>258.97328243999999</v>
      </c>
      <c r="L424" s="45">
        <v>241.35849056999999</v>
      </c>
      <c r="M424" s="46">
        <v>924.78490566000005</v>
      </c>
      <c r="N424" s="88">
        <v>6.5110000000000001</v>
      </c>
      <c r="O424" s="96">
        <v>5.8999999999999997E-2</v>
      </c>
      <c r="P424" s="54">
        <v>133</v>
      </c>
      <c r="Q424" s="47">
        <v>2</v>
      </c>
      <c r="R424" s="48">
        <v>30.250730411999999</v>
      </c>
      <c r="S424" s="49">
        <v>0.7196210126</v>
      </c>
      <c r="T424" s="45">
        <v>66.31314433</v>
      </c>
      <c r="U424" s="46">
        <v>4.1640808327999999</v>
      </c>
    </row>
    <row r="425" spans="1:21" x14ac:dyDescent="0.2">
      <c r="A425" s="38" t="s">
        <v>8</v>
      </c>
      <c r="B425" s="39" t="s">
        <v>13</v>
      </c>
      <c r="C425" s="64">
        <v>1960026</v>
      </c>
      <c r="D425" s="40">
        <v>42081</v>
      </c>
      <c r="E425" s="57">
        <v>1.9328481013000001</v>
      </c>
      <c r="F425" s="16">
        <v>158</v>
      </c>
      <c r="G425" s="41">
        <v>7477.9303797000002</v>
      </c>
      <c r="H425" s="42">
        <v>273.78417722</v>
      </c>
      <c r="I425" s="43">
        <v>24.995576460999999</v>
      </c>
      <c r="P425" s="54">
        <v>141</v>
      </c>
      <c r="Q425" s="47">
        <v>5</v>
      </c>
      <c r="R425" s="48">
        <v>40.369230768999998</v>
      </c>
      <c r="S425" s="49">
        <v>2.2837029367000001</v>
      </c>
    </row>
    <row r="426" spans="1:21" x14ac:dyDescent="0.2">
      <c r="A426" s="38" t="s">
        <v>8</v>
      </c>
      <c r="B426" s="50" t="s">
        <v>11</v>
      </c>
      <c r="C426" s="64">
        <v>550003</v>
      </c>
      <c r="D426" s="40">
        <v>42066</v>
      </c>
      <c r="E426" s="57">
        <v>1.8169655172000001</v>
      </c>
      <c r="F426" s="16">
        <v>290</v>
      </c>
      <c r="G426" s="41">
        <v>8323.2758620999994</v>
      </c>
      <c r="H426" s="42">
        <v>271.56172414000002</v>
      </c>
      <c r="I426" s="43">
        <v>24.894625586</v>
      </c>
      <c r="J426" s="44">
        <v>120</v>
      </c>
      <c r="K426" s="45">
        <v>275.10000000000002</v>
      </c>
      <c r="L426" s="45">
        <v>273.34166667</v>
      </c>
      <c r="M426" s="46">
        <v>1040.7416667</v>
      </c>
      <c r="N426" s="88">
        <v>7.6260000000000003</v>
      </c>
      <c r="O426" s="89">
        <v>0.114</v>
      </c>
      <c r="P426" s="54">
        <v>115</v>
      </c>
      <c r="Q426" s="47">
        <v>3</v>
      </c>
      <c r="R426" s="48">
        <v>37.673529412000001</v>
      </c>
      <c r="S426" s="49">
        <v>1.8713420632</v>
      </c>
      <c r="T426" s="45">
        <v>4.3522491349000001</v>
      </c>
      <c r="U426" s="46">
        <v>6.8818244772000003</v>
      </c>
    </row>
    <row r="427" spans="1:21" x14ac:dyDescent="0.2">
      <c r="A427" s="38" t="s">
        <v>8</v>
      </c>
      <c r="B427" s="50" t="s">
        <v>12</v>
      </c>
      <c r="C427" s="64">
        <v>1280001</v>
      </c>
      <c r="D427" s="40">
        <v>42212</v>
      </c>
      <c r="E427" s="57">
        <v>1.6851851851999999</v>
      </c>
      <c r="F427" s="16">
        <v>27</v>
      </c>
      <c r="G427" s="41">
        <v>5569.5555555999999</v>
      </c>
      <c r="H427" s="42">
        <v>258.97777778</v>
      </c>
      <c r="I427" s="43">
        <v>54.163018504999997</v>
      </c>
      <c r="P427" s="54">
        <v>113</v>
      </c>
      <c r="Q427" s="47">
        <v>14</v>
      </c>
      <c r="R427" s="48">
        <v>17.103999999999999</v>
      </c>
      <c r="S427" s="49">
        <v>3.0307726187999999</v>
      </c>
    </row>
    <row r="428" spans="1:21" x14ac:dyDescent="0.2">
      <c r="A428" s="38" t="s">
        <v>8</v>
      </c>
      <c r="B428" s="39" t="s">
        <v>13</v>
      </c>
      <c r="C428" s="64">
        <v>3600001</v>
      </c>
      <c r="D428" s="40">
        <v>42216</v>
      </c>
      <c r="E428" s="57">
        <v>1.091143617</v>
      </c>
      <c r="F428" s="16">
        <v>376</v>
      </c>
      <c r="G428" s="41">
        <v>7339.2845745000004</v>
      </c>
      <c r="H428" s="42">
        <v>253.45585105999999</v>
      </c>
      <c r="I428" s="43">
        <v>20.560975883000001</v>
      </c>
      <c r="J428" s="44">
        <v>361</v>
      </c>
      <c r="K428" s="45">
        <v>254.82271467999999</v>
      </c>
      <c r="L428" s="45">
        <v>226.78947367999999</v>
      </c>
      <c r="M428" s="46">
        <v>877.84764542999994</v>
      </c>
      <c r="N428" s="88">
        <v>6.7690000000000001</v>
      </c>
      <c r="O428" s="89">
        <v>0.05</v>
      </c>
      <c r="P428" s="54">
        <v>115</v>
      </c>
      <c r="Q428" s="47">
        <v>3</v>
      </c>
      <c r="R428" s="48">
        <v>35.667127072</v>
      </c>
      <c r="S428" s="49">
        <v>1.5261469730999999</v>
      </c>
      <c r="T428" s="45">
        <v>58.008333333000003</v>
      </c>
      <c r="U428" s="46">
        <v>6.5228730054000001</v>
      </c>
    </row>
    <row r="429" spans="1:21" x14ac:dyDescent="0.2">
      <c r="A429" s="38" t="s">
        <v>8</v>
      </c>
      <c r="B429" s="39" t="s">
        <v>11</v>
      </c>
      <c r="C429" s="64">
        <v>410002</v>
      </c>
      <c r="D429" s="40">
        <v>42063</v>
      </c>
      <c r="E429" s="57">
        <v>2.3913559322000002</v>
      </c>
      <c r="F429" s="16">
        <v>118</v>
      </c>
      <c r="G429" s="41">
        <v>8826.4067797000007</v>
      </c>
      <c r="H429" s="42">
        <v>241.87457627000001</v>
      </c>
      <c r="I429" s="43">
        <v>35.828355823000003</v>
      </c>
      <c r="O429" s="96"/>
      <c r="P429" s="54">
        <v>96</v>
      </c>
      <c r="Q429" s="47">
        <v>4</v>
      </c>
      <c r="R429" s="48">
        <v>44.834482758999997</v>
      </c>
      <c r="S429" s="49">
        <v>2.7013362519999999</v>
      </c>
    </row>
    <row r="430" spans="1:21" x14ac:dyDescent="0.2">
      <c r="A430" s="38" t="s">
        <v>8</v>
      </c>
      <c r="B430" s="50" t="s">
        <v>13</v>
      </c>
      <c r="C430" s="64">
        <v>1960035</v>
      </c>
      <c r="D430" s="40">
        <v>42102</v>
      </c>
      <c r="E430" s="57">
        <v>1.5259340659</v>
      </c>
      <c r="F430" s="16">
        <v>182</v>
      </c>
      <c r="G430" s="41">
        <v>7780.6648352000002</v>
      </c>
      <c r="H430" s="42">
        <v>240.06813187</v>
      </c>
      <c r="I430" s="43">
        <v>27.249327083000001</v>
      </c>
      <c r="P430" s="54">
        <v>121</v>
      </c>
      <c r="Q430" s="47">
        <v>4</v>
      </c>
      <c r="R430" s="48">
        <v>39.913186813000003</v>
      </c>
      <c r="S430" s="49">
        <v>2.1977638634000001</v>
      </c>
    </row>
    <row r="431" spans="1:21" x14ac:dyDescent="0.2">
      <c r="A431" s="38" t="s">
        <v>8</v>
      </c>
      <c r="B431" s="39" t="s">
        <v>13</v>
      </c>
      <c r="C431" s="64">
        <v>3010001</v>
      </c>
      <c r="D431" s="40">
        <v>42106</v>
      </c>
      <c r="E431" s="57">
        <v>0.56096153849999997</v>
      </c>
      <c r="F431" s="16">
        <v>156</v>
      </c>
      <c r="G431" s="41">
        <v>8506.1666667000009</v>
      </c>
      <c r="H431" s="42">
        <v>232</v>
      </c>
      <c r="I431" s="43">
        <v>28.111760223000001</v>
      </c>
      <c r="M431" s="46">
        <v>963.5</v>
      </c>
      <c r="N431" s="88">
        <v>6.5780000000000003</v>
      </c>
      <c r="O431" s="89">
        <v>0.16500000000000001</v>
      </c>
      <c r="P431" s="54">
        <v>110</v>
      </c>
      <c r="Q431" s="47">
        <v>4</v>
      </c>
      <c r="R431" s="48">
        <v>41.06013986</v>
      </c>
      <c r="S431" s="49">
        <v>2.5428559842</v>
      </c>
    </row>
    <row r="432" spans="1:21" x14ac:dyDescent="0.2">
      <c r="A432" s="38" t="s">
        <v>8</v>
      </c>
      <c r="B432" s="39" t="s">
        <v>9</v>
      </c>
      <c r="C432" s="64">
        <v>1960001</v>
      </c>
      <c r="D432" s="40">
        <v>42073</v>
      </c>
      <c r="E432" s="57">
        <v>1.4428125000000001</v>
      </c>
      <c r="F432" s="16">
        <v>32</v>
      </c>
      <c r="G432" s="41">
        <v>8610.9375</v>
      </c>
      <c r="H432" s="42">
        <v>227.33750000000001</v>
      </c>
      <c r="I432" s="43">
        <v>61.879041698000002</v>
      </c>
      <c r="M432" s="46">
        <v>826.16666667000004</v>
      </c>
      <c r="P432" s="54">
        <v>127</v>
      </c>
      <c r="Q432" s="47">
        <v>8</v>
      </c>
      <c r="R432" s="48">
        <v>60.874193548000001</v>
      </c>
      <c r="S432" s="49">
        <v>7.5368057005000004</v>
      </c>
    </row>
    <row r="433" spans="1:21" x14ac:dyDescent="0.2">
      <c r="A433" s="38" t="s">
        <v>8</v>
      </c>
      <c r="B433" s="39" t="s">
        <v>10</v>
      </c>
      <c r="C433" s="64">
        <v>390001</v>
      </c>
      <c r="D433" s="40">
        <v>42123</v>
      </c>
      <c r="E433" s="57">
        <v>0.63365853660000004</v>
      </c>
      <c r="F433" s="16">
        <v>123</v>
      </c>
      <c r="G433" s="41">
        <v>5515.3739837000003</v>
      </c>
      <c r="H433" s="42">
        <v>220.71219511999999</v>
      </c>
      <c r="I433" s="43">
        <v>32.483915879000001</v>
      </c>
      <c r="P433" s="54">
        <v>160</v>
      </c>
      <c r="Q433" s="47">
        <v>7</v>
      </c>
      <c r="R433" s="48">
        <v>23.025203252000001</v>
      </c>
      <c r="S433" s="49">
        <v>1.3270595402000001</v>
      </c>
    </row>
    <row r="434" spans="1:21" x14ac:dyDescent="0.2">
      <c r="A434" s="38" t="s">
        <v>8</v>
      </c>
      <c r="B434" s="50" t="s">
        <v>14</v>
      </c>
      <c r="C434" s="64">
        <v>1890027</v>
      </c>
      <c r="D434" s="40">
        <v>41978</v>
      </c>
      <c r="E434" s="57">
        <v>0.72870967740000003</v>
      </c>
      <c r="F434" s="16">
        <v>124</v>
      </c>
      <c r="G434" s="41">
        <v>7535.1532257999997</v>
      </c>
      <c r="H434" s="42">
        <v>204.66935484000001</v>
      </c>
      <c r="I434" s="43">
        <v>39.316745234000003</v>
      </c>
      <c r="J434" s="44">
        <v>68</v>
      </c>
      <c r="K434" s="45">
        <v>255</v>
      </c>
      <c r="L434" s="45">
        <v>226.80882353000001</v>
      </c>
      <c r="M434" s="46">
        <v>884.25</v>
      </c>
      <c r="N434" s="88">
        <v>7.2080000000000002</v>
      </c>
      <c r="O434" s="89">
        <v>0.11</v>
      </c>
      <c r="P434" s="54">
        <v>116</v>
      </c>
      <c r="Q434" s="47">
        <v>6</v>
      </c>
      <c r="R434" s="48">
        <v>33.708403361000002</v>
      </c>
      <c r="S434" s="49">
        <v>2.5348828529</v>
      </c>
      <c r="T434" s="45">
        <v>52.290322580999998</v>
      </c>
      <c r="U434" s="46">
        <v>11.186871194</v>
      </c>
    </row>
    <row r="435" spans="1:21" x14ac:dyDescent="0.2">
      <c r="A435" s="38" t="s">
        <v>8</v>
      </c>
      <c r="B435" s="50" t="s">
        <v>11</v>
      </c>
      <c r="C435" s="64">
        <v>530001</v>
      </c>
      <c r="D435" s="40">
        <v>41780</v>
      </c>
      <c r="E435" s="57">
        <v>0.85276214829999997</v>
      </c>
      <c r="F435" s="16">
        <v>391</v>
      </c>
      <c r="G435" s="43">
        <v>6027.5831201999999</v>
      </c>
      <c r="H435" s="42">
        <v>202.09923273999999</v>
      </c>
      <c r="I435" s="43">
        <v>20.344191084999999</v>
      </c>
      <c r="P435" s="54">
        <v>131</v>
      </c>
      <c r="Q435" s="47">
        <v>4</v>
      </c>
      <c r="R435" s="51">
        <v>23.567624021</v>
      </c>
      <c r="S435" s="49">
        <v>1.0006259525000001</v>
      </c>
    </row>
    <row r="436" spans="1:21" x14ac:dyDescent="0.2">
      <c r="A436" s="38" t="s">
        <v>8</v>
      </c>
      <c r="B436" s="50" t="s">
        <v>14</v>
      </c>
      <c r="C436" s="64">
        <v>106500002</v>
      </c>
      <c r="D436" s="40">
        <v>42234</v>
      </c>
      <c r="E436" s="57">
        <v>1.5653581662</v>
      </c>
      <c r="F436" s="16">
        <v>349</v>
      </c>
      <c r="G436" s="43">
        <v>9179.6246417999992</v>
      </c>
      <c r="H436" s="42">
        <v>201.41232092000001</v>
      </c>
      <c r="I436" s="43">
        <v>23.082545966000001</v>
      </c>
      <c r="J436" s="44">
        <v>238</v>
      </c>
      <c r="K436" s="45">
        <v>274.00420167999999</v>
      </c>
      <c r="L436" s="45">
        <v>294.17226891000001</v>
      </c>
      <c r="M436" s="46">
        <v>1070.6176471000001</v>
      </c>
      <c r="N436" s="88">
        <v>6.8310000000000004</v>
      </c>
      <c r="O436" s="89">
        <v>5.1999999999999998E-2</v>
      </c>
      <c r="P436" s="54">
        <v>119</v>
      </c>
      <c r="Q436" s="47">
        <v>3</v>
      </c>
      <c r="R436" s="51">
        <v>42.351197605000003</v>
      </c>
      <c r="S436" s="49">
        <v>1.5041451136999999</v>
      </c>
      <c r="T436" s="45">
        <v>32.826934096999999</v>
      </c>
      <c r="U436" s="46">
        <v>6.0937365002000003</v>
      </c>
    </row>
    <row r="437" spans="1:21" x14ac:dyDescent="0.2">
      <c r="A437" s="38" t="s">
        <v>8</v>
      </c>
      <c r="B437" s="50" t="s">
        <v>14</v>
      </c>
      <c r="C437" s="64">
        <v>100820001</v>
      </c>
      <c r="D437" s="40">
        <v>42247</v>
      </c>
      <c r="E437" s="57">
        <v>3.0230711609999998</v>
      </c>
      <c r="F437" s="16">
        <v>267</v>
      </c>
      <c r="G437" s="43">
        <v>8130.4531834999998</v>
      </c>
      <c r="H437" s="42">
        <v>192.15543070999999</v>
      </c>
      <c r="I437" s="43">
        <v>27.320229648000002</v>
      </c>
      <c r="J437" s="44">
        <v>86</v>
      </c>
      <c r="K437" s="45">
        <v>303.77906976999998</v>
      </c>
      <c r="L437" s="45">
        <v>275.22471910000002</v>
      </c>
      <c r="M437" s="46">
        <v>1047.8651685</v>
      </c>
      <c r="N437" s="88">
        <v>6.1219999999999999</v>
      </c>
      <c r="O437" s="89">
        <v>8.5999999999999993E-2</v>
      </c>
      <c r="P437" s="54">
        <v>121</v>
      </c>
      <c r="Q437" s="47">
        <v>4</v>
      </c>
      <c r="R437" s="51">
        <v>36.930769230999999</v>
      </c>
      <c r="S437" s="49">
        <v>1.6779940904999999</v>
      </c>
      <c r="T437" s="45">
        <v>-1.2670454550000001</v>
      </c>
      <c r="U437" s="46">
        <v>6.7951427350999998</v>
      </c>
    </row>
    <row r="438" spans="1:21" x14ac:dyDescent="0.2">
      <c r="A438" s="38" t="s">
        <v>8</v>
      </c>
      <c r="B438" s="50" t="s">
        <v>12</v>
      </c>
      <c r="C438" s="64">
        <v>1800001</v>
      </c>
      <c r="D438" s="40">
        <v>42229</v>
      </c>
      <c r="E438" s="57">
        <v>1.5520300752</v>
      </c>
      <c r="F438" s="16">
        <v>133</v>
      </c>
      <c r="G438" s="43">
        <v>8181.4285713999998</v>
      </c>
      <c r="H438" s="42">
        <v>191.29548872000001</v>
      </c>
      <c r="I438" s="43">
        <v>30.698422780000001</v>
      </c>
      <c r="M438" s="46">
        <v>903.26315789</v>
      </c>
      <c r="N438" s="88">
        <v>6.53</v>
      </c>
      <c r="O438" s="89">
        <v>0.25700000000000001</v>
      </c>
      <c r="P438" s="54">
        <v>134</v>
      </c>
      <c r="Q438" s="47">
        <v>5</v>
      </c>
      <c r="R438" s="51">
        <v>42.569767442</v>
      </c>
      <c r="S438" s="49">
        <v>2.8740244393999999</v>
      </c>
    </row>
    <row r="439" spans="1:21" x14ac:dyDescent="0.2">
      <c r="A439" s="38" t="s">
        <v>8</v>
      </c>
      <c r="B439" s="50" t="s">
        <v>13</v>
      </c>
      <c r="C439" s="64">
        <v>650001</v>
      </c>
      <c r="D439" s="40">
        <v>42072</v>
      </c>
      <c r="E439" s="57">
        <v>2.4096956521999999</v>
      </c>
      <c r="F439" s="16">
        <v>230</v>
      </c>
      <c r="G439" s="43">
        <v>9382.9652174000003</v>
      </c>
      <c r="H439" s="42">
        <v>190.72130435</v>
      </c>
      <c r="I439" s="43">
        <v>23.399390896</v>
      </c>
      <c r="J439" s="44">
        <v>85</v>
      </c>
      <c r="K439" s="45">
        <v>327.64705881999998</v>
      </c>
      <c r="L439" s="45">
        <v>313.31111111000001</v>
      </c>
      <c r="M439" s="46">
        <v>1198.1111111</v>
      </c>
      <c r="P439" s="54">
        <v>134</v>
      </c>
      <c r="Q439" s="47">
        <v>5</v>
      </c>
      <c r="R439" s="51">
        <v>29.627619048</v>
      </c>
      <c r="S439" s="49">
        <v>1.4166628722000001</v>
      </c>
    </row>
    <row r="440" spans="1:21" x14ac:dyDescent="0.2">
      <c r="A440" s="38" t="s">
        <v>8</v>
      </c>
      <c r="B440" s="50" t="s">
        <v>13</v>
      </c>
      <c r="C440" s="64">
        <v>1960107</v>
      </c>
      <c r="D440" s="40">
        <v>42084</v>
      </c>
      <c r="E440" s="57">
        <v>1.8868503937000001</v>
      </c>
      <c r="F440" s="16">
        <v>254</v>
      </c>
      <c r="G440" s="43">
        <v>7513.4330708999996</v>
      </c>
      <c r="H440" s="42">
        <v>185.54527558999999</v>
      </c>
      <c r="I440" s="43">
        <v>22.473782570000001</v>
      </c>
      <c r="N440" s="88">
        <v>6.726</v>
      </c>
      <c r="O440" s="89">
        <v>0.13700000000000001</v>
      </c>
      <c r="P440" s="54">
        <v>122</v>
      </c>
      <c r="Q440" s="47">
        <v>4</v>
      </c>
      <c r="R440" s="51">
        <v>34.641276595999997</v>
      </c>
      <c r="S440" s="49">
        <v>1.477124409</v>
      </c>
    </row>
    <row r="441" spans="1:21" x14ac:dyDescent="0.2">
      <c r="A441" s="38" t="s">
        <v>8</v>
      </c>
      <c r="B441" s="50" t="s">
        <v>10</v>
      </c>
      <c r="C441" s="64">
        <v>3450001</v>
      </c>
      <c r="D441" s="40">
        <v>42242</v>
      </c>
      <c r="E441" s="57">
        <v>0.75942857139999997</v>
      </c>
      <c r="F441" s="16">
        <v>175</v>
      </c>
      <c r="G441" s="43">
        <v>8004.1885714</v>
      </c>
      <c r="H441" s="42">
        <v>181.15542857</v>
      </c>
      <c r="I441" s="43">
        <v>32.818367365</v>
      </c>
      <c r="M441" s="46">
        <v>952.52173913000001</v>
      </c>
      <c r="N441" s="88">
        <v>6.2110000000000003</v>
      </c>
      <c r="O441" s="89">
        <v>0.124</v>
      </c>
      <c r="P441" s="54">
        <v>110</v>
      </c>
      <c r="Q441" s="47">
        <v>4</v>
      </c>
      <c r="R441" s="51">
        <v>42.412269938999998</v>
      </c>
      <c r="S441" s="49">
        <v>2.3537896064999999</v>
      </c>
    </row>
    <row r="442" spans="1:21" x14ac:dyDescent="0.2">
      <c r="A442" s="38" t="s">
        <v>8</v>
      </c>
      <c r="B442" s="50" t="s">
        <v>14</v>
      </c>
      <c r="C442" s="64">
        <v>2580001</v>
      </c>
      <c r="D442" s="40">
        <v>42216</v>
      </c>
      <c r="E442" s="57">
        <v>0.67828784119999996</v>
      </c>
      <c r="F442" s="16">
        <v>403</v>
      </c>
      <c r="G442" s="43">
        <v>6696.2233250999998</v>
      </c>
      <c r="H442" s="42">
        <v>179.83449132000001</v>
      </c>
      <c r="I442" s="43">
        <v>17.172900855999998</v>
      </c>
      <c r="P442" s="54">
        <v>127</v>
      </c>
      <c r="Q442" s="47">
        <v>3</v>
      </c>
      <c r="R442" s="51">
        <v>36.181151831999998</v>
      </c>
      <c r="S442" s="49">
        <v>1.4512144726</v>
      </c>
    </row>
    <row r="443" spans="1:21" x14ac:dyDescent="0.2">
      <c r="A443" s="38" t="s">
        <v>8</v>
      </c>
      <c r="B443" s="50" t="s">
        <v>10</v>
      </c>
      <c r="C443" s="64">
        <v>1770001</v>
      </c>
      <c r="D443" s="40">
        <v>41836</v>
      </c>
      <c r="E443" s="57">
        <v>0.46006116209999998</v>
      </c>
      <c r="F443" s="16">
        <v>327</v>
      </c>
      <c r="G443" s="43">
        <v>8254.4036696999992</v>
      </c>
      <c r="H443" s="42">
        <v>179.27033639000001</v>
      </c>
      <c r="I443" s="43">
        <v>20.74721576</v>
      </c>
      <c r="P443" s="54">
        <v>136</v>
      </c>
      <c r="Q443" s="47">
        <v>3</v>
      </c>
      <c r="R443" s="51">
        <v>35.541896024000003</v>
      </c>
      <c r="S443" s="49">
        <v>1.341404284</v>
      </c>
    </row>
    <row r="444" spans="1:21" x14ac:dyDescent="0.2">
      <c r="A444" s="38" t="s">
        <v>8</v>
      </c>
      <c r="B444" s="50" t="s">
        <v>13</v>
      </c>
      <c r="C444" s="64">
        <v>2840001</v>
      </c>
      <c r="D444" s="40">
        <v>42222</v>
      </c>
      <c r="E444" s="57">
        <v>2.2207236842000002</v>
      </c>
      <c r="F444" s="16">
        <v>304</v>
      </c>
      <c r="G444" s="43">
        <v>7761.8026315999996</v>
      </c>
      <c r="H444" s="42">
        <v>178.07105263</v>
      </c>
      <c r="I444" s="43">
        <v>21.477622534999998</v>
      </c>
      <c r="J444" s="44">
        <v>289</v>
      </c>
      <c r="K444" s="45">
        <v>268.35294118000002</v>
      </c>
      <c r="L444" s="45">
        <v>239.66551724000001</v>
      </c>
      <c r="M444" s="46">
        <v>934.8137931</v>
      </c>
      <c r="N444" s="88">
        <v>7.1390000000000002</v>
      </c>
      <c r="O444" s="89">
        <v>7.1999999999999995E-2</v>
      </c>
      <c r="P444" s="54">
        <v>115</v>
      </c>
      <c r="Q444" s="47">
        <v>3</v>
      </c>
      <c r="R444" s="51">
        <v>33.42155477</v>
      </c>
      <c r="S444" s="49">
        <v>1.6281657537000001</v>
      </c>
      <c r="T444" s="45">
        <v>6.9825082507999996</v>
      </c>
      <c r="U444" s="46">
        <v>7.6763270484000001</v>
      </c>
    </row>
    <row r="445" spans="1:21" x14ac:dyDescent="0.2">
      <c r="A445" s="38" t="s">
        <v>8</v>
      </c>
      <c r="B445" s="50" t="s">
        <v>11</v>
      </c>
      <c r="C445" s="64">
        <v>620002</v>
      </c>
      <c r="D445" s="40">
        <v>42065</v>
      </c>
      <c r="E445" s="57">
        <v>1.1307894736999999</v>
      </c>
      <c r="F445" s="16">
        <v>114</v>
      </c>
      <c r="G445" s="43">
        <v>8573.9122807000003</v>
      </c>
      <c r="H445" s="42">
        <v>174.22192982000001</v>
      </c>
      <c r="I445" s="43">
        <v>34.030870387999997</v>
      </c>
      <c r="J445" s="44">
        <v>78</v>
      </c>
      <c r="K445" s="45">
        <v>299.33333333000002</v>
      </c>
      <c r="L445" s="45">
        <v>273.44871795</v>
      </c>
      <c r="M445" s="46">
        <v>1056.9871794999999</v>
      </c>
      <c r="N445" s="88">
        <v>7.258</v>
      </c>
      <c r="O445" s="89">
        <v>0.10299999999999999</v>
      </c>
      <c r="P445" s="54">
        <v>116</v>
      </c>
      <c r="Q445" s="47">
        <v>5</v>
      </c>
      <c r="R445" s="51">
        <v>36.766981131999998</v>
      </c>
      <c r="S445" s="49">
        <v>2.4346656821999999</v>
      </c>
      <c r="T445" s="45">
        <v>9.2210526315999992</v>
      </c>
      <c r="U445" s="46">
        <v>11.556327527000001</v>
      </c>
    </row>
    <row r="446" spans="1:21" x14ac:dyDescent="0.2">
      <c r="A446" s="38" t="s">
        <v>8</v>
      </c>
      <c r="B446" s="50" t="s">
        <v>13</v>
      </c>
      <c r="C446" s="64">
        <v>1530001</v>
      </c>
      <c r="D446" s="40">
        <v>42131</v>
      </c>
      <c r="E446" s="57">
        <v>0.64787518570000002</v>
      </c>
      <c r="F446" s="16">
        <v>673</v>
      </c>
      <c r="G446" s="43">
        <v>5817.4933135000001</v>
      </c>
      <c r="H446" s="42">
        <v>170.8756315</v>
      </c>
      <c r="I446" s="43">
        <v>17.473782506999999</v>
      </c>
      <c r="P446" s="54">
        <v>126</v>
      </c>
      <c r="Q446" s="47">
        <v>3</v>
      </c>
      <c r="R446" s="51">
        <v>24.778461537999998</v>
      </c>
      <c r="S446" s="49">
        <v>0.77113810230000002</v>
      </c>
    </row>
    <row r="447" spans="1:21" x14ac:dyDescent="0.2">
      <c r="A447" s="38" t="s">
        <v>8</v>
      </c>
      <c r="B447" s="50" t="s">
        <v>11</v>
      </c>
      <c r="C447" s="64">
        <v>180001</v>
      </c>
      <c r="D447" s="40">
        <v>42060</v>
      </c>
      <c r="E447" s="57">
        <v>0.59118870729999995</v>
      </c>
      <c r="F447" s="16">
        <v>673</v>
      </c>
      <c r="G447" s="43">
        <v>6847.3551262999999</v>
      </c>
      <c r="H447" s="42">
        <v>170.4794948</v>
      </c>
      <c r="I447" s="43">
        <v>17.171578619999998</v>
      </c>
      <c r="J447" s="44">
        <v>198</v>
      </c>
      <c r="K447" s="45">
        <v>229.04545454999999</v>
      </c>
      <c r="L447" s="45">
        <v>198.45454545000001</v>
      </c>
      <c r="M447" s="46">
        <v>771.52020202000006</v>
      </c>
      <c r="N447" s="88">
        <v>7.343</v>
      </c>
      <c r="O447" s="89">
        <v>0.106</v>
      </c>
      <c r="P447" s="54">
        <v>127</v>
      </c>
      <c r="Q447" s="47">
        <v>2</v>
      </c>
      <c r="R447" s="51">
        <v>37.498473281999999</v>
      </c>
      <c r="S447" s="49">
        <v>0.86371231859999997</v>
      </c>
      <c r="T447" s="45">
        <v>3.0534918275999998</v>
      </c>
      <c r="U447" s="46">
        <v>5.0284285688999999</v>
      </c>
    </row>
    <row r="448" spans="1:21" x14ac:dyDescent="0.2">
      <c r="A448" s="38" t="s">
        <v>8</v>
      </c>
      <c r="B448" s="50" t="s">
        <v>12</v>
      </c>
      <c r="C448" s="64">
        <v>80001</v>
      </c>
      <c r="D448" s="40">
        <v>42065</v>
      </c>
      <c r="E448" s="57">
        <v>0.74487179489999999</v>
      </c>
      <c r="F448" s="16">
        <v>39</v>
      </c>
      <c r="G448" s="43">
        <v>5933.3589744000001</v>
      </c>
      <c r="H448" s="42">
        <v>167.57948718</v>
      </c>
      <c r="I448" s="43">
        <v>57.369112448999999</v>
      </c>
      <c r="J448" s="44">
        <v>39</v>
      </c>
      <c r="K448" s="45">
        <v>187.71794872000001</v>
      </c>
      <c r="L448" s="45">
        <v>190.07692308</v>
      </c>
      <c r="M448" s="46">
        <v>693.41025640999999</v>
      </c>
      <c r="N448" s="88">
        <v>7.3479999999999999</v>
      </c>
      <c r="O448" s="89">
        <v>0.156</v>
      </c>
      <c r="P448" s="54">
        <v>126</v>
      </c>
      <c r="Q448" s="47">
        <v>9</v>
      </c>
      <c r="R448" s="51">
        <v>26.805263157999999</v>
      </c>
      <c r="S448" s="49">
        <v>3.3332519019000002</v>
      </c>
      <c r="T448" s="45">
        <v>16.902564103</v>
      </c>
      <c r="U448" s="46">
        <v>17.587231017000001</v>
      </c>
    </row>
    <row r="449" spans="1:21" x14ac:dyDescent="0.2">
      <c r="A449" s="38" t="s">
        <v>8</v>
      </c>
      <c r="B449" s="50" t="s">
        <v>11</v>
      </c>
      <c r="C449" s="64">
        <v>1100002</v>
      </c>
      <c r="D449" s="40">
        <v>41890</v>
      </c>
      <c r="E449" s="57">
        <v>0.81312977099999995</v>
      </c>
      <c r="F449" s="16">
        <v>131</v>
      </c>
      <c r="G449" s="43">
        <v>9601.1068701999993</v>
      </c>
      <c r="H449" s="42">
        <v>166.40839695</v>
      </c>
      <c r="I449" s="43">
        <v>29.611958770000001</v>
      </c>
      <c r="M449" s="46">
        <v>968.33333332999996</v>
      </c>
      <c r="P449" s="54">
        <v>115</v>
      </c>
      <c r="Q449" s="47">
        <v>6</v>
      </c>
      <c r="R449" s="51">
        <v>54.773282442999999</v>
      </c>
      <c r="S449" s="49">
        <v>2.3256952248</v>
      </c>
    </row>
    <row r="450" spans="1:21" x14ac:dyDescent="0.2">
      <c r="A450" s="38" t="s">
        <v>8</v>
      </c>
      <c r="B450" s="50" t="s">
        <v>10</v>
      </c>
      <c r="C450" s="64">
        <v>106530001</v>
      </c>
      <c r="D450" s="40">
        <v>42218</v>
      </c>
      <c r="E450" s="57">
        <v>0.56614173229999998</v>
      </c>
      <c r="F450" s="16">
        <v>127</v>
      </c>
      <c r="G450" s="43">
        <v>6729.5039370000004</v>
      </c>
      <c r="H450" s="42">
        <v>161.91496063</v>
      </c>
      <c r="I450" s="43">
        <v>32.634708222999997</v>
      </c>
      <c r="P450" s="54">
        <v>112</v>
      </c>
      <c r="Q450" s="47">
        <v>5</v>
      </c>
      <c r="R450" s="51">
        <v>34.441666667</v>
      </c>
      <c r="S450" s="49">
        <v>1.9663786701999999</v>
      </c>
    </row>
    <row r="451" spans="1:21" x14ac:dyDescent="0.2">
      <c r="A451" s="38" t="s">
        <v>8</v>
      </c>
      <c r="B451" s="50" t="s">
        <v>9</v>
      </c>
      <c r="C451" s="64">
        <v>1100001</v>
      </c>
      <c r="D451" s="40">
        <v>41893</v>
      </c>
      <c r="E451" s="57">
        <v>1.1726160338</v>
      </c>
      <c r="F451" s="16">
        <v>237</v>
      </c>
      <c r="G451" s="41">
        <v>8008.9367088999998</v>
      </c>
      <c r="H451" s="42">
        <v>159.42320674999999</v>
      </c>
      <c r="I451" s="43">
        <v>27.177469256999998</v>
      </c>
      <c r="J451" s="44">
        <v>53</v>
      </c>
      <c r="K451" s="45">
        <v>260.16981132000001</v>
      </c>
      <c r="L451" s="45">
        <v>242.11320755</v>
      </c>
      <c r="M451" s="46">
        <v>921.86792452999998</v>
      </c>
      <c r="P451" s="54">
        <v>113</v>
      </c>
      <c r="Q451" s="47">
        <v>5</v>
      </c>
      <c r="R451" s="48">
        <v>13.623206751</v>
      </c>
      <c r="S451" s="49">
        <v>0.66427926189999997</v>
      </c>
    </row>
    <row r="452" spans="1:21" x14ac:dyDescent="0.2">
      <c r="A452" s="38" t="s">
        <v>8</v>
      </c>
      <c r="B452" s="50" t="s">
        <v>10</v>
      </c>
      <c r="C452" s="64">
        <v>1720003</v>
      </c>
      <c r="D452" s="40">
        <v>41955</v>
      </c>
      <c r="E452" s="57">
        <v>1.3787692307999999</v>
      </c>
      <c r="F452" s="16">
        <v>65</v>
      </c>
      <c r="G452" s="41">
        <v>7884.0153846000003</v>
      </c>
      <c r="H452" s="42">
        <v>156.37384614999999</v>
      </c>
      <c r="I452" s="43">
        <v>44.586351841999999</v>
      </c>
      <c r="P452" s="54">
        <v>136</v>
      </c>
      <c r="Q452" s="47">
        <v>9</v>
      </c>
      <c r="R452" s="48">
        <v>32.673846154000003</v>
      </c>
      <c r="S452" s="49">
        <v>2.9702072552000001</v>
      </c>
    </row>
    <row r="453" spans="1:21" x14ac:dyDescent="0.2">
      <c r="A453" s="38" t="s">
        <v>8</v>
      </c>
      <c r="B453" s="50" t="s">
        <v>12</v>
      </c>
      <c r="C453" s="64">
        <v>1700003</v>
      </c>
      <c r="D453" s="40">
        <v>42088</v>
      </c>
      <c r="E453" s="57">
        <v>1.2725845411000001</v>
      </c>
      <c r="F453" s="16">
        <v>414</v>
      </c>
      <c r="G453" s="41">
        <v>8839.6787440000007</v>
      </c>
      <c r="H453" s="42">
        <v>141.12584541000001</v>
      </c>
      <c r="I453" s="43">
        <v>20.675486376999999</v>
      </c>
      <c r="P453" s="54">
        <v>136</v>
      </c>
      <c r="Q453" s="47">
        <v>3</v>
      </c>
      <c r="R453" s="48">
        <v>40.924210526000003</v>
      </c>
      <c r="S453" s="49">
        <v>1.2800889311000001</v>
      </c>
    </row>
    <row r="454" spans="1:21" x14ac:dyDescent="0.2">
      <c r="A454" s="38" t="s">
        <v>8</v>
      </c>
      <c r="B454" s="50" t="s">
        <v>13</v>
      </c>
      <c r="C454" s="64">
        <v>1130001</v>
      </c>
      <c r="D454" s="40">
        <v>42060</v>
      </c>
      <c r="E454" s="57">
        <v>1.1568402778</v>
      </c>
      <c r="F454" s="16">
        <v>288</v>
      </c>
      <c r="G454" s="41">
        <v>8555.5277778</v>
      </c>
      <c r="H454" s="42">
        <v>136.64097222000001</v>
      </c>
      <c r="I454" s="43">
        <v>27.180238784</v>
      </c>
      <c r="O454" s="96"/>
      <c r="P454" s="54">
        <v>119</v>
      </c>
      <c r="Q454" s="47">
        <v>3</v>
      </c>
      <c r="R454" s="48">
        <v>35.189338235000001</v>
      </c>
      <c r="S454" s="49">
        <v>1.5431570095</v>
      </c>
    </row>
    <row r="455" spans="1:21" x14ac:dyDescent="0.2">
      <c r="A455" s="38" t="s">
        <v>8</v>
      </c>
      <c r="B455" s="50" t="s">
        <v>12</v>
      </c>
      <c r="C455" s="64">
        <v>106730001</v>
      </c>
      <c r="D455" s="40">
        <v>42100</v>
      </c>
      <c r="E455" s="57">
        <v>1.4765217391000001</v>
      </c>
      <c r="F455" s="16">
        <v>414</v>
      </c>
      <c r="G455" s="41">
        <v>6128.4227053000004</v>
      </c>
      <c r="H455" s="42">
        <v>133.66473429999999</v>
      </c>
      <c r="I455" s="43">
        <v>20.067180968999999</v>
      </c>
      <c r="P455" s="54">
        <v>135</v>
      </c>
      <c r="Q455" s="47">
        <v>3</v>
      </c>
      <c r="R455" s="48">
        <v>26.474816625999999</v>
      </c>
      <c r="S455" s="49">
        <v>0.98998033740000002</v>
      </c>
    </row>
    <row r="456" spans="1:21" x14ac:dyDescent="0.2">
      <c r="A456" s="38" t="s">
        <v>8</v>
      </c>
      <c r="B456" s="50" t="s">
        <v>10</v>
      </c>
      <c r="C456" s="64">
        <v>490001</v>
      </c>
      <c r="D456" s="40">
        <v>42100</v>
      </c>
      <c r="E456" s="57">
        <v>0.74838095240000002</v>
      </c>
      <c r="F456" s="16">
        <v>105</v>
      </c>
      <c r="G456" s="41">
        <v>6138.5333332999999</v>
      </c>
      <c r="H456" s="42">
        <v>132.81428571000001</v>
      </c>
      <c r="I456" s="43">
        <v>40.377744487000001</v>
      </c>
      <c r="M456" s="46">
        <v>508</v>
      </c>
      <c r="P456" s="54">
        <v>128</v>
      </c>
      <c r="Q456" s="47">
        <v>6</v>
      </c>
      <c r="R456" s="48">
        <v>28.938095237999999</v>
      </c>
      <c r="S456" s="49">
        <v>1.8694627055999999</v>
      </c>
    </row>
    <row r="457" spans="1:21" x14ac:dyDescent="0.2">
      <c r="A457" s="38" t="s">
        <v>8</v>
      </c>
      <c r="B457" s="50" t="s">
        <v>9</v>
      </c>
      <c r="C457" s="64">
        <v>350001</v>
      </c>
      <c r="D457" s="40">
        <v>42139</v>
      </c>
      <c r="E457" s="57">
        <v>1.712195122</v>
      </c>
      <c r="F457" s="16">
        <v>41</v>
      </c>
      <c r="G457" s="41">
        <v>11171.829268</v>
      </c>
      <c r="H457" s="42">
        <v>131.82195121999999</v>
      </c>
      <c r="I457" s="43">
        <v>53.038654854000001</v>
      </c>
      <c r="P457" s="54">
        <v>167</v>
      </c>
      <c r="Q457" s="47">
        <v>16</v>
      </c>
      <c r="R457" s="48">
        <v>41.890243902000002</v>
      </c>
      <c r="S457" s="49">
        <v>4.1321136811999999</v>
      </c>
    </row>
    <row r="458" spans="1:21" x14ac:dyDescent="0.2">
      <c r="A458" s="38" t="s">
        <v>8</v>
      </c>
      <c r="B458" s="50" t="s">
        <v>13</v>
      </c>
      <c r="C458" s="64">
        <v>760001</v>
      </c>
      <c r="D458" s="40">
        <v>42235</v>
      </c>
      <c r="E458" s="57">
        <v>1.7626182964999999</v>
      </c>
      <c r="F458" s="16">
        <v>317</v>
      </c>
      <c r="G458" s="41">
        <v>10158.81388</v>
      </c>
      <c r="H458" s="42">
        <v>127.15236593</v>
      </c>
      <c r="I458" s="43">
        <v>25.284272879</v>
      </c>
      <c r="P458" s="54">
        <v>140</v>
      </c>
      <c r="Q458" s="47">
        <v>4</v>
      </c>
      <c r="R458" s="48">
        <v>38.808201893000003</v>
      </c>
      <c r="S458" s="49">
        <v>1.6830065561000001</v>
      </c>
    </row>
    <row r="459" spans="1:21" x14ac:dyDescent="0.2">
      <c r="A459" s="38" t="s">
        <v>8</v>
      </c>
      <c r="B459" s="50" t="s">
        <v>11</v>
      </c>
      <c r="C459" s="64">
        <v>930001</v>
      </c>
      <c r="D459" s="40">
        <v>42201</v>
      </c>
      <c r="E459" s="57">
        <v>1.8167595819</v>
      </c>
      <c r="F459" s="16">
        <v>287</v>
      </c>
      <c r="G459" s="41">
        <v>8357.6445992999998</v>
      </c>
      <c r="H459" s="42">
        <v>126.45888502</v>
      </c>
      <c r="I459" s="43">
        <v>26.811329033</v>
      </c>
      <c r="J459" s="44">
        <v>40</v>
      </c>
      <c r="K459" s="45">
        <v>229.07499999999999</v>
      </c>
      <c r="L459" s="45">
        <v>267.06382979</v>
      </c>
      <c r="M459" s="46">
        <v>988.56521739000004</v>
      </c>
      <c r="N459" s="88">
        <v>5.9320000000000004</v>
      </c>
      <c r="O459" s="89">
        <v>0.16200000000000001</v>
      </c>
      <c r="P459" s="54">
        <v>96</v>
      </c>
      <c r="Q459" s="47">
        <v>3</v>
      </c>
      <c r="R459" s="48">
        <v>35.371985815999999</v>
      </c>
      <c r="S459" s="49">
        <v>1.5810632001</v>
      </c>
      <c r="T459" s="45">
        <v>-18.496864110000001</v>
      </c>
      <c r="U459" s="46">
        <v>7.2724105063</v>
      </c>
    </row>
    <row r="460" spans="1:21" x14ac:dyDescent="0.2">
      <c r="A460" s="38" t="s">
        <v>8</v>
      </c>
      <c r="B460" s="50" t="s">
        <v>13</v>
      </c>
      <c r="C460" s="64">
        <v>2250001</v>
      </c>
      <c r="D460" s="40">
        <v>42241</v>
      </c>
      <c r="E460" s="57">
        <v>0.75921161829999995</v>
      </c>
      <c r="F460" s="16">
        <v>482</v>
      </c>
      <c r="G460" s="41">
        <v>8456.3195020999992</v>
      </c>
      <c r="H460" s="42">
        <v>123.88651452000001</v>
      </c>
      <c r="I460" s="43">
        <v>17.650950088999998</v>
      </c>
      <c r="J460" s="44">
        <v>139</v>
      </c>
      <c r="K460" s="45">
        <v>223.69064748</v>
      </c>
      <c r="L460" s="45">
        <v>249.71942446</v>
      </c>
      <c r="M460" s="46">
        <v>913.24460432000001</v>
      </c>
      <c r="P460" s="54">
        <v>130</v>
      </c>
      <c r="Q460" s="47">
        <v>3</v>
      </c>
      <c r="R460" s="48">
        <v>33.203004292000003</v>
      </c>
      <c r="S460" s="49">
        <v>1.1404093394999999</v>
      </c>
    </row>
    <row r="461" spans="1:21" x14ac:dyDescent="0.2">
      <c r="A461" s="38" t="s">
        <v>8</v>
      </c>
      <c r="B461" s="50" t="s">
        <v>12</v>
      </c>
      <c r="C461" s="64">
        <v>106770001</v>
      </c>
      <c r="D461" s="40">
        <v>42100</v>
      </c>
      <c r="E461" s="57">
        <v>0.93471264369999996</v>
      </c>
      <c r="F461" s="16">
        <v>87</v>
      </c>
      <c r="G461" s="41">
        <v>9266.0689655000006</v>
      </c>
      <c r="H461" s="42">
        <v>123.1954023</v>
      </c>
      <c r="I461" s="43">
        <v>38.234561448000001</v>
      </c>
      <c r="O461" s="96"/>
      <c r="P461" s="54">
        <v>154</v>
      </c>
      <c r="Q461" s="47">
        <v>8</v>
      </c>
      <c r="R461" s="48">
        <v>37.971264368</v>
      </c>
      <c r="S461" s="49">
        <v>2.4871672287000002</v>
      </c>
    </row>
    <row r="462" spans="1:21" x14ac:dyDescent="0.2">
      <c r="A462" s="38" t="s">
        <v>8</v>
      </c>
      <c r="B462" s="50" t="s">
        <v>10</v>
      </c>
      <c r="C462" s="64">
        <v>610001</v>
      </c>
      <c r="D462" s="40">
        <v>42101</v>
      </c>
      <c r="E462" s="57">
        <v>0.49840000000000001</v>
      </c>
      <c r="F462" s="16">
        <v>225</v>
      </c>
      <c r="G462" s="41">
        <v>6540.6044443999999</v>
      </c>
      <c r="H462" s="42">
        <v>121.05244444</v>
      </c>
      <c r="I462" s="43">
        <v>27.183275174999999</v>
      </c>
      <c r="O462" s="96"/>
      <c r="P462" s="54">
        <v>116</v>
      </c>
      <c r="Q462" s="47">
        <v>4</v>
      </c>
      <c r="R462" s="48">
        <v>31.755111111000002</v>
      </c>
      <c r="S462" s="49">
        <v>1.4765125189999999</v>
      </c>
    </row>
    <row r="463" spans="1:21" x14ac:dyDescent="0.2">
      <c r="A463" s="38" t="s">
        <v>8</v>
      </c>
      <c r="B463" s="50" t="s">
        <v>11</v>
      </c>
      <c r="C463" s="64">
        <v>1960024</v>
      </c>
      <c r="D463" s="40">
        <v>42068</v>
      </c>
      <c r="E463" s="57">
        <v>1.0669090909000001</v>
      </c>
      <c r="F463" s="16">
        <v>55</v>
      </c>
      <c r="G463" s="41">
        <v>6835</v>
      </c>
      <c r="H463" s="42">
        <v>120.00363636</v>
      </c>
      <c r="I463" s="43">
        <v>43.092479361999999</v>
      </c>
      <c r="M463" s="46">
        <v>786.30769230999999</v>
      </c>
      <c r="P463" s="54">
        <v>111</v>
      </c>
      <c r="Q463" s="47">
        <v>8</v>
      </c>
      <c r="R463" s="48">
        <v>33.334000000000003</v>
      </c>
      <c r="S463" s="49">
        <v>3.6274594584000002</v>
      </c>
    </row>
    <row r="464" spans="1:21" x14ac:dyDescent="0.2">
      <c r="A464" s="38" t="s">
        <v>8</v>
      </c>
      <c r="B464" s="50" t="s">
        <v>13</v>
      </c>
      <c r="C464" s="64">
        <v>1200001</v>
      </c>
      <c r="D464" s="40">
        <v>42073</v>
      </c>
      <c r="E464" s="57">
        <v>0.62890829690000005</v>
      </c>
      <c r="F464" s="16">
        <v>229</v>
      </c>
      <c r="G464" s="41">
        <v>7935.7641921000004</v>
      </c>
      <c r="H464" s="42">
        <v>118.11048035</v>
      </c>
      <c r="I464" s="43">
        <v>20.954360172000001</v>
      </c>
      <c r="P464" s="54">
        <v>116</v>
      </c>
      <c r="Q464" s="47">
        <v>3</v>
      </c>
      <c r="R464" s="48">
        <v>33.811162791000001</v>
      </c>
      <c r="S464" s="49">
        <v>1.5682847043999999</v>
      </c>
    </row>
    <row r="465" spans="1:21" x14ac:dyDescent="0.2">
      <c r="A465" s="38" t="s">
        <v>8</v>
      </c>
      <c r="B465" s="50" t="s">
        <v>11</v>
      </c>
      <c r="C465" s="64">
        <v>1980001</v>
      </c>
      <c r="D465" s="40">
        <v>42056</v>
      </c>
      <c r="E465" s="57">
        <v>1.5070381232000001</v>
      </c>
      <c r="F465" s="16">
        <v>341</v>
      </c>
      <c r="G465" s="41">
        <v>7895.3724339999999</v>
      </c>
      <c r="H465" s="42">
        <v>117.34633431</v>
      </c>
      <c r="I465" s="43">
        <v>20.336533837000001</v>
      </c>
      <c r="P465" s="54">
        <v>118</v>
      </c>
      <c r="Q465" s="47">
        <v>3</v>
      </c>
      <c r="R465" s="48">
        <v>29.06130031</v>
      </c>
      <c r="S465" s="49">
        <v>1.1458910199000001</v>
      </c>
    </row>
    <row r="466" spans="1:21" x14ac:dyDescent="0.2">
      <c r="A466" s="38" t="s">
        <v>8</v>
      </c>
      <c r="B466" s="50" t="s">
        <v>13</v>
      </c>
      <c r="C466" s="64">
        <v>440001</v>
      </c>
      <c r="D466" s="40">
        <v>42241</v>
      </c>
      <c r="E466" s="57">
        <v>0.47857142860000002</v>
      </c>
      <c r="F466" s="16">
        <v>203</v>
      </c>
      <c r="G466" s="41">
        <v>6338.2906403999996</v>
      </c>
      <c r="H466" s="42">
        <v>117.17931034</v>
      </c>
      <c r="I466" s="43">
        <v>24.615911368999999</v>
      </c>
      <c r="J466" s="44">
        <v>42</v>
      </c>
      <c r="K466" s="45">
        <v>237.26190475999999</v>
      </c>
      <c r="L466" s="45">
        <v>250.92857143000001</v>
      </c>
      <c r="M466" s="46">
        <v>919.26190475999999</v>
      </c>
      <c r="N466" s="88">
        <v>7.157</v>
      </c>
      <c r="O466" s="89">
        <v>0.17299999999999999</v>
      </c>
      <c r="P466" s="54">
        <v>114</v>
      </c>
      <c r="Q466" s="47">
        <v>5</v>
      </c>
      <c r="R466" s="48">
        <v>24.905612245</v>
      </c>
      <c r="S466" s="49">
        <v>1.2287049913000001</v>
      </c>
      <c r="T466" s="45">
        <v>38.745698924999999</v>
      </c>
      <c r="U466" s="46">
        <v>7.7015468909999996</v>
      </c>
    </row>
    <row r="467" spans="1:21" x14ac:dyDescent="0.2">
      <c r="A467" s="38" t="s">
        <v>8</v>
      </c>
      <c r="B467" s="50" t="s">
        <v>9</v>
      </c>
      <c r="C467" s="64">
        <v>102040001</v>
      </c>
      <c r="D467" s="40">
        <v>42206</v>
      </c>
      <c r="E467" s="57">
        <v>0.45612244899999999</v>
      </c>
      <c r="F467" s="16">
        <v>98</v>
      </c>
      <c r="G467" s="41">
        <v>7137.3571429000003</v>
      </c>
      <c r="H467" s="42">
        <v>116.72040816000001</v>
      </c>
      <c r="I467" s="43">
        <v>39.832365119999999</v>
      </c>
      <c r="J467" s="44">
        <v>78</v>
      </c>
      <c r="K467" s="45">
        <v>250.94871795</v>
      </c>
      <c r="L467" s="45">
        <v>214.44871795</v>
      </c>
      <c r="M467" s="46">
        <v>856.5</v>
      </c>
      <c r="N467" s="88">
        <v>6.7249999999999996</v>
      </c>
      <c r="O467" s="89">
        <v>0.17899999999999999</v>
      </c>
      <c r="P467" s="54">
        <v>124</v>
      </c>
      <c r="Q467" s="47">
        <v>6</v>
      </c>
      <c r="R467" s="48">
        <v>40.480208333</v>
      </c>
      <c r="S467" s="49">
        <v>3.1110311019000001</v>
      </c>
      <c r="T467" s="45">
        <v>21.244791667000001</v>
      </c>
      <c r="U467" s="46">
        <v>9.7512366365999998</v>
      </c>
    </row>
    <row r="468" spans="1:21" x14ac:dyDescent="0.2">
      <c r="A468" s="38" t="s">
        <v>8</v>
      </c>
      <c r="B468" s="50" t="s">
        <v>9</v>
      </c>
      <c r="C468" s="64">
        <v>3180001</v>
      </c>
      <c r="D468" s="40">
        <v>42124</v>
      </c>
      <c r="E468" s="57">
        <v>0.37935483869999997</v>
      </c>
      <c r="F468" s="16">
        <v>124</v>
      </c>
      <c r="G468" s="41">
        <v>6762.6532257999997</v>
      </c>
      <c r="H468" s="42">
        <v>110.12580645</v>
      </c>
      <c r="I468" s="43">
        <v>38.568390383999997</v>
      </c>
      <c r="N468" s="88">
        <v>7.0620000000000003</v>
      </c>
      <c r="O468" s="89">
        <v>0.27900000000000003</v>
      </c>
      <c r="P468" s="54">
        <v>123</v>
      </c>
      <c r="Q468" s="47">
        <v>6</v>
      </c>
      <c r="R468" s="48">
        <v>44.217948718000002</v>
      </c>
      <c r="S468" s="49">
        <v>2.8328887712999999</v>
      </c>
    </row>
    <row r="469" spans="1:21" x14ac:dyDescent="0.2">
      <c r="A469" s="38" t="s">
        <v>8</v>
      </c>
      <c r="B469" s="50" t="s">
        <v>12</v>
      </c>
      <c r="C469" s="64">
        <v>105290004</v>
      </c>
      <c r="D469" s="40">
        <v>42066</v>
      </c>
      <c r="E469" s="57">
        <v>0.78362500000000002</v>
      </c>
      <c r="F469" s="16">
        <v>80</v>
      </c>
      <c r="G469" s="41">
        <v>6805.0874999999996</v>
      </c>
      <c r="H469" s="42">
        <v>109.54125000000001</v>
      </c>
      <c r="I469" s="43">
        <v>39.430357839000003</v>
      </c>
      <c r="O469" s="96"/>
      <c r="P469" s="54">
        <v>139</v>
      </c>
      <c r="Q469" s="47">
        <v>9</v>
      </c>
      <c r="R469" s="48">
        <v>32.862025316</v>
      </c>
      <c r="S469" s="49">
        <v>2.4008797639999999</v>
      </c>
    </row>
    <row r="470" spans="1:21" x14ac:dyDescent="0.2">
      <c r="A470" s="38" t="s">
        <v>8</v>
      </c>
      <c r="B470" s="50" t="s">
        <v>9</v>
      </c>
      <c r="C470" s="64">
        <v>1910002</v>
      </c>
      <c r="D470" s="40">
        <v>41945</v>
      </c>
      <c r="E470" s="57">
        <v>0.36977777779999998</v>
      </c>
      <c r="F470" s="16">
        <v>45</v>
      </c>
      <c r="G470" s="41">
        <v>6723.1555556000003</v>
      </c>
      <c r="H470" s="42">
        <v>109.27555556</v>
      </c>
      <c r="I470" s="43">
        <v>59.268825262999997</v>
      </c>
      <c r="N470" s="88">
        <v>6.1040000000000001</v>
      </c>
      <c r="O470" s="96">
        <v>0.2</v>
      </c>
      <c r="P470" s="54">
        <v>125</v>
      </c>
      <c r="Q470" s="47">
        <v>9</v>
      </c>
      <c r="R470" s="48">
        <v>41.047499999999999</v>
      </c>
      <c r="S470" s="49">
        <v>4.0103535676000002</v>
      </c>
    </row>
    <row r="471" spans="1:21" x14ac:dyDescent="0.2">
      <c r="A471" s="38" t="s">
        <v>8</v>
      </c>
      <c r="B471" s="50" t="s">
        <v>12</v>
      </c>
      <c r="C471" s="64">
        <v>540001</v>
      </c>
      <c r="D471" s="40">
        <v>42219</v>
      </c>
      <c r="E471" s="57">
        <v>1.32</v>
      </c>
      <c r="F471" s="16">
        <v>34</v>
      </c>
      <c r="G471" s="41">
        <v>6352.6176470999999</v>
      </c>
      <c r="H471" s="42">
        <v>104.75882353</v>
      </c>
      <c r="I471" s="43">
        <v>65.737173317</v>
      </c>
      <c r="O471" s="96"/>
      <c r="P471" s="54">
        <v>109</v>
      </c>
      <c r="Q471" s="47">
        <v>11</v>
      </c>
      <c r="R471" s="48">
        <v>27.554545455</v>
      </c>
      <c r="S471" s="49">
        <v>3.8772722831999999</v>
      </c>
    </row>
    <row r="472" spans="1:21" x14ac:dyDescent="0.2">
      <c r="A472" s="38" t="s">
        <v>8</v>
      </c>
      <c r="B472" s="50" t="s">
        <v>10</v>
      </c>
      <c r="C472" s="64">
        <v>490006</v>
      </c>
      <c r="D472" s="40">
        <v>42075</v>
      </c>
      <c r="E472" s="57">
        <v>0.91474576269999996</v>
      </c>
      <c r="F472" s="16">
        <v>59</v>
      </c>
      <c r="G472" s="41">
        <v>6599.2372881000001</v>
      </c>
      <c r="H472" s="42">
        <v>97.964406780000004</v>
      </c>
      <c r="I472" s="43">
        <v>35.770418818000003</v>
      </c>
      <c r="P472" s="54">
        <v>132</v>
      </c>
      <c r="Q472" s="47">
        <v>7</v>
      </c>
      <c r="R472" s="48">
        <v>36.752542372999997</v>
      </c>
      <c r="S472" s="49">
        <v>3.5428893860000001</v>
      </c>
    </row>
    <row r="473" spans="1:21" x14ac:dyDescent="0.2">
      <c r="A473" s="38" t="s">
        <v>8</v>
      </c>
      <c r="B473" s="50" t="s">
        <v>14</v>
      </c>
      <c r="C473" s="64">
        <v>3260001</v>
      </c>
      <c r="D473" s="40">
        <v>41921</v>
      </c>
      <c r="E473" s="57">
        <v>2.1559374999999998</v>
      </c>
      <c r="F473" s="16">
        <v>32</v>
      </c>
      <c r="G473" s="41">
        <v>10089.25</v>
      </c>
      <c r="H473" s="42">
        <v>95.034374999999997</v>
      </c>
      <c r="I473" s="43">
        <v>47.897407921999999</v>
      </c>
      <c r="P473" s="54">
        <v>85</v>
      </c>
      <c r="Q473" s="47">
        <v>11</v>
      </c>
      <c r="R473" s="48">
        <v>56.282608695999997</v>
      </c>
      <c r="S473" s="49">
        <v>6.1648873513</v>
      </c>
    </row>
    <row r="474" spans="1:21" x14ac:dyDescent="0.2">
      <c r="A474" s="38" t="s">
        <v>8</v>
      </c>
      <c r="B474" s="50" t="s">
        <v>14</v>
      </c>
      <c r="C474" s="64">
        <v>190001</v>
      </c>
      <c r="D474" s="40">
        <v>42109</v>
      </c>
      <c r="E474" s="57">
        <v>0.1382608696</v>
      </c>
      <c r="F474" s="16">
        <v>46</v>
      </c>
      <c r="G474" s="41">
        <v>8253.3478261</v>
      </c>
      <c r="H474" s="42">
        <v>92.989130435000007</v>
      </c>
      <c r="I474" s="43">
        <v>54.866952578999999</v>
      </c>
      <c r="J474" s="44">
        <v>45</v>
      </c>
      <c r="K474" s="45">
        <v>291.68888888999999</v>
      </c>
      <c r="L474" s="45">
        <v>263.37777777999997</v>
      </c>
      <c r="M474" s="46">
        <v>1005.6666667</v>
      </c>
      <c r="N474" s="88">
        <v>6.3879999999999999</v>
      </c>
      <c r="O474" s="89">
        <v>0.22900000000000001</v>
      </c>
      <c r="P474" s="54">
        <v>125</v>
      </c>
      <c r="Q474" s="47">
        <v>9</v>
      </c>
      <c r="R474" s="48">
        <v>41.148888888999998</v>
      </c>
      <c r="S474" s="49">
        <v>4.8008823076000002</v>
      </c>
      <c r="T474" s="45">
        <v>68.053488372000004</v>
      </c>
      <c r="U474" s="46">
        <v>16.839063753000001</v>
      </c>
    </row>
    <row r="475" spans="1:21" x14ac:dyDescent="0.2">
      <c r="A475" s="38" t="s">
        <v>8</v>
      </c>
      <c r="B475" s="50" t="s">
        <v>13</v>
      </c>
      <c r="C475" s="64">
        <v>109330001</v>
      </c>
      <c r="D475" s="40">
        <v>41916</v>
      </c>
      <c r="E475" s="57">
        <v>0.89598039220000003</v>
      </c>
      <c r="F475" s="16">
        <v>102</v>
      </c>
      <c r="G475" s="41">
        <v>6533.8235293999996</v>
      </c>
      <c r="H475" s="42">
        <v>91.132352940999994</v>
      </c>
      <c r="I475" s="43">
        <v>44.634132931000003</v>
      </c>
      <c r="J475" s="44">
        <v>33</v>
      </c>
      <c r="K475" s="45">
        <v>270.18181817999999</v>
      </c>
      <c r="L475" s="45">
        <v>241.42424242000001</v>
      </c>
      <c r="M475" s="46">
        <v>932.66666667000004</v>
      </c>
      <c r="N475" s="88">
        <v>7.88</v>
      </c>
      <c r="O475" s="89">
        <v>0.254</v>
      </c>
      <c r="P475" s="54">
        <v>140</v>
      </c>
      <c r="Q475" s="47">
        <v>5</v>
      </c>
      <c r="R475" s="48">
        <v>32.499019607999998</v>
      </c>
      <c r="S475" s="49">
        <v>1.7852501298000001</v>
      </c>
      <c r="T475" s="45">
        <v>14.71980198</v>
      </c>
      <c r="U475" s="46">
        <v>10.897914417999999</v>
      </c>
    </row>
    <row r="476" spans="1:21" x14ac:dyDescent="0.2">
      <c r="A476" s="38" t="s">
        <v>8</v>
      </c>
      <c r="B476" s="50" t="s">
        <v>9</v>
      </c>
      <c r="C476" s="64">
        <v>103590001</v>
      </c>
      <c r="D476" s="40">
        <v>41841</v>
      </c>
      <c r="E476" s="57">
        <v>1.5688617886</v>
      </c>
      <c r="F476" s="16">
        <v>123</v>
      </c>
      <c r="G476" s="41">
        <v>7835.9349592999997</v>
      </c>
      <c r="H476" s="42">
        <v>90.866666667000004</v>
      </c>
      <c r="I476" s="43">
        <v>29.417360619</v>
      </c>
      <c r="P476" s="54">
        <v>159</v>
      </c>
      <c r="Q476" s="47">
        <v>6</v>
      </c>
      <c r="R476" s="48">
        <v>42.665833333000002</v>
      </c>
      <c r="S476" s="49">
        <v>2.7775433736999999</v>
      </c>
    </row>
    <row r="477" spans="1:21" x14ac:dyDescent="0.2">
      <c r="A477" s="38" t="s">
        <v>8</v>
      </c>
      <c r="B477" s="50" t="s">
        <v>14</v>
      </c>
      <c r="C477" s="64">
        <v>101700001</v>
      </c>
      <c r="D477" s="40">
        <v>42079</v>
      </c>
      <c r="E477" s="57">
        <v>0.38735537190000002</v>
      </c>
      <c r="F477" s="16">
        <v>121</v>
      </c>
      <c r="G477" s="41">
        <v>7375.1983471000003</v>
      </c>
      <c r="H477" s="42">
        <v>90.613223140000002</v>
      </c>
      <c r="I477" s="43">
        <v>33.31367066</v>
      </c>
      <c r="N477" s="88">
        <v>7.4480000000000004</v>
      </c>
      <c r="O477" s="89">
        <v>0.13100000000000001</v>
      </c>
      <c r="P477" s="54">
        <v>127</v>
      </c>
      <c r="Q477" s="47">
        <v>6</v>
      </c>
      <c r="R477" s="48">
        <v>48.802752294000001</v>
      </c>
      <c r="S477" s="49">
        <v>2.8918618922000001</v>
      </c>
    </row>
    <row r="478" spans="1:21" x14ac:dyDescent="0.2">
      <c r="A478" s="38" t="s">
        <v>8</v>
      </c>
      <c r="B478" s="50" t="s">
        <v>13</v>
      </c>
      <c r="C478" s="64">
        <v>2970007</v>
      </c>
      <c r="D478" s="40">
        <v>42234</v>
      </c>
      <c r="E478" s="57">
        <v>0.64935242839999996</v>
      </c>
      <c r="F478" s="16">
        <v>803</v>
      </c>
      <c r="G478" s="41">
        <v>8035.0647571999998</v>
      </c>
      <c r="H478" s="42">
        <v>90.466874222000001</v>
      </c>
      <c r="I478" s="43">
        <v>15.623628791</v>
      </c>
      <c r="P478" s="54">
        <v>152</v>
      </c>
      <c r="Q478" s="47">
        <v>3</v>
      </c>
      <c r="R478" s="48">
        <v>30.434584449999999</v>
      </c>
      <c r="S478" s="49">
        <v>0.66815555609999999</v>
      </c>
    </row>
    <row r="479" spans="1:21" x14ac:dyDescent="0.2">
      <c r="A479" s="38" t="s">
        <v>8</v>
      </c>
      <c r="B479" s="50" t="s">
        <v>13</v>
      </c>
      <c r="C479" s="64">
        <v>1850001</v>
      </c>
      <c r="D479" s="40">
        <v>42101</v>
      </c>
      <c r="E479" s="57">
        <v>1.444</v>
      </c>
      <c r="F479" s="16">
        <v>30</v>
      </c>
      <c r="G479" s="41">
        <v>4606.8333333</v>
      </c>
      <c r="H479" s="42">
        <v>85.47</v>
      </c>
      <c r="I479" s="43">
        <v>62.730762065</v>
      </c>
      <c r="O479" s="96"/>
      <c r="P479" s="54">
        <v>121</v>
      </c>
      <c r="Q479" s="47">
        <v>13</v>
      </c>
      <c r="R479" s="48">
        <v>19.263333332999999</v>
      </c>
      <c r="S479" s="49">
        <v>2.7745207034999999</v>
      </c>
    </row>
    <row r="480" spans="1:21" x14ac:dyDescent="0.2">
      <c r="A480" s="38" t="s">
        <v>8</v>
      </c>
      <c r="B480" s="50" t="s">
        <v>13</v>
      </c>
      <c r="C480" s="64">
        <v>2080001</v>
      </c>
      <c r="D480" s="40">
        <v>42052</v>
      </c>
      <c r="E480" s="57">
        <v>0.31649350650000002</v>
      </c>
      <c r="F480" s="16">
        <v>77</v>
      </c>
      <c r="G480" s="41">
        <v>5953.9740259999999</v>
      </c>
      <c r="H480" s="42">
        <v>81.664935064999995</v>
      </c>
      <c r="I480" s="43">
        <v>37.907113007</v>
      </c>
      <c r="P480" s="54">
        <v>126</v>
      </c>
      <c r="Q480" s="47">
        <v>7</v>
      </c>
      <c r="R480" s="48">
        <v>20.384722222000001</v>
      </c>
      <c r="S480" s="49">
        <v>1.8457132796</v>
      </c>
    </row>
    <row r="481" spans="1:21" x14ac:dyDescent="0.2">
      <c r="A481" s="38" t="s">
        <v>8</v>
      </c>
      <c r="B481" s="50" t="s">
        <v>13</v>
      </c>
      <c r="C481" s="64">
        <v>109270001</v>
      </c>
      <c r="D481" s="40">
        <v>42210</v>
      </c>
      <c r="E481" s="57">
        <v>0.53839285709999996</v>
      </c>
      <c r="F481" s="16">
        <v>56</v>
      </c>
      <c r="G481" s="41">
        <v>11394.803571</v>
      </c>
      <c r="H481" s="42">
        <v>81.224999999999994</v>
      </c>
      <c r="I481" s="43">
        <v>40.159174790000002</v>
      </c>
      <c r="P481" s="54">
        <v>113</v>
      </c>
      <c r="Q481" s="47">
        <v>8</v>
      </c>
      <c r="R481" s="48">
        <v>47.783673469</v>
      </c>
      <c r="S481" s="49">
        <v>3.5886209368999999</v>
      </c>
    </row>
    <row r="482" spans="1:21" x14ac:dyDescent="0.2">
      <c r="A482" s="38" t="s">
        <v>8</v>
      </c>
      <c r="B482" s="50" t="s">
        <v>12</v>
      </c>
      <c r="C482" s="64">
        <v>570001</v>
      </c>
      <c r="D482" s="40">
        <v>42105</v>
      </c>
      <c r="E482" s="57">
        <v>0.51127853879999996</v>
      </c>
      <c r="F482" s="16">
        <v>219</v>
      </c>
      <c r="G482" s="41">
        <v>5277.2739726</v>
      </c>
      <c r="H482" s="42">
        <v>74.066210045999995</v>
      </c>
      <c r="I482" s="43">
        <v>25.810361451999999</v>
      </c>
      <c r="O482" s="96"/>
      <c r="P482" s="54">
        <v>140</v>
      </c>
      <c r="Q482" s="47">
        <v>5</v>
      </c>
      <c r="R482" s="48">
        <v>30.508294930999998</v>
      </c>
      <c r="S482" s="49">
        <v>1.7126468843</v>
      </c>
    </row>
    <row r="483" spans="1:21" x14ac:dyDescent="0.2">
      <c r="A483" s="38" t="s">
        <v>8</v>
      </c>
      <c r="B483" s="50" t="s">
        <v>11</v>
      </c>
      <c r="C483" s="64">
        <v>2970010</v>
      </c>
      <c r="D483" s="40">
        <v>42220</v>
      </c>
      <c r="E483" s="57">
        <v>0.20066390040000001</v>
      </c>
      <c r="F483" s="16">
        <v>241</v>
      </c>
      <c r="G483" s="41">
        <v>7795.3153527000004</v>
      </c>
      <c r="H483" s="42">
        <v>73.240248962999999</v>
      </c>
      <c r="I483" s="43">
        <v>25.470989205999999</v>
      </c>
      <c r="O483" s="96"/>
      <c r="P483" s="54">
        <v>128</v>
      </c>
      <c r="Q483" s="47">
        <v>5</v>
      </c>
      <c r="R483" s="48">
        <v>32.663713080000001</v>
      </c>
      <c r="S483" s="49">
        <v>1.4032312447999999</v>
      </c>
    </row>
    <row r="484" spans="1:21" x14ac:dyDescent="0.2">
      <c r="A484" s="38" t="s">
        <v>8</v>
      </c>
      <c r="B484" s="50" t="s">
        <v>14</v>
      </c>
      <c r="C484" s="64">
        <v>490007</v>
      </c>
      <c r="D484" s="40">
        <v>42209</v>
      </c>
      <c r="E484" s="57">
        <v>0.31834862390000002</v>
      </c>
      <c r="F484" s="16">
        <v>218</v>
      </c>
      <c r="G484" s="41">
        <v>8154.0550458999996</v>
      </c>
      <c r="H484" s="42">
        <v>67.534862384999997</v>
      </c>
      <c r="I484" s="43">
        <v>27.155906312999999</v>
      </c>
      <c r="P484" s="54">
        <v>114</v>
      </c>
      <c r="Q484" s="47">
        <v>4</v>
      </c>
      <c r="R484" s="48">
        <v>47.862019230999998</v>
      </c>
      <c r="S484" s="49">
        <v>2.3558333967</v>
      </c>
    </row>
    <row r="485" spans="1:21" x14ac:dyDescent="0.2">
      <c r="A485" s="38" t="s">
        <v>8</v>
      </c>
      <c r="B485" s="50" t="s">
        <v>12</v>
      </c>
      <c r="C485" s="64">
        <v>1700043</v>
      </c>
      <c r="D485" s="40">
        <v>42097</v>
      </c>
      <c r="E485" s="57">
        <v>1.2055855856</v>
      </c>
      <c r="F485" s="16">
        <v>111</v>
      </c>
      <c r="G485" s="41">
        <v>8473.2792793000008</v>
      </c>
      <c r="H485" s="42">
        <v>67.247747747999995</v>
      </c>
      <c r="I485" s="43">
        <v>33.671726581000001</v>
      </c>
      <c r="M485" s="46">
        <v>1048.8</v>
      </c>
      <c r="P485" s="54">
        <v>140</v>
      </c>
      <c r="Q485" s="47">
        <v>6</v>
      </c>
      <c r="R485" s="48">
        <v>51.745871559999998</v>
      </c>
      <c r="S485" s="49">
        <v>3.2175829194999999</v>
      </c>
    </row>
    <row r="486" spans="1:21" x14ac:dyDescent="0.2">
      <c r="A486" s="38" t="s">
        <v>8</v>
      </c>
      <c r="B486" s="50" t="s">
        <v>14</v>
      </c>
      <c r="C486" s="64">
        <v>160001</v>
      </c>
      <c r="D486" s="40">
        <v>42136</v>
      </c>
      <c r="E486" s="57">
        <v>2.2980291971</v>
      </c>
      <c r="F486" s="16">
        <v>274</v>
      </c>
      <c r="G486" s="41">
        <v>6751.6058394000001</v>
      </c>
      <c r="H486" s="42">
        <v>65.959489051000006</v>
      </c>
      <c r="I486" s="43">
        <v>24.094851946999999</v>
      </c>
      <c r="J486" s="44">
        <v>97</v>
      </c>
      <c r="K486" s="45">
        <v>229.57731959</v>
      </c>
      <c r="L486" s="45">
        <v>215.44329897</v>
      </c>
      <c r="M486" s="46">
        <v>830.81443299</v>
      </c>
      <c r="P486" s="54">
        <v>128</v>
      </c>
      <c r="Q486" s="47">
        <v>4</v>
      </c>
      <c r="R486" s="48">
        <v>31.201824817999999</v>
      </c>
      <c r="S486" s="49">
        <v>1.4475107645</v>
      </c>
    </row>
    <row r="487" spans="1:21" x14ac:dyDescent="0.2">
      <c r="A487" s="38" t="s">
        <v>8</v>
      </c>
      <c r="B487" s="50" t="s">
        <v>9</v>
      </c>
      <c r="C487" s="64">
        <v>106710001</v>
      </c>
      <c r="D487" s="40">
        <v>41797</v>
      </c>
      <c r="E487" s="57">
        <v>0.85282051280000004</v>
      </c>
      <c r="F487" s="16">
        <v>39</v>
      </c>
      <c r="G487" s="41">
        <v>8219.9487179000007</v>
      </c>
      <c r="H487" s="42">
        <v>65.182051282000003</v>
      </c>
      <c r="I487" s="43">
        <v>42.588414008000001</v>
      </c>
      <c r="N487" s="88">
        <v>6.6210000000000004</v>
      </c>
      <c r="O487" s="89">
        <v>0.21099999999999999</v>
      </c>
      <c r="P487" s="54">
        <v>120</v>
      </c>
      <c r="Q487" s="47">
        <v>9</v>
      </c>
      <c r="R487" s="48">
        <v>30.175757575999999</v>
      </c>
      <c r="S487" s="49">
        <v>2.0124283834000001</v>
      </c>
    </row>
    <row r="488" spans="1:21" x14ac:dyDescent="0.2">
      <c r="A488" s="38" t="s">
        <v>8</v>
      </c>
      <c r="B488" s="50" t="s">
        <v>14</v>
      </c>
      <c r="C488" s="64">
        <v>1910035</v>
      </c>
      <c r="D488" s="40">
        <v>42068</v>
      </c>
      <c r="E488" s="57">
        <v>1.4382307692</v>
      </c>
      <c r="F488" s="16">
        <v>130</v>
      </c>
      <c r="G488" s="41">
        <v>7412.8461538000001</v>
      </c>
      <c r="H488" s="42">
        <v>64.767692307999994</v>
      </c>
      <c r="I488" s="43">
        <v>29.625146376</v>
      </c>
      <c r="M488" s="46">
        <v>908</v>
      </c>
      <c r="N488" s="88">
        <v>7.3019999999999996</v>
      </c>
      <c r="O488" s="89">
        <v>0.14199999999999999</v>
      </c>
      <c r="P488" s="54">
        <v>126</v>
      </c>
      <c r="Q488" s="47">
        <v>5</v>
      </c>
      <c r="R488" s="48">
        <v>48.083606557000003</v>
      </c>
      <c r="S488" s="49">
        <v>2.4945151486000001</v>
      </c>
    </row>
    <row r="489" spans="1:21" x14ac:dyDescent="0.2">
      <c r="A489" s="38" t="s">
        <v>8</v>
      </c>
      <c r="B489" s="50" t="s">
        <v>14</v>
      </c>
      <c r="C489" s="64">
        <v>100100001</v>
      </c>
      <c r="D489" s="40">
        <v>41983</v>
      </c>
      <c r="E489" s="57">
        <v>0.86808510640000003</v>
      </c>
      <c r="F489" s="16">
        <v>47</v>
      </c>
      <c r="G489" s="41">
        <v>7236.3829787000004</v>
      </c>
      <c r="H489" s="42">
        <v>62.136170213</v>
      </c>
      <c r="I489" s="43">
        <v>46.902752092</v>
      </c>
      <c r="O489" s="96"/>
      <c r="P489" s="54">
        <v>111</v>
      </c>
      <c r="Q489" s="47">
        <v>7</v>
      </c>
      <c r="R489" s="48">
        <v>35.806521738999997</v>
      </c>
      <c r="S489" s="49">
        <v>3.2877497732999998</v>
      </c>
    </row>
    <row r="490" spans="1:21" x14ac:dyDescent="0.2">
      <c r="A490" s="38" t="s">
        <v>8</v>
      </c>
      <c r="B490" s="50" t="s">
        <v>9</v>
      </c>
      <c r="C490" s="64">
        <v>102270001</v>
      </c>
      <c r="D490" s="40">
        <v>42096</v>
      </c>
      <c r="E490" s="57">
        <v>1.4564999999999999</v>
      </c>
      <c r="F490" s="16">
        <v>60</v>
      </c>
      <c r="G490" s="41">
        <v>6594.0833333</v>
      </c>
      <c r="H490" s="42">
        <v>58.386666667</v>
      </c>
      <c r="I490" s="43">
        <v>43.896267776000002</v>
      </c>
      <c r="P490" s="54">
        <v>137</v>
      </c>
      <c r="Q490" s="47">
        <v>8</v>
      </c>
      <c r="R490" s="48">
        <v>37.75</v>
      </c>
      <c r="S490" s="49">
        <v>2.6539475979999998</v>
      </c>
    </row>
    <row r="491" spans="1:21" x14ac:dyDescent="0.2">
      <c r="A491" s="38" t="s">
        <v>8</v>
      </c>
      <c r="B491" s="50" t="s">
        <v>10</v>
      </c>
      <c r="C491" s="64">
        <v>1640001</v>
      </c>
      <c r="D491" s="40">
        <v>42212</v>
      </c>
      <c r="E491" s="57">
        <v>0.99758823529999996</v>
      </c>
      <c r="F491" s="16">
        <v>170</v>
      </c>
      <c r="G491" s="41">
        <v>6744.7176471000002</v>
      </c>
      <c r="H491" s="42">
        <v>54.213529412</v>
      </c>
      <c r="I491" s="43">
        <v>24.588545208999999</v>
      </c>
      <c r="J491" s="44">
        <v>128</v>
      </c>
      <c r="K491" s="45">
        <v>222.3828125</v>
      </c>
      <c r="L491" s="45">
        <v>203.3203125</v>
      </c>
      <c r="M491" s="46">
        <v>781.578125</v>
      </c>
      <c r="N491" s="88">
        <v>6.7789999999999999</v>
      </c>
      <c r="O491" s="96">
        <v>0.11799999999999999</v>
      </c>
      <c r="P491" s="54">
        <v>153</v>
      </c>
      <c r="Q491" s="47">
        <v>6</v>
      </c>
      <c r="R491" s="48">
        <v>25.645294117999999</v>
      </c>
      <c r="S491" s="49">
        <v>1.6331597057</v>
      </c>
      <c r="T491" s="45">
        <v>-5.987058824</v>
      </c>
      <c r="U491" s="46">
        <v>8.3542858219999996</v>
      </c>
    </row>
    <row r="492" spans="1:21" x14ac:dyDescent="0.2">
      <c r="A492" s="38" t="s">
        <v>8</v>
      </c>
      <c r="B492" s="50" t="s">
        <v>14</v>
      </c>
      <c r="C492" s="64">
        <v>1890004</v>
      </c>
      <c r="D492" s="40">
        <v>42086</v>
      </c>
      <c r="E492" s="57">
        <v>0.33756097559999998</v>
      </c>
      <c r="F492" s="16">
        <v>287</v>
      </c>
      <c r="G492" s="41">
        <v>6852.1080138999996</v>
      </c>
      <c r="H492" s="42">
        <v>52.711846690000002</v>
      </c>
      <c r="I492" s="43">
        <v>19.876620179</v>
      </c>
      <c r="N492" s="88">
        <v>6.165</v>
      </c>
      <c r="O492" s="89">
        <v>0.32100000000000001</v>
      </c>
      <c r="P492" s="54">
        <v>156</v>
      </c>
      <c r="Q492" s="47">
        <v>4</v>
      </c>
      <c r="R492" s="48">
        <v>30.415087718999999</v>
      </c>
      <c r="S492" s="49">
        <v>1.1440147592000001</v>
      </c>
    </row>
    <row r="493" spans="1:21" x14ac:dyDescent="0.2">
      <c r="A493" s="38" t="s">
        <v>8</v>
      </c>
      <c r="B493" s="50" t="s">
        <v>12</v>
      </c>
      <c r="C493" s="64">
        <v>1700033</v>
      </c>
      <c r="D493" s="40">
        <v>42079</v>
      </c>
      <c r="E493" s="57">
        <v>1.155</v>
      </c>
      <c r="F493" s="16">
        <v>58</v>
      </c>
      <c r="G493" s="41">
        <v>7356.0517240999998</v>
      </c>
      <c r="H493" s="42">
        <v>48.103448276000002</v>
      </c>
      <c r="I493" s="43">
        <v>54.438774111999997</v>
      </c>
      <c r="O493" s="96"/>
      <c r="P493" s="54">
        <v>120</v>
      </c>
      <c r="Q493" s="47">
        <v>9</v>
      </c>
      <c r="R493" s="48">
        <v>29.029629629999999</v>
      </c>
      <c r="S493" s="49">
        <v>2.6503162655999999</v>
      </c>
    </row>
    <row r="494" spans="1:21" x14ac:dyDescent="0.2">
      <c r="A494" s="38" t="s">
        <v>8</v>
      </c>
      <c r="B494" s="50" t="s">
        <v>12</v>
      </c>
      <c r="C494" s="64">
        <v>103010001</v>
      </c>
      <c r="D494" s="40">
        <v>42058</v>
      </c>
      <c r="E494" s="57">
        <v>0.80521739130000003</v>
      </c>
      <c r="F494" s="16">
        <v>391</v>
      </c>
      <c r="G494" s="41">
        <v>7621.7468030999999</v>
      </c>
      <c r="H494" s="42">
        <v>46.622762148</v>
      </c>
      <c r="I494" s="43">
        <v>22.190892597000001</v>
      </c>
      <c r="P494" s="54">
        <v>118</v>
      </c>
      <c r="Q494" s="47">
        <v>2</v>
      </c>
      <c r="R494" s="48">
        <v>41.636141303999999</v>
      </c>
      <c r="S494" s="49">
        <v>1.4268256473000001</v>
      </c>
    </row>
    <row r="495" spans="1:21" x14ac:dyDescent="0.2">
      <c r="A495" s="38" t="s">
        <v>8</v>
      </c>
      <c r="B495" s="50" t="s">
        <v>13</v>
      </c>
      <c r="C495" s="64">
        <v>102100001</v>
      </c>
      <c r="D495" s="40">
        <v>42009</v>
      </c>
      <c r="E495" s="57">
        <v>0.29486486490000002</v>
      </c>
      <c r="F495" s="16">
        <v>37</v>
      </c>
      <c r="G495" s="41">
        <v>6594.7837837999996</v>
      </c>
      <c r="H495" s="42">
        <v>44.427027027000001</v>
      </c>
      <c r="I495" s="43">
        <v>51.307821502000003</v>
      </c>
      <c r="P495" s="54">
        <v>138</v>
      </c>
      <c r="Q495" s="47">
        <v>9</v>
      </c>
      <c r="R495" s="48">
        <v>39.589189189000003</v>
      </c>
      <c r="S495" s="49">
        <v>4.3562091680000004</v>
      </c>
    </row>
    <row r="496" spans="1:21" x14ac:dyDescent="0.2">
      <c r="A496" s="38" t="s">
        <v>8</v>
      </c>
      <c r="B496" s="50" t="s">
        <v>12</v>
      </c>
      <c r="C496" s="64">
        <v>100540001</v>
      </c>
      <c r="D496" s="40">
        <v>42085</v>
      </c>
      <c r="E496" s="57">
        <v>1.34328125</v>
      </c>
      <c r="F496" s="16">
        <v>64</v>
      </c>
      <c r="G496" s="41">
        <v>7722.953125</v>
      </c>
      <c r="H496" s="42">
        <v>43.3046875</v>
      </c>
      <c r="I496" s="43">
        <v>37.462721379999998</v>
      </c>
      <c r="P496" s="54">
        <v>139</v>
      </c>
      <c r="Q496" s="47">
        <v>7</v>
      </c>
      <c r="R496" s="48">
        <v>34.024193548</v>
      </c>
      <c r="S496" s="49">
        <v>2.8844269818999999</v>
      </c>
    </row>
    <row r="497" spans="1:21" x14ac:dyDescent="0.2">
      <c r="A497" s="38" t="s">
        <v>8</v>
      </c>
      <c r="B497" s="50" t="s">
        <v>13</v>
      </c>
      <c r="C497" s="64">
        <v>820001</v>
      </c>
      <c r="D497" s="40">
        <v>42178</v>
      </c>
      <c r="E497" s="57">
        <v>0.372</v>
      </c>
      <c r="F497" s="16">
        <v>80</v>
      </c>
      <c r="G497" s="41">
        <v>6393.75</v>
      </c>
      <c r="H497" s="42">
        <v>42.97625</v>
      </c>
      <c r="I497" s="43">
        <v>35.461052991000003</v>
      </c>
      <c r="P497" s="54">
        <v>120</v>
      </c>
      <c r="Q497" s="47">
        <v>6</v>
      </c>
      <c r="R497" s="48">
        <v>33.520253165</v>
      </c>
      <c r="S497" s="49">
        <v>2.5000145274999999</v>
      </c>
    </row>
    <row r="498" spans="1:21" x14ac:dyDescent="0.2">
      <c r="A498" s="38" t="s">
        <v>8</v>
      </c>
      <c r="B498" s="50" t="s">
        <v>10</v>
      </c>
      <c r="C498" s="64">
        <v>490106</v>
      </c>
      <c r="D498" s="40">
        <v>42209</v>
      </c>
      <c r="E498" s="57">
        <v>0.3025465839</v>
      </c>
      <c r="F498" s="16">
        <v>161</v>
      </c>
      <c r="G498" s="41">
        <v>7708.2049688999996</v>
      </c>
      <c r="H498" s="42">
        <v>41.566459627</v>
      </c>
      <c r="I498" s="43">
        <v>27.446907471999999</v>
      </c>
      <c r="P498" s="54">
        <v>115</v>
      </c>
      <c r="Q498" s="47">
        <v>5</v>
      </c>
      <c r="R498" s="48">
        <v>28.925786164000002</v>
      </c>
      <c r="S498" s="49">
        <v>1.6937284425000001</v>
      </c>
    </row>
    <row r="499" spans="1:21" x14ac:dyDescent="0.2">
      <c r="A499" s="38" t="s">
        <v>8</v>
      </c>
      <c r="B499" s="50" t="s">
        <v>17</v>
      </c>
      <c r="C499" s="64">
        <v>1811817</v>
      </c>
      <c r="D499" s="40">
        <v>42176</v>
      </c>
      <c r="E499" s="57">
        <v>0.57492753620000003</v>
      </c>
      <c r="F499" s="16">
        <v>69</v>
      </c>
      <c r="G499" s="41">
        <v>7452.5797100999998</v>
      </c>
      <c r="H499" s="42">
        <v>26.657971014000001</v>
      </c>
      <c r="I499" s="43">
        <v>40.309535425999997</v>
      </c>
      <c r="O499" s="96"/>
      <c r="P499" s="54">
        <v>155</v>
      </c>
      <c r="Q499" s="47">
        <v>8</v>
      </c>
      <c r="R499" s="48">
        <v>32.689552239000001</v>
      </c>
      <c r="S499" s="49">
        <v>2.6267705874999998</v>
      </c>
    </row>
    <row r="500" spans="1:21" x14ac:dyDescent="0.2">
      <c r="A500" s="38" t="s">
        <v>8</v>
      </c>
      <c r="B500" s="50" t="s">
        <v>9</v>
      </c>
      <c r="C500" s="64">
        <v>1420005</v>
      </c>
      <c r="D500" s="40">
        <v>42093</v>
      </c>
      <c r="E500" s="57">
        <v>0.72726666669999995</v>
      </c>
      <c r="F500" s="16">
        <v>150</v>
      </c>
      <c r="G500" s="41">
        <v>8298.0066666999992</v>
      </c>
      <c r="H500" s="42">
        <v>26.498666666999998</v>
      </c>
      <c r="I500" s="43">
        <v>28.362101742</v>
      </c>
      <c r="J500" s="44">
        <v>38</v>
      </c>
      <c r="K500" s="45">
        <v>275.31578947000003</v>
      </c>
      <c r="L500" s="45">
        <v>247.81578947</v>
      </c>
      <c r="M500" s="46">
        <v>979.63157894999995</v>
      </c>
      <c r="P500" s="54">
        <v>139</v>
      </c>
      <c r="Q500" s="47">
        <v>5</v>
      </c>
      <c r="R500" s="48">
        <v>45.581208054000001</v>
      </c>
      <c r="S500" s="49">
        <v>2.6109465473000002</v>
      </c>
    </row>
    <row r="501" spans="1:21" x14ac:dyDescent="0.2">
      <c r="A501" s="38" t="s">
        <v>8</v>
      </c>
      <c r="B501" s="50" t="s">
        <v>13</v>
      </c>
      <c r="C501" s="64">
        <v>1910015</v>
      </c>
      <c r="D501" s="40">
        <v>42074</v>
      </c>
      <c r="E501" s="57">
        <v>0.33854545450000001</v>
      </c>
      <c r="F501" s="16">
        <v>55</v>
      </c>
      <c r="G501" s="41">
        <v>6883.6545454999996</v>
      </c>
      <c r="H501" s="42">
        <v>24.441818181999999</v>
      </c>
      <c r="I501" s="43">
        <v>47.614885817999998</v>
      </c>
      <c r="M501" s="46">
        <v>544.20000000000005</v>
      </c>
      <c r="P501" s="54">
        <v>109</v>
      </c>
      <c r="Q501" s="47">
        <v>9</v>
      </c>
      <c r="R501" s="48">
        <v>34.198148148000001</v>
      </c>
      <c r="S501" s="49">
        <v>3.3837864025000002</v>
      </c>
    </row>
    <row r="502" spans="1:21" x14ac:dyDescent="0.2">
      <c r="A502" s="38" t="s">
        <v>8</v>
      </c>
      <c r="B502" s="50" t="s">
        <v>16</v>
      </c>
      <c r="C502" s="64">
        <v>1890001</v>
      </c>
      <c r="D502" s="40">
        <v>42072</v>
      </c>
      <c r="E502" s="57">
        <v>0.38604651159999998</v>
      </c>
      <c r="F502" s="16">
        <v>129</v>
      </c>
      <c r="G502" s="41">
        <v>8930.4573643000003</v>
      </c>
      <c r="H502" s="42">
        <v>23.299224806000002</v>
      </c>
      <c r="I502" s="43">
        <v>35.909319410999998</v>
      </c>
      <c r="N502" s="88">
        <v>7.5060000000000002</v>
      </c>
      <c r="O502" s="89">
        <v>0.23200000000000001</v>
      </c>
      <c r="P502" s="54">
        <v>158</v>
      </c>
      <c r="Q502" s="47">
        <v>6</v>
      </c>
      <c r="R502" s="48">
        <v>40.756589147</v>
      </c>
      <c r="S502" s="49">
        <v>2.3888941922</v>
      </c>
    </row>
    <row r="503" spans="1:21" x14ac:dyDescent="0.2">
      <c r="A503" s="38" t="s">
        <v>8</v>
      </c>
      <c r="B503" s="50" t="s">
        <v>9</v>
      </c>
      <c r="C503" s="64">
        <v>960001</v>
      </c>
      <c r="D503" s="40">
        <v>42133</v>
      </c>
      <c r="E503" s="57">
        <v>0.65791907510000003</v>
      </c>
      <c r="F503" s="16">
        <v>173</v>
      </c>
      <c r="G503" s="41">
        <v>7708.6300578</v>
      </c>
      <c r="H503" s="42">
        <v>20.406936416000001</v>
      </c>
      <c r="I503" s="43">
        <v>32.086332059999997</v>
      </c>
      <c r="P503" s="54">
        <v>130</v>
      </c>
      <c r="Q503" s="47">
        <v>5</v>
      </c>
      <c r="R503" s="48">
        <v>43.269642857000001</v>
      </c>
      <c r="S503" s="49">
        <v>2.3700981198000002</v>
      </c>
    </row>
    <row r="504" spans="1:21" x14ac:dyDescent="0.2">
      <c r="A504" s="38" t="s">
        <v>8</v>
      </c>
      <c r="B504" s="50" t="s">
        <v>10</v>
      </c>
      <c r="C504" s="64">
        <v>106500005</v>
      </c>
      <c r="D504" s="40">
        <v>42219</v>
      </c>
      <c r="E504" s="57">
        <v>0.92466019420000001</v>
      </c>
      <c r="F504" s="16">
        <v>103</v>
      </c>
      <c r="G504" s="41">
        <v>6939.5339806000002</v>
      </c>
      <c r="H504" s="42">
        <v>20.231067961000001</v>
      </c>
      <c r="I504" s="43">
        <v>41.717739223000002</v>
      </c>
      <c r="J504" s="44">
        <v>69</v>
      </c>
      <c r="K504" s="45">
        <v>242.55072464</v>
      </c>
      <c r="L504" s="45">
        <v>220.85507246</v>
      </c>
      <c r="M504" s="46">
        <v>843.18840580000006</v>
      </c>
      <c r="N504" s="88">
        <v>6.9320000000000004</v>
      </c>
      <c r="O504" s="89">
        <v>0.14000000000000001</v>
      </c>
      <c r="P504" s="54">
        <v>106</v>
      </c>
      <c r="Q504" s="47">
        <v>5</v>
      </c>
      <c r="R504" s="48">
        <v>37.707843136999998</v>
      </c>
      <c r="S504" s="49">
        <v>2.7596447366999999</v>
      </c>
      <c r="T504" s="45">
        <v>23.397087378999998</v>
      </c>
      <c r="U504" s="46">
        <v>11.128558031000001</v>
      </c>
    </row>
    <row r="505" spans="1:21" x14ac:dyDescent="0.2">
      <c r="A505" s="38" t="s">
        <v>8</v>
      </c>
      <c r="B505" s="50" t="s">
        <v>9</v>
      </c>
      <c r="C505" s="64">
        <v>2420001</v>
      </c>
      <c r="D505" s="40">
        <v>42073</v>
      </c>
      <c r="F505" s="16">
        <v>28</v>
      </c>
      <c r="G505" s="41">
        <v>7587.1071429000003</v>
      </c>
      <c r="H505" s="42">
        <v>19.510714285999999</v>
      </c>
      <c r="I505" s="43">
        <v>82.339060488000001</v>
      </c>
      <c r="P505" s="54">
        <v>109</v>
      </c>
      <c r="Q505" s="47">
        <v>10</v>
      </c>
      <c r="R505" s="48">
        <v>29</v>
      </c>
      <c r="S505" s="49">
        <v>3.1435542516999999</v>
      </c>
    </row>
    <row r="506" spans="1:21" x14ac:dyDescent="0.2">
      <c r="A506" s="38" t="s">
        <v>8</v>
      </c>
      <c r="B506" s="50" t="s">
        <v>9</v>
      </c>
      <c r="C506" s="64">
        <v>1910029</v>
      </c>
      <c r="D506" s="40">
        <v>42072</v>
      </c>
      <c r="E506" s="57">
        <v>0.90950617280000001</v>
      </c>
      <c r="F506" s="16">
        <v>81</v>
      </c>
      <c r="G506" s="41">
        <v>7471.8518518999999</v>
      </c>
      <c r="H506" s="42">
        <v>19.155555555999999</v>
      </c>
      <c r="I506" s="43">
        <v>38.405969667999997</v>
      </c>
      <c r="N506" s="88">
        <v>6.97</v>
      </c>
      <c r="O506" s="89">
        <v>0.28499999999999998</v>
      </c>
      <c r="P506" s="54">
        <v>109</v>
      </c>
      <c r="Q506" s="47">
        <v>6</v>
      </c>
      <c r="R506" s="48">
        <v>45.955263158000001</v>
      </c>
      <c r="S506" s="49">
        <v>3.7975996088000001</v>
      </c>
    </row>
    <row r="507" spans="1:21" x14ac:dyDescent="0.2">
      <c r="A507" s="38" t="s">
        <v>8</v>
      </c>
      <c r="B507" s="50" t="s">
        <v>9</v>
      </c>
      <c r="C507" s="64">
        <v>1910020</v>
      </c>
      <c r="D507" s="40">
        <v>42089</v>
      </c>
      <c r="E507" s="57">
        <v>0.70909090910000006</v>
      </c>
      <c r="F507" s="16">
        <v>77</v>
      </c>
      <c r="G507" s="41">
        <v>7513.4155843999997</v>
      </c>
      <c r="H507" s="42">
        <v>18.511688312</v>
      </c>
      <c r="I507" s="43">
        <v>38.874508785000003</v>
      </c>
      <c r="P507" s="54">
        <v>114</v>
      </c>
      <c r="Q507" s="47">
        <v>5</v>
      </c>
      <c r="R507" s="48">
        <v>43.556756757000002</v>
      </c>
      <c r="S507" s="49">
        <v>3.9087576138000002</v>
      </c>
    </row>
    <row r="508" spans="1:21" x14ac:dyDescent="0.2">
      <c r="A508" s="38" t="s">
        <v>8</v>
      </c>
      <c r="B508" s="50" t="s">
        <v>14</v>
      </c>
      <c r="C508" s="64">
        <v>1913901</v>
      </c>
      <c r="D508" s="40">
        <v>42051</v>
      </c>
      <c r="E508" s="57">
        <v>0.44244680850000001</v>
      </c>
      <c r="F508" s="16">
        <v>94</v>
      </c>
      <c r="G508" s="41">
        <v>7600.0212766000004</v>
      </c>
      <c r="H508" s="42">
        <v>9.3021276596</v>
      </c>
      <c r="I508" s="43">
        <v>33.974455831</v>
      </c>
      <c r="P508" s="54">
        <v>130</v>
      </c>
      <c r="Q508" s="47">
        <v>7</v>
      </c>
      <c r="R508" s="48">
        <v>52.16043956</v>
      </c>
      <c r="S508" s="49">
        <v>3.7384877027000001</v>
      </c>
    </row>
    <row r="509" spans="1:21" x14ac:dyDescent="0.2">
      <c r="A509" s="38" t="s">
        <v>8</v>
      </c>
      <c r="B509" s="50" t="s">
        <v>12</v>
      </c>
      <c r="C509" s="64">
        <v>105340001</v>
      </c>
      <c r="D509" s="40">
        <v>42066</v>
      </c>
      <c r="E509" s="57">
        <v>0.78197802199999999</v>
      </c>
      <c r="F509" s="16">
        <v>91</v>
      </c>
      <c r="G509" s="41">
        <v>6442.1428570999997</v>
      </c>
      <c r="H509" s="42">
        <v>8.4208791209000005</v>
      </c>
      <c r="I509" s="43">
        <v>37.095313478999998</v>
      </c>
      <c r="M509" s="46">
        <v>983</v>
      </c>
      <c r="P509" s="54">
        <v>122</v>
      </c>
      <c r="Q509" s="47">
        <v>7</v>
      </c>
      <c r="R509" s="48">
        <v>29.005747125999999</v>
      </c>
      <c r="S509" s="49">
        <v>1.9177886420000001</v>
      </c>
    </row>
    <row r="510" spans="1:21" x14ac:dyDescent="0.2">
      <c r="A510" s="38" t="s">
        <v>8</v>
      </c>
      <c r="B510" s="50" t="s">
        <v>14</v>
      </c>
      <c r="C510" s="64">
        <v>490016</v>
      </c>
      <c r="D510" s="40">
        <v>42216</v>
      </c>
      <c r="E510" s="57">
        <v>0.15189054730000001</v>
      </c>
      <c r="F510" s="16">
        <v>201</v>
      </c>
      <c r="G510" s="41">
        <v>7458.6169153999999</v>
      </c>
      <c r="H510" s="42">
        <v>6.4970149254000003</v>
      </c>
      <c r="I510" s="43">
        <v>27.204289563</v>
      </c>
      <c r="N510" s="88">
        <v>6.64</v>
      </c>
      <c r="O510" s="96">
        <v>0.113</v>
      </c>
      <c r="P510" s="54">
        <v>111</v>
      </c>
      <c r="Q510" s="47">
        <v>3</v>
      </c>
      <c r="R510" s="48">
        <v>45.807253885999998</v>
      </c>
      <c r="S510" s="49">
        <v>2.1206241764999998</v>
      </c>
    </row>
    <row r="511" spans="1:21" x14ac:dyDescent="0.2">
      <c r="A511" s="38" t="s">
        <v>8</v>
      </c>
      <c r="B511" s="50" t="s">
        <v>9</v>
      </c>
      <c r="C511" s="64">
        <v>106690001</v>
      </c>
      <c r="D511" s="40">
        <v>42052</v>
      </c>
      <c r="E511" s="57">
        <v>0.26153846149999999</v>
      </c>
      <c r="F511" s="16">
        <v>104</v>
      </c>
      <c r="G511" s="41">
        <v>8570.3461537999992</v>
      </c>
      <c r="H511" s="42">
        <v>1.7798076922999999</v>
      </c>
      <c r="I511" s="43">
        <v>40.396948467000001</v>
      </c>
      <c r="P511" s="54">
        <v>135</v>
      </c>
      <c r="Q511" s="47">
        <v>5</v>
      </c>
      <c r="R511" s="48">
        <v>51.560194174999999</v>
      </c>
      <c r="S511" s="49">
        <v>3.2425592721999998</v>
      </c>
    </row>
    <row r="512" spans="1:21" x14ac:dyDescent="0.2">
      <c r="A512" s="38" t="s">
        <v>8</v>
      </c>
      <c r="B512" s="50" t="s">
        <v>11</v>
      </c>
      <c r="C512" s="64">
        <v>200001</v>
      </c>
      <c r="D512" s="40">
        <v>42180</v>
      </c>
      <c r="E512" s="57">
        <v>0.84189922480000001</v>
      </c>
      <c r="F512" s="16">
        <v>258</v>
      </c>
      <c r="G512" s="41">
        <v>5913.0271317999996</v>
      </c>
      <c r="H512" s="42">
        <v>1.3868217054</v>
      </c>
      <c r="I512" s="43">
        <v>22.555629896999999</v>
      </c>
      <c r="J512" s="44">
        <v>129</v>
      </c>
      <c r="K512" s="45">
        <v>229.65116279</v>
      </c>
      <c r="L512" s="45">
        <v>201.58914729</v>
      </c>
      <c r="M512" s="46">
        <v>772.13953488000004</v>
      </c>
      <c r="N512" s="88">
        <v>6.944</v>
      </c>
      <c r="O512" s="89">
        <v>9.7000000000000003E-2</v>
      </c>
      <c r="P512" s="54">
        <v>122</v>
      </c>
      <c r="Q512" s="47">
        <v>5</v>
      </c>
      <c r="R512" s="48">
        <v>28.007843136999998</v>
      </c>
      <c r="S512" s="49">
        <v>1.3520752655999999</v>
      </c>
      <c r="T512" s="45">
        <v>-7.0343749999999998</v>
      </c>
      <c r="U512" s="46">
        <v>7.3956063872</v>
      </c>
    </row>
    <row r="513" spans="1:21" x14ac:dyDescent="0.2">
      <c r="A513" s="38" t="s">
        <v>8</v>
      </c>
      <c r="B513" s="50" t="s">
        <v>15</v>
      </c>
      <c r="C513" s="64">
        <v>101090001</v>
      </c>
      <c r="D513" s="40">
        <v>42199</v>
      </c>
      <c r="E513" s="57">
        <v>0.84638297870000001</v>
      </c>
      <c r="F513" s="16">
        <v>94</v>
      </c>
      <c r="G513" s="41">
        <v>5317.3510637999998</v>
      </c>
      <c r="H513" s="42">
        <v>0.63297872340000005</v>
      </c>
      <c r="I513" s="43">
        <v>31.824259525999999</v>
      </c>
      <c r="P513" s="54">
        <v>163</v>
      </c>
      <c r="Q513" s="47">
        <v>8</v>
      </c>
      <c r="R513" s="48">
        <v>20.969662921000001</v>
      </c>
      <c r="S513" s="49">
        <v>1.6699764242999999</v>
      </c>
    </row>
    <row r="514" spans="1:21" x14ac:dyDescent="0.2">
      <c r="A514" s="38" t="s">
        <v>8</v>
      </c>
      <c r="B514" s="50" t="s">
        <v>14</v>
      </c>
      <c r="C514" s="64">
        <v>103130001</v>
      </c>
      <c r="D514" s="40">
        <v>41913</v>
      </c>
      <c r="E514" s="57">
        <v>0.88860759489999996</v>
      </c>
      <c r="F514" s="16">
        <v>79</v>
      </c>
      <c r="G514" s="41">
        <v>7388.7848101</v>
      </c>
      <c r="H514" s="42">
        <v>0.17088607589999999</v>
      </c>
      <c r="I514" s="43">
        <v>39.082435250000003</v>
      </c>
      <c r="P514" s="54">
        <v>138</v>
      </c>
      <c r="Q514" s="47">
        <v>8</v>
      </c>
      <c r="R514" s="48">
        <v>55.778205128000003</v>
      </c>
      <c r="S514" s="49">
        <v>4.2853942900000002</v>
      </c>
    </row>
    <row r="515" spans="1:21" x14ac:dyDescent="0.2">
      <c r="A515" s="38" t="s">
        <v>8</v>
      </c>
      <c r="B515" s="50" t="s">
        <v>13</v>
      </c>
      <c r="C515" s="64">
        <v>260106</v>
      </c>
      <c r="D515" s="40">
        <v>42086</v>
      </c>
      <c r="E515" s="57">
        <v>0.1367826087</v>
      </c>
      <c r="F515" s="16">
        <v>115</v>
      </c>
      <c r="G515" s="41">
        <v>7480.9913042999997</v>
      </c>
      <c r="H515" s="42">
        <v>-2.8356521739999998</v>
      </c>
      <c r="I515" s="43">
        <v>40.195510755999997</v>
      </c>
      <c r="O515" s="96"/>
      <c r="P515" s="54">
        <v>114</v>
      </c>
      <c r="Q515" s="47">
        <v>4</v>
      </c>
      <c r="R515" s="48">
        <v>41.274311926999999</v>
      </c>
      <c r="S515" s="49">
        <v>2.8974362118000001</v>
      </c>
    </row>
    <row r="516" spans="1:21" x14ac:dyDescent="0.2">
      <c r="A516" s="38" t="s">
        <v>8</v>
      </c>
      <c r="B516" s="50" t="s">
        <v>9</v>
      </c>
      <c r="C516" s="64">
        <v>102060001</v>
      </c>
      <c r="D516" s="40">
        <v>41927</v>
      </c>
      <c r="E516" s="57">
        <v>0.1556521739</v>
      </c>
      <c r="F516" s="16">
        <v>46</v>
      </c>
      <c r="G516" s="41">
        <v>6568.9782609000004</v>
      </c>
      <c r="H516" s="42">
        <v>-4.6804347829999999</v>
      </c>
      <c r="I516" s="43">
        <v>53.766005065000002</v>
      </c>
      <c r="P516" s="54">
        <v>131</v>
      </c>
      <c r="Q516" s="47">
        <v>9</v>
      </c>
      <c r="R516" s="48">
        <v>35.168888889000002</v>
      </c>
      <c r="S516" s="49">
        <v>2.8479104907999999</v>
      </c>
    </row>
    <row r="517" spans="1:21" x14ac:dyDescent="0.2">
      <c r="A517" s="38" t="s">
        <v>8</v>
      </c>
      <c r="B517" s="50" t="s">
        <v>11</v>
      </c>
      <c r="C517" s="64">
        <v>1960010</v>
      </c>
      <c r="D517" s="40">
        <v>42089</v>
      </c>
      <c r="E517" s="57">
        <v>0.46489583330000001</v>
      </c>
      <c r="F517" s="16">
        <v>96</v>
      </c>
      <c r="G517" s="41">
        <v>7301.5729167</v>
      </c>
      <c r="H517" s="42">
        <v>-4.8562500000000002</v>
      </c>
      <c r="I517" s="43">
        <v>29.839859345000001</v>
      </c>
      <c r="P517" s="54">
        <v>136</v>
      </c>
      <c r="Q517" s="47">
        <v>7</v>
      </c>
      <c r="R517" s="48">
        <v>43.640697674000002</v>
      </c>
      <c r="S517" s="49">
        <v>3.2370061737000002</v>
      </c>
    </row>
    <row r="518" spans="1:21" x14ac:dyDescent="0.2">
      <c r="A518" s="38" t="s">
        <v>8</v>
      </c>
      <c r="B518" s="50" t="s">
        <v>12</v>
      </c>
      <c r="C518" s="64">
        <v>560001</v>
      </c>
      <c r="D518" s="40">
        <v>42109</v>
      </c>
      <c r="E518" s="57">
        <v>0.31210016159999998</v>
      </c>
      <c r="F518" s="16">
        <v>619</v>
      </c>
      <c r="G518" s="41">
        <v>5117.0420032000002</v>
      </c>
      <c r="H518" s="42">
        <v>-5.043780291</v>
      </c>
      <c r="I518" s="43">
        <v>16.180670380999999</v>
      </c>
      <c r="P518" s="54">
        <v>136</v>
      </c>
      <c r="Q518" s="47">
        <v>3</v>
      </c>
      <c r="R518" s="48">
        <v>19.398190789000001</v>
      </c>
      <c r="S518" s="49">
        <v>0.61795471589999995</v>
      </c>
    </row>
    <row r="519" spans="1:21" x14ac:dyDescent="0.2">
      <c r="A519" s="38" t="s">
        <v>8</v>
      </c>
      <c r="B519" s="50" t="s">
        <v>12</v>
      </c>
      <c r="C519" s="64">
        <v>105300001</v>
      </c>
      <c r="D519" s="40">
        <v>42086</v>
      </c>
      <c r="E519" s="57">
        <v>0.14929577459999999</v>
      </c>
      <c r="F519" s="16">
        <v>142</v>
      </c>
      <c r="G519" s="41">
        <v>6263.2746478999998</v>
      </c>
      <c r="H519" s="42">
        <v>-9.0190140850000002</v>
      </c>
      <c r="I519" s="43">
        <v>34.098646899999999</v>
      </c>
      <c r="N519" s="88">
        <v>7.7329999999999997</v>
      </c>
      <c r="O519" s="89">
        <v>0.36199999999999999</v>
      </c>
      <c r="P519" s="54">
        <v>136</v>
      </c>
      <c r="Q519" s="47">
        <v>5</v>
      </c>
      <c r="R519" s="48">
        <v>28.860714286</v>
      </c>
      <c r="S519" s="49">
        <v>1.6383745034999999</v>
      </c>
    </row>
    <row r="520" spans="1:21" x14ac:dyDescent="0.2">
      <c r="A520" s="38" t="s">
        <v>8</v>
      </c>
      <c r="B520" s="50" t="s">
        <v>11</v>
      </c>
      <c r="C520" s="64">
        <v>2120006</v>
      </c>
      <c r="D520" s="40">
        <v>42146</v>
      </c>
      <c r="E520" s="57">
        <v>0.50982954550000004</v>
      </c>
      <c r="F520" s="16">
        <v>176</v>
      </c>
      <c r="G520" s="41">
        <v>5635.3693181999997</v>
      </c>
      <c r="H520" s="42">
        <v>-11.83920455</v>
      </c>
      <c r="I520" s="43">
        <v>26.498430228</v>
      </c>
      <c r="J520" s="44">
        <v>55</v>
      </c>
      <c r="K520" s="45">
        <v>167.70909090999999</v>
      </c>
      <c r="L520" s="45">
        <v>193.90476190000001</v>
      </c>
      <c r="M520" s="46">
        <v>678.80952380999997</v>
      </c>
      <c r="N520" s="88">
        <v>6.3230000000000004</v>
      </c>
      <c r="O520" s="89">
        <v>0.17599999999999999</v>
      </c>
      <c r="P520" s="54">
        <v>136</v>
      </c>
      <c r="Q520" s="47">
        <v>5</v>
      </c>
      <c r="R520" s="48">
        <v>30.395882353000001</v>
      </c>
      <c r="S520" s="49">
        <v>1.5994004176000001</v>
      </c>
      <c r="T520" s="45">
        <v>-28.497674419999999</v>
      </c>
      <c r="U520" s="46">
        <v>8.3916291417999993</v>
      </c>
    </row>
    <row r="521" spans="1:21" x14ac:dyDescent="0.2">
      <c r="A521" s="38" t="s">
        <v>8</v>
      </c>
      <c r="B521" s="50" t="s">
        <v>11</v>
      </c>
      <c r="C521" s="64">
        <v>3030003</v>
      </c>
      <c r="D521" s="40">
        <v>42217</v>
      </c>
      <c r="E521" s="57">
        <v>0.22471571909999999</v>
      </c>
      <c r="F521" s="16">
        <v>299</v>
      </c>
      <c r="G521" s="41">
        <v>6932.5953177000001</v>
      </c>
      <c r="H521" s="42">
        <v>-20.725083609999999</v>
      </c>
      <c r="I521" s="43">
        <v>24.907561256000001</v>
      </c>
      <c r="N521" s="88">
        <v>6.5259999999999998</v>
      </c>
      <c r="O521" s="89">
        <v>0.15</v>
      </c>
      <c r="P521" s="54">
        <v>97</v>
      </c>
      <c r="Q521" s="47">
        <v>3</v>
      </c>
      <c r="R521" s="48">
        <v>46.517391304</v>
      </c>
      <c r="S521" s="49">
        <v>1.6171382883000001</v>
      </c>
    </row>
    <row r="522" spans="1:21" x14ac:dyDescent="0.2">
      <c r="A522" s="38" t="s">
        <v>8</v>
      </c>
      <c r="B522" s="50" t="s">
        <v>14</v>
      </c>
      <c r="C522" s="64">
        <v>490017</v>
      </c>
      <c r="D522" s="40">
        <v>42207</v>
      </c>
      <c r="E522" s="57">
        <v>0.13780000000000001</v>
      </c>
      <c r="F522" s="16">
        <v>200</v>
      </c>
      <c r="G522" s="41">
        <v>7171.82</v>
      </c>
      <c r="H522" s="42">
        <v>-21.596499999999999</v>
      </c>
      <c r="I522" s="43">
        <v>26.945450752999999</v>
      </c>
      <c r="P522" s="54">
        <v>120</v>
      </c>
      <c r="Q522" s="47">
        <v>3</v>
      </c>
      <c r="R522" s="48">
        <v>40.993298969000001</v>
      </c>
      <c r="S522" s="49">
        <v>2.1091330981</v>
      </c>
    </row>
    <row r="523" spans="1:21" x14ac:dyDescent="0.2">
      <c r="A523" s="38" t="s">
        <v>8</v>
      </c>
      <c r="B523" s="50" t="s">
        <v>13</v>
      </c>
      <c r="C523" s="64">
        <v>104710001</v>
      </c>
      <c r="D523" s="40">
        <v>42218</v>
      </c>
      <c r="E523" s="57">
        <v>0.50353846150000003</v>
      </c>
      <c r="F523" s="16">
        <v>65</v>
      </c>
      <c r="G523" s="41">
        <v>6345.1384614999997</v>
      </c>
      <c r="H523" s="42">
        <v>-22.595384620000001</v>
      </c>
      <c r="I523" s="43">
        <v>37.996152097</v>
      </c>
      <c r="O523" s="96"/>
      <c r="P523" s="54">
        <v>104</v>
      </c>
      <c r="Q523" s="47">
        <v>5</v>
      </c>
      <c r="R523" s="48">
        <v>35.006153845999997</v>
      </c>
      <c r="S523" s="49">
        <v>2.9571034724</v>
      </c>
    </row>
    <row r="524" spans="1:21" x14ac:dyDescent="0.2">
      <c r="A524" s="38" t="s">
        <v>8</v>
      </c>
      <c r="B524" s="50" t="s">
        <v>14</v>
      </c>
      <c r="C524" s="64">
        <v>102290001</v>
      </c>
      <c r="D524" s="40">
        <v>42248</v>
      </c>
      <c r="E524" s="57">
        <v>8.7333333299999996E-2</v>
      </c>
      <c r="F524" s="16">
        <v>45</v>
      </c>
      <c r="G524" s="41">
        <v>7071.4</v>
      </c>
      <c r="H524" s="42">
        <v>-22.966666669999999</v>
      </c>
      <c r="I524" s="43">
        <v>40.655832760000003</v>
      </c>
      <c r="P524" s="54">
        <v>145</v>
      </c>
      <c r="Q524" s="47">
        <v>10</v>
      </c>
      <c r="R524" s="48">
        <v>57.931818182000001</v>
      </c>
      <c r="S524" s="49">
        <v>4.5786696055</v>
      </c>
    </row>
    <row r="525" spans="1:21" x14ac:dyDescent="0.2">
      <c r="A525" s="38" t="s">
        <v>8</v>
      </c>
      <c r="B525" s="50" t="s">
        <v>15</v>
      </c>
      <c r="C525" s="64">
        <v>1430004</v>
      </c>
      <c r="D525" s="40">
        <v>42137</v>
      </c>
      <c r="E525" s="57">
        <v>7.8775510199999996E-2</v>
      </c>
      <c r="F525" s="16">
        <v>98</v>
      </c>
      <c r="G525" s="41">
        <v>5661.7653061000001</v>
      </c>
      <c r="H525" s="42">
        <v>-23.260204080000001</v>
      </c>
      <c r="I525" s="43">
        <v>39.970463682999998</v>
      </c>
      <c r="P525" s="54">
        <v>140</v>
      </c>
      <c r="Q525" s="47">
        <v>7</v>
      </c>
      <c r="R525" s="48">
        <v>28.040206185999999</v>
      </c>
      <c r="S525" s="49">
        <v>2.0989149237000002</v>
      </c>
    </row>
    <row r="526" spans="1:21" x14ac:dyDescent="0.2">
      <c r="A526" s="38" t="s">
        <v>8</v>
      </c>
      <c r="B526" s="50" t="s">
        <v>13</v>
      </c>
      <c r="C526" s="64">
        <v>100390001</v>
      </c>
      <c r="D526" s="40">
        <v>41956</v>
      </c>
      <c r="E526" s="57">
        <v>0.18555555560000001</v>
      </c>
      <c r="F526" s="16">
        <v>27</v>
      </c>
      <c r="G526" s="41">
        <v>5533.6666667</v>
      </c>
      <c r="H526" s="42">
        <v>-24.777777780000001</v>
      </c>
      <c r="I526" s="43">
        <v>45.030127722000003</v>
      </c>
      <c r="M526" s="46">
        <v>796</v>
      </c>
      <c r="P526" s="54">
        <v>118</v>
      </c>
      <c r="Q526" s="47">
        <v>12</v>
      </c>
      <c r="R526" s="48">
        <v>28.192307692</v>
      </c>
      <c r="S526" s="49">
        <v>4.1077297606999998</v>
      </c>
    </row>
    <row r="527" spans="1:21" x14ac:dyDescent="0.2">
      <c r="A527" s="38" t="s">
        <v>8</v>
      </c>
      <c r="B527" s="50" t="s">
        <v>13</v>
      </c>
      <c r="C527" s="64">
        <v>2760001</v>
      </c>
      <c r="D527" s="40">
        <v>42093</v>
      </c>
      <c r="E527" s="57">
        <v>0.49777777779999999</v>
      </c>
      <c r="F527" s="16">
        <v>279</v>
      </c>
      <c r="G527" s="41">
        <v>6846.6164875000004</v>
      </c>
      <c r="H527" s="42">
        <v>-28.100358419999999</v>
      </c>
      <c r="I527" s="43">
        <v>23.307939383000001</v>
      </c>
      <c r="J527" s="44">
        <v>247</v>
      </c>
      <c r="K527" s="45">
        <v>225.09311740999999</v>
      </c>
      <c r="L527" s="45">
        <v>219.89473684000001</v>
      </c>
      <c r="M527" s="46">
        <v>829.50202429000001</v>
      </c>
      <c r="N527" s="88">
        <v>6.95</v>
      </c>
      <c r="O527" s="89">
        <v>8.6999999999999994E-2</v>
      </c>
      <c r="P527" s="54">
        <v>134</v>
      </c>
      <c r="Q527" s="47">
        <v>4</v>
      </c>
      <c r="R527" s="48">
        <v>31.134408602000001</v>
      </c>
      <c r="S527" s="49">
        <v>1.4215470007</v>
      </c>
      <c r="T527" s="45">
        <v>-27.627037040000001</v>
      </c>
      <c r="U527" s="46">
        <v>6.8168747628000004</v>
      </c>
    </row>
    <row r="528" spans="1:21" x14ac:dyDescent="0.2">
      <c r="A528" s="38" t="s">
        <v>8</v>
      </c>
      <c r="B528" s="50" t="s">
        <v>11</v>
      </c>
      <c r="C528" s="64">
        <v>107150001</v>
      </c>
      <c r="D528" s="40">
        <v>42030</v>
      </c>
      <c r="E528" s="57">
        <v>0.55459016390000004</v>
      </c>
      <c r="F528" s="16">
        <v>122</v>
      </c>
      <c r="G528" s="41">
        <v>4799.7459016000003</v>
      </c>
      <c r="H528" s="42">
        <v>-28.253278689999998</v>
      </c>
      <c r="I528" s="43">
        <v>29.717550268</v>
      </c>
      <c r="P528" s="54">
        <v>153</v>
      </c>
      <c r="Q528" s="47">
        <v>7</v>
      </c>
      <c r="R528" s="48">
        <v>19</v>
      </c>
      <c r="S528" s="49">
        <v>1.3741615665</v>
      </c>
    </row>
    <row r="529" spans="1:21" x14ac:dyDescent="0.2">
      <c r="A529" s="38" t="s">
        <v>8</v>
      </c>
      <c r="B529" s="50" t="s">
        <v>17</v>
      </c>
      <c r="C529" s="64">
        <v>103540005</v>
      </c>
      <c r="D529" s="40">
        <v>42205</v>
      </c>
      <c r="E529" s="57">
        <v>8.7798165100000006E-2</v>
      </c>
      <c r="F529" s="16">
        <v>109</v>
      </c>
      <c r="G529" s="41">
        <v>8351.9816513999995</v>
      </c>
      <c r="H529" s="42">
        <v>-30.879816510000001</v>
      </c>
      <c r="I529" s="43">
        <v>36.784010725999998</v>
      </c>
      <c r="P529" s="54">
        <v>146</v>
      </c>
      <c r="Q529" s="47">
        <v>6</v>
      </c>
      <c r="R529" s="48">
        <v>46.073394495000002</v>
      </c>
      <c r="S529" s="49">
        <v>2.2735013593</v>
      </c>
    </row>
    <row r="530" spans="1:21" x14ac:dyDescent="0.2">
      <c r="A530" s="38" t="s">
        <v>8</v>
      </c>
      <c r="B530" s="50" t="s">
        <v>16</v>
      </c>
      <c r="C530" s="64">
        <v>105990002</v>
      </c>
      <c r="D530" s="40">
        <v>41889</v>
      </c>
      <c r="E530" s="57">
        <v>1.07575758E-2</v>
      </c>
      <c r="F530" s="16">
        <v>66</v>
      </c>
      <c r="G530" s="41">
        <v>5967.7121212000002</v>
      </c>
      <c r="H530" s="42">
        <v>-34.128787879999997</v>
      </c>
      <c r="I530" s="43">
        <v>46.956187821</v>
      </c>
      <c r="P530" s="54">
        <v>113</v>
      </c>
      <c r="Q530" s="47">
        <v>7</v>
      </c>
      <c r="R530" s="48">
        <v>37.564999999999998</v>
      </c>
      <c r="S530" s="49">
        <v>3.1324299921000001</v>
      </c>
    </row>
    <row r="531" spans="1:21" x14ac:dyDescent="0.2">
      <c r="A531" s="38" t="s">
        <v>8</v>
      </c>
      <c r="B531" s="50" t="s">
        <v>9</v>
      </c>
      <c r="C531" s="64">
        <v>1910007</v>
      </c>
      <c r="D531" s="40">
        <v>42041</v>
      </c>
      <c r="E531" s="57">
        <v>0.29511111109999999</v>
      </c>
      <c r="F531" s="16">
        <v>45</v>
      </c>
      <c r="G531" s="41">
        <v>5942.7333332999997</v>
      </c>
      <c r="H531" s="42">
        <v>-35.831111110000002</v>
      </c>
      <c r="I531" s="43">
        <v>40.673724403000001</v>
      </c>
      <c r="P531" s="54">
        <v>152</v>
      </c>
      <c r="Q531" s="47">
        <v>9</v>
      </c>
      <c r="R531" s="48">
        <v>37.631818182000004</v>
      </c>
      <c r="S531" s="49">
        <v>3.1187877326</v>
      </c>
    </row>
    <row r="532" spans="1:21" x14ac:dyDescent="0.2">
      <c r="A532" s="38" t="s">
        <v>8</v>
      </c>
      <c r="B532" s="50" t="s">
        <v>12</v>
      </c>
      <c r="C532" s="64">
        <v>102690001</v>
      </c>
      <c r="D532" s="40">
        <v>42085</v>
      </c>
      <c r="E532" s="57">
        <v>0.58227272730000001</v>
      </c>
      <c r="F532" s="16">
        <v>44</v>
      </c>
      <c r="G532" s="41">
        <v>5805.9090908999997</v>
      </c>
      <c r="H532" s="42">
        <v>-36.15227273</v>
      </c>
      <c r="I532" s="43">
        <v>34.171821082999998</v>
      </c>
      <c r="N532" s="88">
        <v>7.8440000000000003</v>
      </c>
      <c r="O532" s="89">
        <v>0.214</v>
      </c>
      <c r="P532" s="54">
        <v>175</v>
      </c>
      <c r="Q532" s="47">
        <v>12</v>
      </c>
      <c r="R532" s="48">
        <v>35.061363636000003</v>
      </c>
      <c r="S532" s="49">
        <v>4.6225241540999997</v>
      </c>
    </row>
    <row r="533" spans="1:21" x14ac:dyDescent="0.2">
      <c r="A533" s="38" t="s">
        <v>8</v>
      </c>
      <c r="B533" s="50" t="s">
        <v>12</v>
      </c>
      <c r="C533" s="64">
        <v>1920010</v>
      </c>
      <c r="D533" s="40">
        <v>42219</v>
      </c>
      <c r="E533" s="57">
        <v>6.3214285699999997E-2</v>
      </c>
      <c r="F533" s="16">
        <v>28</v>
      </c>
      <c r="G533" s="41">
        <v>5837.4642856999999</v>
      </c>
      <c r="H533" s="42">
        <v>-40.364285709999997</v>
      </c>
      <c r="I533" s="43">
        <v>36.131147511000002</v>
      </c>
      <c r="P533" s="54">
        <v>157</v>
      </c>
      <c r="Q533" s="47">
        <v>20</v>
      </c>
      <c r="R533" s="48">
        <v>41.040740741</v>
      </c>
      <c r="S533" s="49">
        <v>4.5386791609000001</v>
      </c>
    </row>
    <row r="534" spans="1:21" x14ac:dyDescent="0.2">
      <c r="A534" s="38" t="s">
        <v>8</v>
      </c>
      <c r="B534" s="50" t="s">
        <v>11</v>
      </c>
      <c r="C534" s="64">
        <v>104900001</v>
      </c>
      <c r="D534" s="40">
        <v>42108</v>
      </c>
      <c r="E534" s="57">
        <v>0.29636042400000001</v>
      </c>
      <c r="F534" s="16">
        <v>283</v>
      </c>
      <c r="G534" s="41">
        <v>6547.8939928999998</v>
      </c>
      <c r="H534" s="42">
        <v>-44.012367490000003</v>
      </c>
      <c r="I534" s="43">
        <v>25.963657548</v>
      </c>
      <c r="P534" s="54">
        <v>119</v>
      </c>
      <c r="Q534" s="47">
        <v>3</v>
      </c>
      <c r="R534" s="48">
        <v>40.892452830000003</v>
      </c>
      <c r="S534" s="49">
        <v>1.7370562104</v>
      </c>
    </row>
    <row r="535" spans="1:21" x14ac:dyDescent="0.2">
      <c r="A535" s="38" t="s">
        <v>8</v>
      </c>
      <c r="B535" s="50" t="s">
        <v>13</v>
      </c>
      <c r="C535" s="64">
        <v>2820005</v>
      </c>
      <c r="D535" s="40">
        <v>41752</v>
      </c>
      <c r="E535" s="57">
        <v>0.22636363640000001</v>
      </c>
      <c r="F535" s="16">
        <v>77</v>
      </c>
      <c r="G535" s="41">
        <v>7363.4545454999998</v>
      </c>
      <c r="H535" s="42">
        <v>-44.389610390000001</v>
      </c>
      <c r="I535" s="43">
        <v>40.242672097000003</v>
      </c>
      <c r="J535" s="44">
        <v>37</v>
      </c>
      <c r="K535" s="45">
        <v>162.81081080999999</v>
      </c>
      <c r="L535" s="45">
        <v>259.43243243000001</v>
      </c>
      <c r="M535" s="46">
        <v>871.37837837999996</v>
      </c>
      <c r="N535" s="88">
        <v>6.96</v>
      </c>
      <c r="O535" s="89">
        <v>0.109</v>
      </c>
      <c r="P535" s="54">
        <v>129</v>
      </c>
      <c r="Q535" s="47">
        <v>8</v>
      </c>
      <c r="R535" s="48">
        <v>40.344776119000002</v>
      </c>
      <c r="S535" s="49">
        <v>2.6494952144999999</v>
      </c>
      <c r="T535" s="45">
        <v>-19.1630137</v>
      </c>
      <c r="U535" s="46">
        <v>9.7188650338000002</v>
      </c>
    </row>
    <row r="536" spans="1:21" x14ac:dyDescent="0.2">
      <c r="A536" s="38" t="s">
        <v>8</v>
      </c>
      <c r="B536" s="50" t="s">
        <v>16</v>
      </c>
      <c r="C536" s="64">
        <v>106520001</v>
      </c>
      <c r="D536" s="40">
        <v>41890</v>
      </c>
      <c r="E536" s="57">
        <v>4.59459459E-2</v>
      </c>
      <c r="F536" s="16">
        <v>74</v>
      </c>
      <c r="G536" s="41">
        <v>6386.0405405000001</v>
      </c>
      <c r="H536" s="42">
        <v>-45.133783780000002</v>
      </c>
      <c r="I536" s="43">
        <v>43.622747119000003</v>
      </c>
      <c r="P536" s="54">
        <v>108</v>
      </c>
      <c r="Q536" s="47">
        <v>7</v>
      </c>
      <c r="R536" s="48">
        <v>36.773134327999998</v>
      </c>
      <c r="S536" s="49">
        <v>2.9738765991</v>
      </c>
    </row>
    <row r="537" spans="1:21" x14ac:dyDescent="0.2">
      <c r="A537" s="38" t="s">
        <v>8</v>
      </c>
      <c r="B537" s="50" t="s">
        <v>9</v>
      </c>
      <c r="C537" s="64">
        <v>102260001</v>
      </c>
      <c r="D537" s="40">
        <v>42106</v>
      </c>
      <c r="F537" s="16">
        <v>56</v>
      </c>
      <c r="G537" s="41">
        <v>7620.5</v>
      </c>
      <c r="H537" s="42">
        <v>-45.587499999999999</v>
      </c>
      <c r="I537" s="43">
        <v>49.809447486000003</v>
      </c>
      <c r="P537" s="54">
        <v>109</v>
      </c>
      <c r="Q537" s="47">
        <v>6</v>
      </c>
      <c r="R537" s="48">
        <v>55.429090909000003</v>
      </c>
      <c r="S537" s="49">
        <v>5.1745971541999998</v>
      </c>
    </row>
    <row r="538" spans="1:21" x14ac:dyDescent="0.2">
      <c r="A538" s="38" t="s">
        <v>8</v>
      </c>
      <c r="B538" s="50" t="s">
        <v>13</v>
      </c>
      <c r="C538" s="64">
        <v>1960002</v>
      </c>
      <c r="D538" s="40">
        <v>42093</v>
      </c>
      <c r="E538" s="57">
        <v>5.84353741E-2</v>
      </c>
      <c r="F538" s="16">
        <v>147</v>
      </c>
      <c r="G538" s="41">
        <v>6608.6190476000002</v>
      </c>
      <c r="H538" s="42">
        <v>-46.45510204</v>
      </c>
      <c r="I538" s="43">
        <v>31.487167891999999</v>
      </c>
      <c r="P538" s="54">
        <v>117</v>
      </c>
      <c r="Q538" s="47">
        <v>5</v>
      </c>
      <c r="R538" s="48">
        <v>27.676712329000001</v>
      </c>
      <c r="S538" s="49">
        <v>1.4526567588999999</v>
      </c>
    </row>
    <row r="539" spans="1:21" x14ac:dyDescent="0.2">
      <c r="A539" s="38" t="s">
        <v>8</v>
      </c>
      <c r="B539" s="50" t="s">
        <v>10</v>
      </c>
      <c r="C539" s="64">
        <v>1940108</v>
      </c>
      <c r="D539" s="40">
        <v>42095</v>
      </c>
      <c r="E539" s="57">
        <v>0.14649122810000001</v>
      </c>
      <c r="F539" s="16">
        <v>171</v>
      </c>
      <c r="G539" s="41">
        <v>5721.6842104999996</v>
      </c>
      <c r="H539" s="42">
        <v>-49.440350879999997</v>
      </c>
      <c r="I539" s="43">
        <v>29.223169573</v>
      </c>
      <c r="P539" s="54">
        <v>144</v>
      </c>
      <c r="Q539" s="47">
        <v>5</v>
      </c>
      <c r="R539" s="48">
        <v>22.155555555999999</v>
      </c>
      <c r="S539" s="49">
        <v>1.3488430010000001</v>
      </c>
    </row>
    <row r="540" spans="1:21" x14ac:dyDescent="0.2">
      <c r="A540" s="38" t="s">
        <v>8</v>
      </c>
      <c r="B540" s="50" t="s">
        <v>10</v>
      </c>
      <c r="C540" s="64">
        <v>1820001</v>
      </c>
      <c r="D540" s="40">
        <v>41765</v>
      </c>
      <c r="E540" s="57">
        <v>0.29821596239999998</v>
      </c>
      <c r="F540" s="16">
        <v>213</v>
      </c>
      <c r="G540" s="41">
        <v>6284.1830986000004</v>
      </c>
      <c r="H540" s="42">
        <v>-49.903755869999998</v>
      </c>
      <c r="I540" s="43">
        <v>26.059188854999999</v>
      </c>
      <c r="P540" s="54">
        <v>110</v>
      </c>
      <c r="Q540" s="47">
        <v>4</v>
      </c>
      <c r="R540" s="48">
        <v>26.431343284</v>
      </c>
      <c r="S540" s="49">
        <v>1.445763691</v>
      </c>
    </row>
    <row r="541" spans="1:21" x14ac:dyDescent="0.2">
      <c r="A541" s="38" t="s">
        <v>8</v>
      </c>
      <c r="B541" s="50" t="s">
        <v>11</v>
      </c>
      <c r="C541" s="64">
        <v>102650001</v>
      </c>
      <c r="D541" s="40">
        <v>41764</v>
      </c>
      <c r="E541" s="57">
        <v>3.0943644068</v>
      </c>
      <c r="F541" s="16">
        <v>236</v>
      </c>
      <c r="G541" s="41">
        <v>5827.9449152999996</v>
      </c>
      <c r="H541" s="42">
        <v>-50.975000000000001</v>
      </c>
      <c r="I541" s="43">
        <v>23.352639332999999</v>
      </c>
      <c r="P541" s="54">
        <v>132</v>
      </c>
      <c r="Q541" s="47">
        <v>4</v>
      </c>
      <c r="R541" s="48">
        <v>26.743829786999999</v>
      </c>
      <c r="S541" s="49">
        <v>1.2107093092000001</v>
      </c>
    </row>
    <row r="542" spans="1:21" x14ac:dyDescent="0.2">
      <c r="A542" s="38" t="s">
        <v>8</v>
      </c>
      <c r="B542" s="50" t="s">
        <v>13</v>
      </c>
      <c r="C542" s="64">
        <v>109190001</v>
      </c>
      <c r="D542" s="40">
        <v>42120</v>
      </c>
      <c r="E542" s="57">
        <v>0.83581081079999997</v>
      </c>
      <c r="F542" s="16">
        <v>74</v>
      </c>
      <c r="G542" s="41">
        <v>8815.2027027000004</v>
      </c>
      <c r="H542" s="42">
        <v>-51.127027030000001</v>
      </c>
      <c r="I542" s="43">
        <v>35.050560206999997</v>
      </c>
      <c r="P542" s="54">
        <v>100</v>
      </c>
      <c r="Q542" s="47">
        <v>7</v>
      </c>
      <c r="R542" s="48">
        <v>41.759322034</v>
      </c>
      <c r="S542" s="49">
        <v>2.7470478480999998</v>
      </c>
    </row>
    <row r="543" spans="1:21" x14ac:dyDescent="0.2">
      <c r="A543" s="38" t="s">
        <v>8</v>
      </c>
      <c r="B543" s="50" t="s">
        <v>12</v>
      </c>
      <c r="C543" s="64">
        <v>1700028</v>
      </c>
      <c r="D543" s="40">
        <v>42106</v>
      </c>
      <c r="E543" s="57">
        <v>1.3059259259</v>
      </c>
      <c r="F543" s="16">
        <v>27</v>
      </c>
      <c r="G543" s="41">
        <v>6381.0740741</v>
      </c>
      <c r="H543" s="42">
        <v>-54.670370370000001</v>
      </c>
      <c r="I543" s="43">
        <v>58.744474873000001</v>
      </c>
      <c r="O543" s="96"/>
      <c r="P543" s="54">
        <v>143</v>
      </c>
      <c r="Q543" s="47">
        <v>13</v>
      </c>
      <c r="R543" s="48">
        <v>33.911538462000003</v>
      </c>
      <c r="S543" s="49">
        <v>4.5038490441999999</v>
      </c>
    </row>
    <row r="544" spans="1:21" x14ac:dyDescent="0.2">
      <c r="A544" s="38" t="s">
        <v>8</v>
      </c>
      <c r="B544" s="50" t="s">
        <v>12</v>
      </c>
      <c r="C544" s="64">
        <v>2520004</v>
      </c>
      <c r="D544" s="40">
        <v>42179</v>
      </c>
      <c r="E544" s="57">
        <v>0.1363333333</v>
      </c>
      <c r="F544" s="16">
        <v>30</v>
      </c>
      <c r="G544" s="41">
        <v>4209.1000000000004</v>
      </c>
      <c r="H544" s="42">
        <v>-56.383333329999999</v>
      </c>
      <c r="I544" s="43">
        <v>56.596753305</v>
      </c>
      <c r="O544" s="96"/>
      <c r="P544" s="54">
        <v>136</v>
      </c>
      <c r="Q544" s="47">
        <v>15</v>
      </c>
      <c r="R544" s="48">
        <v>16.526666667000001</v>
      </c>
      <c r="S544" s="49">
        <v>2.1256016502000001</v>
      </c>
    </row>
    <row r="545" spans="1:21" x14ac:dyDescent="0.2">
      <c r="A545" s="38" t="s">
        <v>8</v>
      </c>
      <c r="B545" s="50" t="s">
        <v>12</v>
      </c>
      <c r="C545" s="64">
        <v>2390025</v>
      </c>
      <c r="D545" s="40">
        <v>42167</v>
      </c>
      <c r="E545" s="57">
        <v>0.32657718120000001</v>
      </c>
      <c r="F545" s="16">
        <v>149</v>
      </c>
      <c r="G545" s="41">
        <v>6285.1073826000002</v>
      </c>
      <c r="H545" s="42">
        <v>-56.428187919999999</v>
      </c>
      <c r="I545" s="43">
        <v>32.201775175000002</v>
      </c>
      <c r="P545" s="54">
        <v>142</v>
      </c>
      <c r="Q545" s="47">
        <v>5</v>
      </c>
      <c r="R545" s="48">
        <v>26.448648648999999</v>
      </c>
      <c r="S545" s="49">
        <v>1.4382402805000001</v>
      </c>
    </row>
    <row r="546" spans="1:21" x14ac:dyDescent="0.2">
      <c r="A546" s="38" t="s">
        <v>8</v>
      </c>
      <c r="B546" s="50" t="s">
        <v>13</v>
      </c>
      <c r="C546" s="64">
        <v>106720002</v>
      </c>
      <c r="D546" s="40">
        <v>42066</v>
      </c>
      <c r="E546" s="57">
        <v>4.3396225999999998E-3</v>
      </c>
      <c r="F546" s="16">
        <v>53</v>
      </c>
      <c r="G546" s="41">
        <v>9184.6226415000001</v>
      </c>
      <c r="H546" s="42">
        <v>-56.520754719999999</v>
      </c>
      <c r="I546" s="43">
        <v>40.915031638000002</v>
      </c>
      <c r="P546" s="54">
        <v>207</v>
      </c>
      <c r="Q546" s="47">
        <v>11</v>
      </c>
      <c r="R546" s="48">
        <v>39.456603774000001</v>
      </c>
      <c r="S546" s="49">
        <v>1.9443519287</v>
      </c>
    </row>
    <row r="547" spans="1:21" x14ac:dyDescent="0.2">
      <c r="A547" s="38" t="s">
        <v>8</v>
      </c>
      <c r="B547" s="50" t="s">
        <v>13</v>
      </c>
      <c r="C547" s="64">
        <v>3590001</v>
      </c>
      <c r="D547" s="40">
        <v>41907</v>
      </c>
      <c r="E547" s="57">
        <v>1.3404255299999999E-2</v>
      </c>
      <c r="F547" s="16">
        <v>47</v>
      </c>
      <c r="G547" s="41">
        <v>5278.8297872000003</v>
      </c>
      <c r="H547" s="42">
        <v>-57.223404260000002</v>
      </c>
      <c r="I547" s="43">
        <v>55.774035169999998</v>
      </c>
      <c r="P547" s="54">
        <v>128</v>
      </c>
      <c r="Q547" s="47">
        <v>10</v>
      </c>
      <c r="R547" s="48">
        <v>26.314893616999999</v>
      </c>
      <c r="S547" s="49">
        <v>2.9522612081999999</v>
      </c>
    </row>
    <row r="548" spans="1:21" x14ac:dyDescent="0.2">
      <c r="A548" s="38" t="s">
        <v>8</v>
      </c>
      <c r="B548" s="50" t="s">
        <v>14</v>
      </c>
      <c r="C548" s="64">
        <v>106710002</v>
      </c>
      <c r="D548" s="40">
        <v>41797</v>
      </c>
      <c r="E548" s="57">
        <v>0.2343333333</v>
      </c>
      <c r="F548" s="16">
        <v>30</v>
      </c>
      <c r="G548" s="41">
        <v>9401.7333333000006</v>
      </c>
      <c r="H548" s="42">
        <v>-61.59</v>
      </c>
      <c r="I548" s="43">
        <v>57.685058394999999</v>
      </c>
      <c r="N548" s="88">
        <v>6.6269999999999998</v>
      </c>
      <c r="O548" s="89">
        <v>0.217</v>
      </c>
      <c r="P548" s="54">
        <v>122</v>
      </c>
      <c r="Q548" s="47">
        <v>9</v>
      </c>
      <c r="R548" s="48">
        <v>89.66</v>
      </c>
      <c r="S548" s="49">
        <v>5.3223614151999996</v>
      </c>
    </row>
    <row r="549" spans="1:21" x14ac:dyDescent="0.2">
      <c r="A549" s="38" t="s">
        <v>8</v>
      </c>
      <c r="B549" s="50" t="s">
        <v>14</v>
      </c>
      <c r="C549" s="64">
        <v>3000001</v>
      </c>
      <c r="D549" s="40">
        <v>41924</v>
      </c>
      <c r="F549" s="16">
        <v>28</v>
      </c>
      <c r="G549" s="41">
        <v>8077.7857143000001</v>
      </c>
      <c r="H549" s="42">
        <v>-61.832142859999998</v>
      </c>
      <c r="I549" s="43">
        <v>54.500807248999998</v>
      </c>
      <c r="P549" s="54">
        <v>133</v>
      </c>
      <c r="Q549" s="47">
        <v>14</v>
      </c>
      <c r="R549" s="48">
        <v>51.039285714000002</v>
      </c>
      <c r="S549" s="49">
        <v>4.3594613378</v>
      </c>
    </row>
    <row r="550" spans="1:21" x14ac:dyDescent="0.2">
      <c r="A550" s="38" t="s">
        <v>8</v>
      </c>
      <c r="B550" s="50" t="s">
        <v>14</v>
      </c>
      <c r="C550" s="64">
        <v>1890008</v>
      </c>
      <c r="D550" s="40">
        <v>42104</v>
      </c>
      <c r="E550" s="57">
        <v>5.9618320599999997E-2</v>
      </c>
      <c r="F550" s="16">
        <v>131</v>
      </c>
      <c r="G550" s="41">
        <v>6959.7633587999999</v>
      </c>
      <c r="H550" s="42">
        <v>-62.956488550000003</v>
      </c>
      <c r="I550" s="43">
        <v>32.295092316999998</v>
      </c>
      <c r="P550" s="54">
        <v>147</v>
      </c>
      <c r="Q550" s="47">
        <v>6</v>
      </c>
      <c r="R550" s="48">
        <v>42.332258064999998</v>
      </c>
      <c r="S550" s="49">
        <v>2.8072740339000002</v>
      </c>
    </row>
    <row r="551" spans="1:21" x14ac:dyDescent="0.2">
      <c r="A551" s="38" t="s">
        <v>8</v>
      </c>
      <c r="B551" s="50" t="s">
        <v>12</v>
      </c>
      <c r="C551" s="64">
        <v>1760010</v>
      </c>
      <c r="D551" s="40">
        <v>42051</v>
      </c>
      <c r="F551" s="16">
        <v>122</v>
      </c>
      <c r="G551" s="41">
        <v>5851.7377048999997</v>
      </c>
      <c r="H551" s="42">
        <v>-63.445901640000002</v>
      </c>
      <c r="I551" s="43">
        <v>24.059812288</v>
      </c>
      <c r="P551" s="54">
        <v>130</v>
      </c>
      <c r="Q551" s="47">
        <v>7</v>
      </c>
      <c r="R551" s="48">
        <v>30.952892561999999</v>
      </c>
      <c r="S551" s="49">
        <v>1.6079576023</v>
      </c>
    </row>
    <row r="552" spans="1:21" x14ac:dyDescent="0.2">
      <c r="A552" s="38" t="s">
        <v>8</v>
      </c>
      <c r="B552" s="50" t="s">
        <v>13</v>
      </c>
      <c r="C552" s="64">
        <v>2890001</v>
      </c>
      <c r="D552" s="40">
        <v>42248</v>
      </c>
      <c r="E552" s="57">
        <v>0.66757352940000003</v>
      </c>
      <c r="F552" s="16">
        <v>272</v>
      </c>
      <c r="G552" s="41">
        <v>6987.0735293999996</v>
      </c>
      <c r="H552" s="42">
        <v>-65.841176469999994</v>
      </c>
      <c r="I552" s="43">
        <v>27.520838957999999</v>
      </c>
      <c r="J552" s="44">
        <v>166</v>
      </c>
      <c r="K552" s="45">
        <v>231.80722892</v>
      </c>
      <c r="L552" s="45">
        <v>228.55421687</v>
      </c>
      <c r="M552" s="46">
        <v>859.33734939999999</v>
      </c>
      <c r="N552" s="88">
        <v>6.7569999999999997</v>
      </c>
      <c r="O552" s="89">
        <v>6.6000000000000003E-2</v>
      </c>
      <c r="P552" s="54">
        <v>121</v>
      </c>
      <c r="Q552" s="47">
        <v>4</v>
      </c>
      <c r="R552" s="48">
        <v>35.569921874999999</v>
      </c>
      <c r="S552" s="49">
        <v>1.9828413707999999</v>
      </c>
      <c r="T552" s="45">
        <v>-26.852029519999999</v>
      </c>
      <c r="U552" s="46">
        <v>6.5410014078999996</v>
      </c>
    </row>
    <row r="553" spans="1:21" x14ac:dyDescent="0.2">
      <c r="A553" s="38" t="s">
        <v>8</v>
      </c>
      <c r="B553" s="50" t="s">
        <v>13</v>
      </c>
      <c r="C553" s="64">
        <v>102870001</v>
      </c>
      <c r="D553" s="40">
        <v>41858</v>
      </c>
      <c r="E553" s="57">
        <v>8.0806451599999995E-2</v>
      </c>
      <c r="F553" s="16">
        <v>62</v>
      </c>
      <c r="G553" s="41">
        <v>7079.9354838999998</v>
      </c>
      <c r="H553" s="42">
        <v>-67.635483870000002</v>
      </c>
      <c r="I553" s="43">
        <v>51.125176432000004</v>
      </c>
      <c r="J553" s="44">
        <v>55</v>
      </c>
      <c r="K553" s="45">
        <v>231.43636364</v>
      </c>
      <c r="L553" s="45">
        <v>218.27272726999999</v>
      </c>
      <c r="M553" s="46">
        <v>826.8</v>
      </c>
      <c r="N553" s="88">
        <v>6.8209999999999997</v>
      </c>
      <c r="O553" s="89">
        <v>0.159</v>
      </c>
      <c r="P553" s="54">
        <v>119</v>
      </c>
      <c r="Q553" s="47">
        <v>7</v>
      </c>
      <c r="R553" s="48">
        <v>44.152000000000001</v>
      </c>
      <c r="S553" s="49">
        <v>2.9750393445999999</v>
      </c>
      <c r="T553" s="45">
        <v>-0.78360655700000004</v>
      </c>
      <c r="U553" s="46">
        <v>12.407284609</v>
      </c>
    </row>
    <row r="554" spans="1:21" x14ac:dyDescent="0.2">
      <c r="A554" s="38" t="s">
        <v>8</v>
      </c>
      <c r="B554" s="50" t="s">
        <v>9</v>
      </c>
      <c r="C554" s="64">
        <v>1910117</v>
      </c>
      <c r="D554" s="40">
        <v>42108</v>
      </c>
      <c r="E554" s="57">
        <v>0.13914285709999999</v>
      </c>
      <c r="F554" s="16">
        <v>70</v>
      </c>
      <c r="G554" s="41">
        <v>8201.8857143000005</v>
      </c>
      <c r="H554" s="42">
        <v>-71.621428570000006</v>
      </c>
      <c r="I554" s="43">
        <v>40.950059211999999</v>
      </c>
      <c r="J554" s="44">
        <v>47</v>
      </c>
      <c r="K554" s="45">
        <v>265.19148935999999</v>
      </c>
      <c r="L554" s="45">
        <v>274.59574468</v>
      </c>
      <c r="M554" s="46">
        <v>1012.2553191</v>
      </c>
      <c r="N554" s="88">
        <v>6.72</v>
      </c>
      <c r="O554" s="89">
        <v>0.19400000000000001</v>
      </c>
      <c r="P554" s="54">
        <v>121</v>
      </c>
      <c r="Q554" s="47">
        <v>8</v>
      </c>
      <c r="R554" s="48">
        <v>45.826229507999997</v>
      </c>
      <c r="S554" s="49">
        <v>4.1146492269000001</v>
      </c>
      <c r="T554" s="45">
        <v>-20.279411759999999</v>
      </c>
      <c r="U554" s="46">
        <v>14.421748155</v>
      </c>
    </row>
    <row r="555" spans="1:21" x14ac:dyDescent="0.2">
      <c r="A555" s="38" t="s">
        <v>8</v>
      </c>
      <c r="B555" s="50" t="s">
        <v>13</v>
      </c>
      <c r="C555" s="64">
        <v>1810027</v>
      </c>
      <c r="D555" s="40">
        <v>42227</v>
      </c>
      <c r="E555" s="57">
        <v>2.7796610199999999E-2</v>
      </c>
      <c r="F555" s="16">
        <v>118</v>
      </c>
      <c r="G555" s="41">
        <v>4941.5</v>
      </c>
      <c r="H555" s="42">
        <v>-72.016101689999999</v>
      </c>
      <c r="I555" s="43">
        <v>32.608328202999999</v>
      </c>
      <c r="P555" s="54">
        <v>124</v>
      </c>
      <c r="Q555" s="47">
        <v>6</v>
      </c>
      <c r="R555" s="48">
        <v>21.166949153000001</v>
      </c>
      <c r="S555" s="49">
        <v>1.4331994394000001</v>
      </c>
    </row>
    <row r="556" spans="1:21" x14ac:dyDescent="0.2">
      <c r="A556" s="38" t="s">
        <v>8</v>
      </c>
      <c r="B556" s="50" t="s">
        <v>12</v>
      </c>
      <c r="C556" s="64">
        <v>100650002</v>
      </c>
      <c r="D556" s="40">
        <v>42101</v>
      </c>
      <c r="F556" s="16">
        <v>52</v>
      </c>
      <c r="G556" s="41">
        <v>7394.2115384999997</v>
      </c>
      <c r="H556" s="42">
        <v>-76.942307690000007</v>
      </c>
      <c r="I556" s="43">
        <v>49.613845601000001</v>
      </c>
      <c r="P556" s="54">
        <v>155</v>
      </c>
      <c r="Q556" s="47">
        <v>11</v>
      </c>
      <c r="R556" s="48">
        <v>31.542857142999999</v>
      </c>
      <c r="S556" s="49">
        <v>4.0378270912999996</v>
      </c>
    </row>
    <row r="557" spans="1:21" x14ac:dyDescent="0.2">
      <c r="A557" s="38" t="s">
        <v>8</v>
      </c>
      <c r="B557" s="50" t="s">
        <v>10</v>
      </c>
      <c r="C557" s="64">
        <v>2920006</v>
      </c>
      <c r="D557" s="40">
        <v>41881</v>
      </c>
      <c r="E557" s="57">
        <v>2.5409836099999999E-2</v>
      </c>
      <c r="F557" s="16">
        <v>61</v>
      </c>
      <c r="G557" s="41">
        <v>4652.6229507999997</v>
      </c>
      <c r="H557" s="42">
        <v>-81.160655739999996</v>
      </c>
      <c r="I557" s="43">
        <v>36.574604815000001</v>
      </c>
      <c r="M557" s="46">
        <v>577.52</v>
      </c>
      <c r="N557" s="88">
        <v>7.9420000000000002</v>
      </c>
      <c r="O557" s="89">
        <v>7.2999999999999995E-2</v>
      </c>
      <c r="P557" s="54">
        <v>135</v>
      </c>
      <c r="Q557" s="47">
        <v>9</v>
      </c>
      <c r="R557" s="48">
        <v>28.040677966000001</v>
      </c>
      <c r="S557" s="49">
        <v>2.5561389629</v>
      </c>
    </row>
    <row r="558" spans="1:21" x14ac:dyDescent="0.2">
      <c r="A558" s="38" t="s">
        <v>8</v>
      </c>
      <c r="B558" s="50" t="s">
        <v>12</v>
      </c>
      <c r="C558" s="64">
        <v>1700018</v>
      </c>
      <c r="D558" s="40">
        <v>42102</v>
      </c>
      <c r="E558" s="57">
        <v>0.20392156859999999</v>
      </c>
      <c r="F558" s="16">
        <v>51</v>
      </c>
      <c r="G558" s="41">
        <v>6706.5490196000001</v>
      </c>
      <c r="H558" s="42">
        <v>-85.656862750000002</v>
      </c>
      <c r="I558" s="43">
        <v>49.459485203</v>
      </c>
      <c r="P558" s="54">
        <v>144</v>
      </c>
      <c r="Q558" s="47">
        <v>9</v>
      </c>
      <c r="R558" s="48">
        <v>54.027999999999999</v>
      </c>
      <c r="S558" s="49">
        <v>4.1116261641999996</v>
      </c>
    </row>
    <row r="559" spans="1:21" x14ac:dyDescent="0.2">
      <c r="A559" s="38" t="s">
        <v>8</v>
      </c>
      <c r="B559" s="50" t="s">
        <v>12</v>
      </c>
      <c r="C559" s="64">
        <v>560009</v>
      </c>
      <c r="D559" s="40">
        <v>42098</v>
      </c>
      <c r="F559" s="16">
        <v>81</v>
      </c>
      <c r="G559" s="41">
        <v>6749.7901234999999</v>
      </c>
      <c r="H559" s="42">
        <v>-86.262962959999996</v>
      </c>
      <c r="I559" s="43">
        <v>34.689885584000002</v>
      </c>
      <c r="P559" s="54">
        <v>129</v>
      </c>
      <c r="Q559" s="47">
        <v>9</v>
      </c>
      <c r="R559" s="48">
        <v>50.409876543000003</v>
      </c>
      <c r="S559" s="49">
        <v>3.0870236199000001</v>
      </c>
    </row>
    <row r="560" spans="1:21" x14ac:dyDescent="0.2">
      <c r="A560" s="38" t="s">
        <v>8</v>
      </c>
      <c r="B560" s="50" t="s">
        <v>10</v>
      </c>
      <c r="C560" s="64">
        <v>1890037</v>
      </c>
      <c r="D560" s="40">
        <v>42088</v>
      </c>
      <c r="F560" s="16">
        <v>27</v>
      </c>
      <c r="G560" s="41">
        <v>6512</v>
      </c>
      <c r="H560" s="42">
        <v>-88.992592590000001</v>
      </c>
      <c r="I560" s="43">
        <v>65.143389709999994</v>
      </c>
      <c r="P560" s="54">
        <v>121</v>
      </c>
      <c r="Q560" s="47">
        <v>15</v>
      </c>
      <c r="R560" s="48">
        <v>37.865384615000004</v>
      </c>
      <c r="S560" s="49">
        <v>3.9980416064000002</v>
      </c>
    </row>
    <row r="561" spans="1:19" x14ac:dyDescent="0.2">
      <c r="A561" s="38" t="s">
        <v>8</v>
      </c>
      <c r="B561" s="50" t="s">
        <v>11</v>
      </c>
      <c r="C561" s="64">
        <v>1890036</v>
      </c>
      <c r="D561" s="40">
        <v>42099</v>
      </c>
      <c r="E561" s="57">
        <v>0.1985772358</v>
      </c>
      <c r="F561" s="16">
        <v>246</v>
      </c>
      <c r="G561" s="41">
        <v>6799.3252032999999</v>
      </c>
      <c r="H561" s="42">
        <v>-90.552845529999999</v>
      </c>
      <c r="I561" s="43">
        <v>23.850701347000001</v>
      </c>
      <c r="N561" s="88">
        <v>7.1310000000000002</v>
      </c>
      <c r="O561" s="89">
        <v>0.114</v>
      </c>
      <c r="P561" s="54">
        <v>118</v>
      </c>
      <c r="Q561" s="47">
        <v>4</v>
      </c>
      <c r="R561" s="48">
        <v>32.874222222</v>
      </c>
      <c r="S561" s="49">
        <v>1.6565124633999999</v>
      </c>
    </row>
    <row r="562" spans="1:19" x14ac:dyDescent="0.2">
      <c r="A562" s="38" t="s">
        <v>8</v>
      </c>
      <c r="B562" s="50" t="s">
        <v>13</v>
      </c>
      <c r="C562" s="64">
        <v>130001</v>
      </c>
      <c r="D562" s="40">
        <v>42237</v>
      </c>
      <c r="E562" s="57">
        <v>1.48760331E-2</v>
      </c>
      <c r="F562" s="16">
        <v>121</v>
      </c>
      <c r="G562" s="41">
        <v>6671.677686</v>
      </c>
      <c r="H562" s="42">
        <v>-91.019834709999998</v>
      </c>
      <c r="I562" s="43">
        <v>32.649387175999998</v>
      </c>
      <c r="P562" s="54">
        <v>99</v>
      </c>
      <c r="Q562" s="47">
        <v>6</v>
      </c>
      <c r="R562" s="48">
        <v>39.560396040000001</v>
      </c>
      <c r="S562" s="49">
        <v>1.9787850454</v>
      </c>
    </row>
    <row r="563" spans="1:19" x14ac:dyDescent="0.2">
      <c r="A563" s="38" t="s">
        <v>8</v>
      </c>
      <c r="B563" s="50" t="s">
        <v>12</v>
      </c>
      <c r="C563" s="64">
        <v>640002</v>
      </c>
      <c r="D563" s="40">
        <v>42239</v>
      </c>
      <c r="E563" s="57">
        <v>1.0202631579000001</v>
      </c>
      <c r="F563" s="16">
        <v>38</v>
      </c>
      <c r="G563" s="41">
        <v>5210.3421053000002</v>
      </c>
      <c r="H563" s="42">
        <v>-94.502631579999999</v>
      </c>
      <c r="I563" s="43">
        <v>41.486342075000003</v>
      </c>
      <c r="P563" s="54">
        <v>135</v>
      </c>
      <c r="Q563" s="47">
        <v>14</v>
      </c>
      <c r="R563" s="48">
        <v>32.561290323000001</v>
      </c>
      <c r="S563" s="49">
        <v>3.4828942279000001</v>
      </c>
    </row>
    <row r="564" spans="1:19" x14ac:dyDescent="0.2">
      <c r="A564" s="38" t="s">
        <v>8</v>
      </c>
      <c r="B564" s="50" t="s">
        <v>14</v>
      </c>
      <c r="C564" s="64">
        <v>1890012</v>
      </c>
      <c r="D564" s="40">
        <v>42105</v>
      </c>
      <c r="F564" s="16">
        <v>66</v>
      </c>
      <c r="G564" s="41">
        <v>7921.1666667</v>
      </c>
      <c r="H564" s="42">
        <v>-102.32727269999999</v>
      </c>
      <c r="I564" s="43">
        <v>44.866791210999999</v>
      </c>
      <c r="P564" s="54">
        <v>126</v>
      </c>
      <c r="Q564" s="47">
        <v>6</v>
      </c>
      <c r="R564" s="48">
        <v>41.493846154000003</v>
      </c>
      <c r="S564" s="49">
        <v>3.2398687331999998</v>
      </c>
    </row>
    <row r="565" spans="1:19" x14ac:dyDescent="0.2">
      <c r="A565" s="38" t="s">
        <v>8</v>
      </c>
      <c r="B565" s="50" t="s">
        <v>9</v>
      </c>
      <c r="C565" s="64">
        <v>101080001</v>
      </c>
      <c r="D565" s="40">
        <v>42087</v>
      </c>
      <c r="F565" s="16">
        <v>64</v>
      </c>
      <c r="G565" s="41">
        <v>8224.28125</v>
      </c>
      <c r="H565" s="42">
        <v>-102.7453125</v>
      </c>
      <c r="I565" s="43">
        <v>40.257381133999999</v>
      </c>
      <c r="P565" s="54">
        <v>117</v>
      </c>
      <c r="Q565" s="47">
        <v>9</v>
      </c>
      <c r="R565" s="48">
        <v>55.512698413000003</v>
      </c>
      <c r="S565" s="49">
        <v>4.4986921306000003</v>
      </c>
    </row>
    <row r="566" spans="1:19" x14ac:dyDescent="0.2">
      <c r="A566" s="38" t="s">
        <v>8</v>
      </c>
      <c r="B566" s="50" t="s">
        <v>9</v>
      </c>
      <c r="C566" s="64">
        <v>107760001</v>
      </c>
      <c r="D566" s="40">
        <v>41715</v>
      </c>
      <c r="F566" s="16">
        <v>41</v>
      </c>
      <c r="G566" s="41">
        <v>9494.3170731999999</v>
      </c>
      <c r="H566" s="42">
        <v>-103.0804878</v>
      </c>
      <c r="I566" s="43">
        <v>47.432200936000001</v>
      </c>
      <c r="P566" s="54">
        <v>117</v>
      </c>
      <c r="Q566" s="47">
        <v>11</v>
      </c>
      <c r="R566" s="48">
        <v>51.222499999999997</v>
      </c>
      <c r="S566" s="49">
        <v>4.6899544684999999</v>
      </c>
    </row>
    <row r="567" spans="1:19" x14ac:dyDescent="0.2">
      <c r="A567" s="38" t="s">
        <v>8</v>
      </c>
      <c r="B567" s="50" t="s">
        <v>12</v>
      </c>
      <c r="C567" s="64">
        <v>1700031</v>
      </c>
      <c r="D567" s="40">
        <v>42198</v>
      </c>
      <c r="E567" s="57">
        <v>8.5479452100000006E-2</v>
      </c>
      <c r="F567" s="16">
        <v>146</v>
      </c>
      <c r="G567" s="41">
        <v>6103.5547944999998</v>
      </c>
      <c r="H567" s="42">
        <v>-108.6739726</v>
      </c>
      <c r="I567" s="43">
        <v>34.274355026000002</v>
      </c>
      <c r="N567" s="88">
        <v>7.2389999999999999</v>
      </c>
      <c r="O567" s="89">
        <v>0.17899999999999999</v>
      </c>
      <c r="P567" s="54">
        <v>158</v>
      </c>
      <c r="Q567" s="47">
        <v>8</v>
      </c>
      <c r="R567" s="48">
        <v>33.462758620999999</v>
      </c>
      <c r="S567" s="49">
        <v>2.0917487379000002</v>
      </c>
    </row>
    <row r="568" spans="1:19" x14ac:dyDescent="0.2">
      <c r="A568" s="38" t="s">
        <v>8</v>
      </c>
      <c r="B568" s="50" t="s">
        <v>9</v>
      </c>
      <c r="C568" s="64">
        <v>1912798</v>
      </c>
      <c r="D568" s="40">
        <v>42095</v>
      </c>
      <c r="E568" s="57">
        <v>0.32236842110000002</v>
      </c>
      <c r="F568" s="16">
        <v>76</v>
      </c>
      <c r="G568" s="41">
        <v>7082.2631578999999</v>
      </c>
      <c r="H568" s="42">
        <v>-109.88421049999999</v>
      </c>
      <c r="I568" s="43">
        <v>38.006905469000003</v>
      </c>
      <c r="P568" s="54">
        <v>123</v>
      </c>
      <c r="Q568" s="47">
        <v>8</v>
      </c>
      <c r="R568" s="48">
        <v>41.871830985999999</v>
      </c>
      <c r="S568" s="49">
        <v>2.6546494523000002</v>
      </c>
    </row>
    <row r="569" spans="1:19" x14ac:dyDescent="0.2">
      <c r="A569" s="38" t="s">
        <v>8</v>
      </c>
      <c r="B569" s="50" t="s">
        <v>16</v>
      </c>
      <c r="C569" s="64">
        <v>1890035</v>
      </c>
      <c r="D569" s="40">
        <v>42090</v>
      </c>
      <c r="E569" s="57">
        <v>0.41700854700000001</v>
      </c>
      <c r="F569" s="16">
        <v>117</v>
      </c>
      <c r="G569" s="41">
        <v>5955.4444444000001</v>
      </c>
      <c r="H569" s="42">
        <v>-111.5564103</v>
      </c>
      <c r="I569" s="43">
        <v>32.782852448</v>
      </c>
      <c r="P569" s="54">
        <v>114</v>
      </c>
      <c r="Q569" s="47">
        <v>6</v>
      </c>
      <c r="R569" s="48">
        <v>25.736363636</v>
      </c>
      <c r="S569" s="49">
        <v>2.239557075</v>
      </c>
    </row>
    <row r="570" spans="1:19" x14ac:dyDescent="0.2">
      <c r="A570" s="38" t="s">
        <v>8</v>
      </c>
      <c r="B570" s="50" t="s">
        <v>13</v>
      </c>
      <c r="C570" s="64">
        <v>102900001</v>
      </c>
      <c r="D570" s="40">
        <v>41912</v>
      </c>
      <c r="E570" s="57">
        <v>1.18487395E-2</v>
      </c>
      <c r="F570" s="16">
        <v>119</v>
      </c>
      <c r="G570" s="41">
        <v>7308.0168067000004</v>
      </c>
      <c r="H570" s="42">
        <v>-114.1109244</v>
      </c>
      <c r="I570" s="43">
        <v>33.057189395000002</v>
      </c>
      <c r="P570" s="54">
        <v>106</v>
      </c>
      <c r="Q570" s="47">
        <v>5</v>
      </c>
      <c r="R570" s="48">
        <v>36.861016949000003</v>
      </c>
      <c r="S570" s="49">
        <v>2.1094758836</v>
      </c>
    </row>
    <row r="571" spans="1:19" x14ac:dyDescent="0.2">
      <c r="A571" s="38" t="s">
        <v>8</v>
      </c>
      <c r="B571" s="50" t="s">
        <v>15</v>
      </c>
      <c r="C571" s="64">
        <v>100150001</v>
      </c>
      <c r="D571" s="40">
        <v>42130</v>
      </c>
      <c r="E571" s="57">
        <v>0.33095999999999998</v>
      </c>
      <c r="F571" s="16">
        <v>125</v>
      </c>
      <c r="G571" s="41">
        <v>6562.8959999999997</v>
      </c>
      <c r="H571" s="42">
        <v>-114.5496</v>
      </c>
      <c r="I571" s="43">
        <v>34.044482885999997</v>
      </c>
      <c r="P571" s="54">
        <v>146</v>
      </c>
      <c r="Q571" s="47">
        <v>6</v>
      </c>
      <c r="R571" s="48">
        <v>30.155645160999999</v>
      </c>
      <c r="S571" s="49">
        <v>1.9652279192</v>
      </c>
    </row>
    <row r="572" spans="1:19" x14ac:dyDescent="0.2">
      <c r="A572" s="38" t="s">
        <v>8</v>
      </c>
      <c r="B572" s="50" t="s">
        <v>12</v>
      </c>
      <c r="C572" s="64">
        <v>107000002</v>
      </c>
      <c r="D572" s="40">
        <v>42101</v>
      </c>
      <c r="E572" s="57">
        <v>7.5714285699999995E-2</v>
      </c>
      <c r="F572" s="16">
        <v>77</v>
      </c>
      <c r="G572" s="41">
        <v>3998.4415583999998</v>
      </c>
      <c r="H572" s="42">
        <v>-115.2805195</v>
      </c>
      <c r="I572" s="43">
        <v>42.267363176000003</v>
      </c>
      <c r="P572" s="54">
        <v>134</v>
      </c>
      <c r="Q572" s="47">
        <v>11</v>
      </c>
      <c r="R572" s="48">
        <v>22.339473684000001</v>
      </c>
      <c r="S572" s="49">
        <v>1.7406533145</v>
      </c>
    </row>
    <row r="573" spans="1:19" x14ac:dyDescent="0.2">
      <c r="A573" s="38" t="s">
        <v>8</v>
      </c>
      <c r="B573" s="50" t="s">
        <v>13</v>
      </c>
      <c r="C573" s="64">
        <v>1960110</v>
      </c>
      <c r="D573" s="40">
        <v>42101</v>
      </c>
      <c r="E573" s="57">
        <v>3.1315789500000003E-2</v>
      </c>
      <c r="F573" s="16">
        <v>38</v>
      </c>
      <c r="G573" s="41">
        <v>6471.3421053000002</v>
      </c>
      <c r="H573" s="42">
        <v>-116.75</v>
      </c>
      <c r="I573" s="43">
        <v>55.397484003999999</v>
      </c>
      <c r="O573" s="96"/>
      <c r="P573" s="54">
        <v>102</v>
      </c>
      <c r="Q573" s="47">
        <v>10</v>
      </c>
      <c r="R573" s="48">
        <v>39.189189188999997</v>
      </c>
      <c r="S573" s="49">
        <v>4.8213688257999996</v>
      </c>
    </row>
    <row r="574" spans="1:19" x14ac:dyDescent="0.2">
      <c r="A574" s="38" t="s">
        <v>8</v>
      </c>
      <c r="B574" s="50" t="s">
        <v>13</v>
      </c>
      <c r="C574" s="64">
        <v>1080001</v>
      </c>
      <c r="D574" s="40">
        <v>42057</v>
      </c>
      <c r="F574" s="16">
        <v>83</v>
      </c>
      <c r="G574" s="41">
        <v>5993.3614458000002</v>
      </c>
      <c r="H574" s="42">
        <v>-117.9036145</v>
      </c>
      <c r="I574" s="43">
        <v>29.654964487000001</v>
      </c>
      <c r="P574" s="54">
        <v>117</v>
      </c>
      <c r="Q574" s="47">
        <v>8</v>
      </c>
      <c r="R574" s="48">
        <v>33.831325301</v>
      </c>
      <c r="S574" s="49">
        <v>1.8262114539000001</v>
      </c>
    </row>
    <row r="575" spans="1:19" x14ac:dyDescent="0.2">
      <c r="A575" s="38" t="s">
        <v>8</v>
      </c>
      <c r="B575" s="50" t="s">
        <v>12</v>
      </c>
      <c r="C575" s="64">
        <v>105360002</v>
      </c>
      <c r="D575" s="40">
        <v>41959</v>
      </c>
      <c r="E575" s="57">
        <v>3.6811594199999999E-2</v>
      </c>
      <c r="F575" s="16">
        <v>69</v>
      </c>
      <c r="G575" s="41">
        <v>7062.4202899000002</v>
      </c>
      <c r="H575" s="42">
        <v>-119.66231879999999</v>
      </c>
      <c r="I575" s="43">
        <v>46.536261109000002</v>
      </c>
      <c r="P575" s="54">
        <v>109</v>
      </c>
      <c r="Q575" s="47">
        <v>6</v>
      </c>
      <c r="R575" s="48">
        <v>45.886956521999998</v>
      </c>
      <c r="S575" s="49">
        <v>3.8102611454000002</v>
      </c>
    </row>
    <row r="576" spans="1:19" x14ac:dyDescent="0.2">
      <c r="A576" s="38" t="s">
        <v>8</v>
      </c>
      <c r="B576" s="50" t="s">
        <v>11</v>
      </c>
      <c r="C576" s="64">
        <v>1910006</v>
      </c>
      <c r="D576" s="40">
        <v>41932</v>
      </c>
      <c r="E576" s="57">
        <v>8.0172413799999995E-2</v>
      </c>
      <c r="F576" s="16">
        <v>58</v>
      </c>
      <c r="G576" s="41">
        <v>6074.0862069000004</v>
      </c>
      <c r="H576" s="42">
        <v>-122.6982759</v>
      </c>
      <c r="I576" s="43">
        <v>38.159326612000001</v>
      </c>
      <c r="P576" s="54">
        <v>119</v>
      </c>
      <c r="Q576" s="47">
        <v>8</v>
      </c>
      <c r="R576" s="48">
        <v>36.494736842000002</v>
      </c>
      <c r="S576" s="49">
        <v>3.5628570006000002</v>
      </c>
    </row>
    <row r="577" spans="1:19" x14ac:dyDescent="0.2">
      <c r="A577" s="38" t="s">
        <v>8</v>
      </c>
      <c r="B577" s="50" t="s">
        <v>9</v>
      </c>
      <c r="C577" s="64">
        <v>1910013</v>
      </c>
      <c r="D577" s="40">
        <v>42086</v>
      </c>
      <c r="F577" s="16">
        <v>95</v>
      </c>
      <c r="G577" s="41">
        <v>8229.5263157999998</v>
      </c>
      <c r="H577" s="42">
        <v>-123.5231579</v>
      </c>
      <c r="I577" s="43">
        <v>38.628312741000002</v>
      </c>
      <c r="P577" s="54">
        <v>122</v>
      </c>
      <c r="Q577" s="47">
        <v>7</v>
      </c>
      <c r="R577" s="48">
        <v>52.630337079</v>
      </c>
      <c r="S577" s="49">
        <v>3.5204721587000001</v>
      </c>
    </row>
    <row r="578" spans="1:19" x14ac:dyDescent="0.2">
      <c r="A578" s="38" t="s">
        <v>8</v>
      </c>
      <c r="B578" s="50" t="s">
        <v>12</v>
      </c>
      <c r="C578" s="64">
        <v>1700034</v>
      </c>
      <c r="D578" s="40">
        <v>41835</v>
      </c>
      <c r="E578" s="57">
        <v>6.8863636399999997E-2</v>
      </c>
      <c r="F578" s="16">
        <v>44</v>
      </c>
      <c r="G578" s="41">
        <v>7187.8409091000003</v>
      </c>
      <c r="H578" s="42">
        <v>-124.64318179999999</v>
      </c>
      <c r="I578" s="43">
        <v>60.546207993000003</v>
      </c>
      <c r="P578" s="54">
        <v>109</v>
      </c>
      <c r="Q578" s="47">
        <v>7</v>
      </c>
      <c r="R578" s="48">
        <v>26.386363635999999</v>
      </c>
      <c r="S578" s="49">
        <v>2.4818060814999998</v>
      </c>
    </row>
    <row r="579" spans="1:19" x14ac:dyDescent="0.2">
      <c r="A579" s="38" t="s">
        <v>8</v>
      </c>
      <c r="B579" s="50" t="s">
        <v>13</v>
      </c>
      <c r="C579" s="64">
        <v>1964390</v>
      </c>
      <c r="D579" s="40">
        <v>41925</v>
      </c>
      <c r="E579" s="57">
        <v>0.625</v>
      </c>
      <c r="F579" s="16">
        <v>40</v>
      </c>
      <c r="G579" s="41">
        <v>5432.9</v>
      </c>
      <c r="H579" s="42">
        <v>-124.9075</v>
      </c>
      <c r="I579" s="43">
        <v>48.720487896000002</v>
      </c>
      <c r="O579" s="96"/>
      <c r="P579" s="54">
        <v>126</v>
      </c>
      <c r="Q579" s="47">
        <v>9</v>
      </c>
      <c r="R579" s="48">
        <v>32.191666667</v>
      </c>
      <c r="S579" s="49">
        <v>3.3032532665000001</v>
      </c>
    </row>
    <row r="580" spans="1:19" x14ac:dyDescent="0.2">
      <c r="A580" s="38" t="s">
        <v>8</v>
      </c>
      <c r="B580" s="50" t="s">
        <v>12</v>
      </c>
      <c r="C580" s="64">
        <v>102490001</v>
      </c>
      <c r="D580" s="40">
        <v>42182</v>
      </c>
      <c r="E580" s="57">
        <v>0.36764705879999998</v>
      </c>
      <c r="F580" s="16">
        <v>68</v>
      </c>
      <c r="G580" s="41">
        <v>5384.8235293999996</v>
      </c>
      <c r="H580" s="42">
        <v>-125.2955882</v>
      </c>
      <c r="I580" s="43">
        <v>44.461847710000001</v>
      </c>
      <c r="N580" s="88">
        <v>7.4119999999999999</v>
      </c>
      <c r="O580" s="89">
        <v>0.39900000000000002</v>
      </c>
      <c r="P580" s="54">
        <v>152</v>
      </c>
      <c r="Q580" s="47">
        <v>8</v>
      </c>
      <c r="R580" s="48">
        <v>32.532352940999999</v>
      </c>
      <c r="S580" s="49">
        <v>3.1216198163</v>
      </c>
    </row>
    <row r="581" spans="1:19" x14ac:dyDescent="0.2">
      <c r="A581" s="38" t="s">
        <v>8</v>
      </c>
      <c r="B581" s="50" t="s">
        <v>13</v>
      </c>
      <c r="C581" s="64">
        <v>102610002</v>
      </c>
      <c r="D581" s="40">
        <v>42105</v>
      </c>
      <c r="E581" s="57">
        <v>1.6026490099999999E-2</v>
      </c>
      <c r="F581" s="16">
        <v>151</v>
      </c>
      <c r="G581" s="41">
        <v>5385.9801324999999</v>
      </c>
      <c r="H581" s="42">
        <v>-125.4801325</v>
      </c>
      <c r="I581" s="43">
        <v>25.710630814999998</v>
      </c>
      <c r="P581" s="54">
        <v>125</v>
      </c>
      <c r="Q581" s="47">
        <v>7</v>
      </c>
      <c r="R581" s="48">
        <v>29.844370861000002</v>
      </c>
      <c r="S581" s="49">
        <v>1.4121690096999999</v>
      </c>
    </row>
    <row r="582" spans="1:19" x14ac:dyDescent="0.2">
      <c r="A582" s="38" t="s">
        <v>8</v>
      </c>
      <c r="B582" s="50" t="s">
        <v>12</v>
      </c>
      <c r="C582" s="64">
        <v>101070001</v>
      </c>
      <c r="D582" s="40">
        <v>42229</v>
      </c>
      <c r="F582" s="16">
        <v>43</v>
      </c>
      <c r="G582" s="41">
        <v>3571.9534884</v>
      </c>
      <c r="H582" s="42">
        <v>-127.6953488</v>
      </c>
      <c r="I582" s="43">
        <v>47.324270257999999</v>
      </c>
      <c r="P582" s="54">
        <v>139</v>
      </c>
      <c r="Q582" s="47">
        <v>11</v>
      </c>
      <c r="R582" s="48">
        <v>16.951162791000002</v>
      </c>
      <c r="S582" s="49">
        <v>1.5057195205</v>
      </c>
    </row>
    <row r="583" spans="1:19" x14ac:dyDescent="0.2">
      <c r="A583" s="38" t="s">
        <v>8</v>
      </c>
      <c r="B583" s="50" t="s">
        <v>13</v>
      </c>
      <c r="C583" s="64">
        <v>1150001</v>
      </c>
      <c r="D583" s="40">
        <v>41729</v>
      </c>
      <c r="F583" s="16">
        <v>27</v>
      </c>
      <c r="G583" s="41">
        <v>3907.6296296</v>
      </c>
      <c r="H583" s="42">
        <v>-131.6518519</v>
      </c>
      <c r="I583" s="43">
        <v>53.334531603000002</v>
      </c>
      <c r="P583" s="54">
        <v>118</v>
      </c>
      <c r="Q583" s="47">
        <v>12</v>
      </c>
      <c r="R583" s="48">
        <v>19.814814814999998</v>
      </c>
      <c r="S583" s="49">
        <v>2.6375747715000002</v>
      </c>
    </row>
    <row r="584" spans="1:19" x14ac:dyDescent="0.2">
      <c r="A584" s="38" t="s">
        <v>8</v>
      </c>
      <c r="B584" s="50" t="s">
        <v>10</v>
      </c>
      <c r="C584" s="64">
        <v>103860001</v>
      </c>
      <c r="D584" s="40">
        <v>42209</v>
      </c>
      <c r="F584" s="16">
        <v>55</v>
      </c>
      <c r="G584" s="41">
        <v>5903.5818182000003</v>
      </c>
      <c r="H584" s="42">
        <v>-133.68363640000001</v>
      </c>
      <c r="I584" s="43">
        <v>39.410929688000003</v>
      </c>
      <c r="P584" s="54">
        <v>148</v>
      </c>
      <c r="Q584" s="47">
        <v>9</v>
      </c>
      <c r="R584" s="48">
        <v>29.212727272999999</v>
      </c>
      <c r="S584" s="49">
        <v>2.4927586095000001</v>
      </c>
    </row>
    <row r="585" spans="1:19" x14ac:dyDescent="0.2">
      <c r="A585" s="38" t="s">
        <v>8</v>
      </c>
      <c r="B585" s="50" t="s">
        <v>12</v>
      </c>
      <c r="C585" s="64">
        <v>1920113</v>
      </c>
      <c r="D585" s="40">
        <v>41800</v>
      </c>
      <c r="F585" s="16">
        <v>35</v>
      </c>
      <c r="G585" s="41">
        <v>4137.2571429</v>
      </c>
      <c r="H585" s="42">
        <v>-135.23714290000001</v>
      </c>
      <c r="I585" s="43">
        <v>40.329497324000002</v>
      </c>
      <c r="P585" s="54">
        <v>115</v>
      </c>
      <c r="Q585" s="47">
        <v>12</v>
      </c>
      <c r="R585" s="48">
        <v>23.78</v>
      </c>
      <c r="S585" s="49">
        <v>2.9227729437000001</v>
      </c>
    </row>
    <row r="586" spans="1:19" x14ac:dyDescent="0.2">
      <c r="A586" s="38" t="s">
        <v>8</v>
      </c>
      <c r="B586" s="50" t="s">
        <v>10</v>
      </c>
      <c r="C586" s="64">
        <v>100990001</v>
      </c>
      <c r="D586" s="40">
        <v>42093</v>
      </c>
      <c r="E586" s="57">
        <v>2.65497076E-2</v>
      </c>
      <c r="F586" s="16">
        <v>171</v>
      </c>
      <c r="G586" s="41">
        <v>4517.8538011999999</v>
      </c>
      <c r="H586" s="42">
        <v>-136.71988300000001</v>
      </c>
      <c r="I586" s="43">
        <v>31.694446157000002</v>
      </c>
      <c r="P586" s="54">
        <v>142</v>
      </c>
      <c r="Q586" s="47">
        <v>5</v>
      </c>
      <c r="R586" s="48">
        <v>21.189880951999999</v>
      </c>
      <c r="S586" s="49">
        <v>1.2181252921000001</v>
      </c>
    </row>
    <row r="587" spans="1:19" x14ac:dyDescent="0.2">
      <c r="A587" s="38" t="s">
        <v>8</v>
      </c>
      <c r="B587" s="50" t="s">
        <v>11</v>
      </c>
      <c r="C587" s="64">
        <v>1960007</v>
      </c>
      <c r="D587" s="40">
        <v>42100</v>
      </c>
      <c r="E587" s="57">
        <v>4.3939393999999996E-3</v>
      </c>
      <c r="F587" s="16">
        <v>66</v>
      </c>
      <c r="G587" s="41">
        <v>5653.5303029999995</v>
      </c>
      <c r="H587" s="42">
        <v>-137.00454550000001</v>
      </c>
      <c r="I587" s="43">
        <v>47.192185133999999</v>
      </c>
      <c r="P587" s="54">
        <v>118</v>
      </c>
      <c r="Q587" s="47">
        <v>7</v>
      </c>
      <c r="R587" s="48">
        <v>24.216666666999998</v>
      </c>
      <c r="S587" s="49">
        <v>2.2506260028999998</v>
      </c>
    </row>
    <row r="588" spans="1:19" x14ac:dyDescent="0.2">
      <c r="A588" s="38" t="s">
        <v>8</v>
      </c>
      <c r="B588" s="50" t="s">
        <v>14</v>
      </c>
      <c r="C588" s="64">
        <v>1910004</v>
      </c>
      <c r="D588" s="40">
        <v>42098</v>
      </c>
      <c r="E588" s="57">
        <v>0.1910948905</v>
      </c>
      <c r="F588" s="16">
        <v>137</v>
      </c>
      <c r="G588" s="41">
        <v>8075.8832117000002</v>
      </c>
      <c r="H588" s="42">
        <v>-138.270073</v>
      </c>
      <c r="I588" s="43">
        <v>34.463516630000001</v>
      </c>
      <c r="P588" s="54">
        <v>118</v>
      </c>
      <c r="Q588" s="47">
        <v>5</v>
      </c>
      <c r="R588" s="48">
        <v>46.909302326000002</v>
      </c>
      <c r="S588" s="49">
        <v>3.1761155645999999</v>
      </c>
    </row>
    <row r="589" spans="1:19" x14ac:dyDescent="0.2">
      <c r="A589" s="38" t="s">
        <v>8</v>
      </c>
      <c r="B589" s="50" t="s">
        <v>12</v>
      </c>
      <c r="C589" s="64">
        <v>105360001</v>
      </c>
      <c r="D589" s="40">
        <v>41960</v>
      </c>
      <c r="E589" s="57">
        <v>6.0530303000000001E-2</v>
      </c>
      <c r="F589" s="16">
        <v>132</v>
      </c>
      <c r="G589" s="41">
        <v>6351.9469697000004</v>
      </c>
      <c r="H589" s="42">
        <v>-142.1234848</v>
      </c>
      <c r="I589" s="43">
        <v>35.420553683999998</v>
      </c>
      <c r="P589" s="54">
        <v>111</v>
      </c>
      <c r="Q589" s="47">
        <v>4</v>
      </c>
      <c r="R589" s="48">
        <v>36.246564884999998</v>
      </c>
      <c r="S589" s="49">
        <v>2.2653882466000002</v>
      </c>
    </row>
    <row r="590" spans="1:19" x14ac:dyDescent="0.2">
      <c r="A590" s="38" t="s">
        <v>8</v>
      </c>
      <c r="B590" s="50" t="s">
        <v>13</v>
      </c>
      <c r="C590" s="64">
        <v>1960022</v>
      </c>
      <c r="D590" s="40">
        <v>41777</v>
      </c>
      <c r="E590" s="57">
        <v>4.5121951200000003E-2</v>
      </c>
      <c r="F590" s="16">
        <v>41</v>
      </c>
      <c r="G590" s="41">
        <v>7468.8048779999999</v>
      </c>
      <c r="H590" s="42">
        <v>-143.08048779999999</v>
      </c>
      <c r="I590" s="43">
        <v>63.255798271000003</v>
      </c>
      <c r="P590" s="54">
        <v>146</v>
      </c>
      <c r="Q590" s="47">
        <v>10</v>
      </c>
      <c r="R590" s="48">
        <v>37.01</v>
      </c>
      <c r="S590" s="49">
        <v>3.8767035957</v>
      </c>
    </row>
    <row r="591" spans="1:19" x14ac:dyDescent="0.2">
      <c r="A591" s="38" t="s">
        <v>8</v>
      </c>
      <c r="B591" s="50" t="s">
        <v>11</v>
      </c>
      <c r="C591" s="64">
        <v>30001</v>
      </c>
      <c r="D591" s="40">
        <v>42047</v>
      </c>
      <c r="E591" s="57">
        <v>0.19658730159999999</v>
      </c>
      <c r="F591" s="16">
        <v>126</v>
      </c>
      <c r="G591" s="41">
        <v>5471.7936508000003</v>
      </c>
      <c r="H591" s="42">
        <v>-144.3634921</v>
      </c>
      <c r="I591" s="43">
        <v>27.123250276</v>
      </c>
      <c r="N591" s="88">
        <v>8.0020000000000007</v>
      </c>
      <c r="O591" s="89">
        <v>0.18</v>
      </c>
      <c r="P591" s="54">
        <v>113</v>
      </c>
      <c r="Q591" s="47">
        <v>5</v>
      </c>
      <c r="R591" s="48">
        <v>25.862601626</v>
      </c>
      <c r="S591" s="49">
        <v>1.7384593663000001</v>
      </c>
    </row>
    <row r="592" spans="1:19" x14ac:dyDescent="0.2">
      <c r="A592" s="38" t="s">
        <v>8</v>
      </c>
      <c r="B592" s="50" t="s">
        <v>13</v>
      </c>
      <c r="C592" s="64">
        <v>103540002</v>
      </c>
      <c r="D592" s="40">
        <v>42198</v>
      </c>
      <c r="F592" s="16">
        <v>93</v>
      </c>
      <c r="G592" s="41">
        <v>6600.2473117999998</v>
      </c>
      <c r="H592" s="42">
        <v>-144.5967742</v>
      </c>
      <c r="I592" s="43">
        <v>36.021949391</v>
      </c>
      <c r="P592" s="54">
        <v>136</v>
      </c>
      <c r="Q592" s="47">
        <v>8</v>
      </c>
      <c r="R592" s="48">
        <v>32.626136363999997</v>
      </c>
      <c r="S592" s="49">
        <v>3.0713785134</v>
      </c>
    </row>
    <row r="593" spans="1:21" x14ac:dyDescent="0.2">
      <c r="A593" s="38" t="s">
        <v>8</v>
      </c>
      <c r="B593" s="50" t="s">
        <v>9</v>
      </c>
      <c r="C593" s="64">
        <v>106090001</v>
      </c>
      <c r="D593" s="40">
        <v>42044</v>
      </c>
      <c r="E593" s="57">
        <v>8.94871795E-2</v>
      </c>
      <c r="F593" s="16">
        <v>39</v>
      </c>
      <c r="G593" s="41">
        <v>6315.5641026000003</v>
      </c>
      <c r="H593" s="42">
        <v>-148.30000000000001</v>
      </c>
      <c r="I593" s="43">
        <v>46.906837203999999</v>
      </c>
      <c r="P593" s="54">
        <v>91</v>
      </c>
      <c r="Q593" s="47">
        <v>8</v>
      </c>
      <c r="R593" s="48">
        <v>34.392105262999998</v>
      </c>
      <c r="S593" s="49">
        <v>3.5956951929000001</v>
      </c>
    </row>
    <row r="594" spans="1:21" x14ac:dyDescent="0.2">
      <c r="A594" s="38" t="s">
        <v>8</v>
      </c>
      <c r="B594" s="50" t="s">
        <v>12</v>
      </c>
      <c r="C594" s="64">
        <v>3410001</v>
      </c>
      <c r="D594" s="40">
        <v>42017</v>
      </c>
      <c r="F594" s="16">
        <v>40</v>
      </c>
      <c r="G594" s="41">
        <v>4711.375</v>
      </c>
      <c r="H594" s="42">
        <v>-149.64500000000001</v>
      </c>
      <c r="I594" s="43">
        <v>53.695169165000003</v>
      </c>
      <c r="O594" s="96"/>
      <c r="P594" s="54">
        <v>142</v>
      </c>
      <c r="Q594" s="47">
        <v>9</v>
      </c>
      <c r="R594" s="48">
        <v>32.634999999999998</v>
      </c>
      <c r="S594" s="49">
        <v>3.4263188551999999</v>
      </c>
    </row>
    <row r="595" spans="1:21" x14ac:dyDescent="0.2">
      <c r="A595" s="38" t="s">
        <v>8</v>
      </c>
      <c r="B595" s="50" t="s">
        <v>9</v>
      </c>
      <c r="C595" s="64">
        <v>2300001</v>
      </c>
      <c r="D595" s="40">
        <v>42206</v>
      </c>
      <c r="E595" s="57">
        <v>0.65162679430000003</v>
      </c>
      <c r="F595" s="16">
        <v>209</v>
      </c>
      <c r="G595" s="41">
        <v>8591.4641147999992</v>
      </c>
      <c r="H595" s="42">
        <v>-149.86507180000001</v>
      </c>
      <c r="I595" s="43">
        <v>28.982011310000001</v>
      </c>
      <c r="J595" s="44">
        <v>130</v>
      </c>
      <c r="K595" s="45">
        <v>282.93076923000001</v>
      </c>
      <c r="L595" s="45">
        <v>261.74615384999998</v>
      </c>
      <c r="M595" s="46">
        <v>1029.1307692</v>
      </c>
      <c r="N595" s="88">
        <v>5.8620000000000001</v>
      </c>
      <c r="O595" s="89">
        <v>7.8E-2</v>
      </c>
      <c r="P595" s="54">
        <v>108</v>
      </c>
      <c r="Q595" s="47">
        <v>3</v>
      </c>
      <c r="R595" s="48">
        <v>54.045098039000003</v>
      </c>
      <c r="S595" s="49">
        <v>2.1180141397000001</v>
      </c>
      <c r="T595" s="45">
        <v>-72.436363639999996</v>
      </c>
      <c r="U595" s="46">
        <v>8.1645939573999993</v>
      </c>
    </row>
    <row r="596" spans="1:21" x14ac:dyDescent="0.2">
      <c r="A596" s="38" t="s">
        <v>8</v>
      </c>
      <c r="B596" s="50" t="s">
        <v>14</v>
      </c>
      <c r="C596" s="64">
        <v>1890006</v>
      </c>
      <c r="D596" s="40">
        <v>42086</v>
      </c>
      <c r="F596" s="16">
        <v>90</v>
      </c>
      <c r="G596" s="41">
        <v>6102.2666667000003</v>
      </c>
      <c r="H596" s="42">
        <v>-150.96777779999999</v>
      </c>
      <c r="I596" s="43">
        <v>36.113958445000002</v>
      </c>
      <c r="P596" s="54">
        <v>123</v>
      </c>
      <c r="Q596" s="47">
        <v>6</v>
      </c>
      <c r="R596" s="48">
        <v>32.647777777999998</v>
      </c>
      <c r="S596" s="49">
        <v>2.5045143899000002</v>
      </c>
    </row>
    <row r="597" spans="1:21" x14ac:dyDescent="0.2">
      <c r="A597" s="38" t="s">
        <v>8</v>
      </c>
      <c r="B597" s="50" t="s">
        <v>11</v>
      </c>
      <c r="C597" s="64">
        <v>3570001</v>
      </c>
      <c r="D597" s="40">
        <v>42226</v>
      </c>
      <c r="F597" s="16">
        <v>55</v>
      </c>
      <c r="G597" s="41">
        <v>5501.3636364000004</v>
      </c>
      <c r="H597" s="42">
        <v>-153.51818180000001</v>
      </c>
      <c r="I597" s="43">
        <v>47.905187441000002</v>
      </c>
      <c r="P597" s="54">
        <v>130</v>
      </c>
      <c r="Q597" s="47">
        <v>8</v>
      </c>
      <c r="R597" s="48">
        <v>35.554545455000003</v>
      </c>
      <c r="S597" s="49">
        <v>3.3451676974</v>
      </c>
    </row>
    <row r="598" spans="1:21" x14ac:dyDescent="0.2">
      <c r="A598" s="38" t="s">
        <v>8</v>
      </c>
      <c r="B598" s="50" t="s">
        <v>13</v>
      </c>
      <c r="C598" s="64">
        <v>2090001</v>
      </c>
      <c r="D598" s="40">
        <v>41941</v>
      </c>
      <c r="E598" s="57">
        <v>7.5524475999999997E-3</v>
      </c>
      <c r="F598" s="16">
        <v>143</v>
      </c>
      <c r="G598" s="41">
        <v>6994.6503497000003</v>
      </c>
      <c r="H598" s="42">
        <v>-156.27342659999999</v>
      </c>
      <c r="I598" s="43">
        <v>27.846616438000002</v>
      </c>
      <c r="N598" s="88">
        <v>7.726</v>
      </c>
      <c r="O598" s="89">
        <v>0.28199999999999997</v>
      </c>
      <c r="P598" s="54">
        <v>116</v>
      </c>
      <c r="Q598" s="47">
        <v>5</v>
      </c>
      <c r="R598" s="48">
        <v>33.557342657</v>
      </c>
      <c r="S598" s="49">
        <v>1.8058125094999999</v>
      </c>
    </row>
    <row r="599" spans="1:21" x14ac:dyDescent="0.2">
      <c r="A599" s="38" t="s">
        <v>8</v>
      </c>
      <c r="B599" s="50" t="s">
        <v>12</v>
      </c>
      <c r="C599" s="64">
        <v>100230001</v>
      </c>
      <c r="D599" s="40">
        <v>42203</v>
      </c>
      <c r="F599" s="16">
        <v>41</v>
      </c>
      <c r="G599" s="41">
        <v>3847.3414634000001</v>
      </c>
      <c r="H599" s="42">
        <v>-157.7634146</v>
      </c>
      <c r="I599" s="43">
        <v>51.100042092999999</v>
      </c>
      <c r="M599" s="46">
        <v>487.2</v>
      </c>
      <c r="P599" s="54">
        <v>106</v>
      </c>
      <c r="Q599" s="47">
        <v>13</v>
      </c>
      <c r="R599" s="48">
        <v>19.585365853999999</v>
      </c>
      <c r="S599" s="49">
        <v>2.2163130253999999</v>
      </c>
    </row>
    <row r="600" spans="1:21" x14ac:dyDescent="0.2">
      <c r="A600" s="38" t="s">
        <v>8</v>
      </c>
      <c r="B600" s="50" t="s">
        <v>12</v>
      </c>
      <c r="C600" s="64">
        <v>560002</v>
      </c>
      <c r="D600" s="40">
        <v>42101</v>
      </c>
      <c r="F600" s="16">
        <v>54</v>
      </c>
      <c r="G600" s="41">
        <v>4317.5555555999999</v>
      </c>
      <c r="H600" s="42">
        <v>-159.21111110000001</v>
      </c>
      <c r="I600" s="43">
        <v>38.023648592999997</v>
      </c>
      <c r="P600" s="54">
        <v>136</v>
      </c>
      <c r="Q600" s="47">
        <v>13</v>
      </c>
      <c r="R600" s="48">
        <v>9.6999999999999993</v>
      </c>
      <c r="S600" s="49">
        <v>1.1664060805000001</v>
      </c>
    </row>
    <row r="601" spans="1:21" x14ac:dyDescent="0.2">
      <c r="A601" s="38" t="s">
        <v>8</v>
      </c>
      <c r="B601" s="50" t="s">
        <v>12</v>
      </c>
      <c r="C601" s="64">
        <v>103040001</v>
      </c>
      <c r="D601" s="40">
        <v>41907</v>
      </c>
      <c r="F601" s="16">
        <v>241</v>
      </c>
      <c r="G601" s="41">
        <v>6600.6390041000004</v>
      </c>
      <c r="H601" s="42">
        <v>-159.26099590000001</v>
      </c>
      <c r="I601" s="43">
        <v>20.378698322999998</v>
      </c>
      <c r="N601" s="88">
        <v>6.1230000000000002</v>
      </c>
      <c r="O601" s="89">
        <v>0.16700000000000001</v>
      </c>
      <c r="P601" s="54">
        <v>139</v>
      </c>
      <c r="Q601" s="47">
        <v>5</v>
      </c>
      <c r="R601" s="48">
        <v>36.65</v>
      </c>
      <c r="S601" s="49">
        <v>1.5928245220999999</v>
      </c>
    </row>
    <row r="602" spans="1:21" x14ac:dyDescent="0.2">
      <c r="A602" s="38" t="s">
        <v>8</v>
      </c>
      <c r="B602" s="50" t="s">
        <v>10</v>
      </c>
      <c r="C602" s="64">
        <v>1764577</v>
      </c>
      <c r="D602" s="40">
        <v>42072</v>
      </c>
      <c r="F602" s="16">
        <v>45</v>
      </c>
      <c r="G602" s="41">
        <v>4372.4444444000001</v>
      </c>
      <c r="H602" s="42">
        <v>-159.88888890000001</v>
      </c>
      <c r="I602" s="43">
        <v>36.324805675</v>
      </c>
      <c r="P602" s="54">
        <v>130</v>
      </c>
      <c r="Q602" s="47">
        <v>11</v>
      </c>
      <c r="R602" s="48">
        <v>22.784444443999998</v>
      </c>
      <c r="S602" s="49">
        <v>1.7774654397</v>
      </c>
    </row>
    <row r="603" spans="1:21" x14ac:dyDescent="0.2">
      <c r="A603" s="38" t="s">
        <v>8</v>
      </c>
      <c r="B603" s="50" t="s">
        <v>12</v>
      </c>
      <c r="C603" s="64">
        <v>2590001</v>
      </c>
      <c r="D603" s="40">
        <v>42084</v>
      </c>
      <c r="E603" s="57">
        <v>0.27299295769999998</v>
      </c>
      <c r="F603" s="16">
        <v>568</v>
      </c>
      <c r="G603" s="41">
        <v>4738.7693662000001</v>
      </c>
      <c r="H603" s="42">
        <v>-161.44911970000001</v>
      </c>
      <c r="I603" s="43">
        <v>17.056185758000002</v>
      </c>
      <c r="P603" s="54">
        <v>122</v>
      </c>
      <c r="Q603" s="47">
        <v>3</v>
      </c>
      <c r="R603" s="48">
        <v>24.591862568</v>
      </c>
      <c r="S603" s="49">
        <v>0.70487780379999998</v>
      </c>
    </row>
    <row r="604" spans="1:21" x14ac:dyDescent="0.2">
      <c r="A604" s="38" t="s">
        <v>8</v>
      </c>
      <c r="B604" s="50" t="s">
        <v>12</v>
      </c>
      <c r="C604" s="64">
        <v>100340001</v>
      </c>
      <c r="D604" s="40">
        <v>42090</v>
      </c>
      <c r="F604" s="16">
        <v>36</v>
      </c>
      <c r="G604" s="41">
        <v>5310.5833333</v>
      </c>
      <c r="H604" s="42">
        <v>-163.47499999999999</v>
      </c>
      <c r="I604" s="43">
        <v>37.118514691999998</v>
      </c>
      <c r="P604" s="54">
        <v>124</v>
      </c>
      <c r="Q604" s="47">
        <v>10</v>
      </c>
      <c r="R604" s="48">
        <v>23.705555556</v>
      </c>
      <c r="S604" s="49">
        <v>2.999425724</v>
      </c>
    </row>
    <row r="605" spans="1:21" x14ac:dyDescent="0.2">
      <c r="A605" s="38" t="s">
        <v>8</v>
      </c>
      <c r="B605" s="50" t="s">
        <v>10</v>
      </c>
      <c r="C605" s="64">
        <v>1940218</v>
      </c>
      <c r="D605" s="40">
        <v>42090</v>
      </c>
      <c r="F605" s="16">
        <v>28</v>
      </c>
      <c r="G605" s="41">
        <v>3988.2857143000001</v>
      </c>
      <c r="H605" s="42">
        <v>-164.46071430000001</v>
      </c>
      <c r="I605" s="43">
        <v>47.680598846000002</v>
      </c>
      <c r="P605" s="54">
        <v>135</v>
      </c>
      <c r="Q605" s="47">
        <v>15</v>
      </c>
      <c r="R605" s="48">
        <v>8.7269230769000004</v>
      </c>
      <c r="S605" s="49">
        <v>1.0101113068000001</v>
      </c>
    </row>
    <row r="606" spans="1:21" x14ac:dyDescent="0.2">
      <c r="A606" s="38" t="s">
        <v>8</v>
      </c>
      <c r="B606" s="50" t="s">
        <v>12</v>
      </c>
      <c r="C606" s="64">
        <v>1740016</v>
      </c>
      <c r="D606" s="40">
        <v>42095</v>
      </c>
      <c r="F606" s="16">
        <v>37</v>
      </c>
      <c r="G606" s="41">
        <v>5148.8918918999998</v>
      </c>
      <c r="H606" s="42">
        <v>-172.56216219999999</v>
      </c>
      <c r="I606" s="43">
        <v>58.136709592999999</v>
      </c>
      <c r="P606" s="54">
        <v>170</v>
      </c>
      <c r="Q606" s="47">
        <v>13</v>
      </c>
      <c r="R606" s="48">
        <v>28.243243242999998</v>
      </c>
      <c r="S606" s="49">
        <v>3.7499600409</v>
      </c>
    </row>
    <row r="607" spans="1:21" x14ac:dyDescent="0.2">
      <c r="A607" s="38" t="s">
        <v>8</v>
      </c>
      <c r="B607" s="50" t="s">
        <v>11</v>
      </c>
      <c r="C607" s="64">
        <v>2560003</v>
      </c>
      <c r="D607" s="40">
        <v>42209</v>
      </c>
      <c r="F607" s="16">
        <v>34</v>
      </c>
      <c r="G607" s="41">
        <v>6113.3235293999996</v>
      </c>
      <c r="H607" s="42">
        <v>-172.56764709999999</v>
      </c>
      <c r="I607" s="43">
        <v>49.016865793999997</v>
      </c>
      <c r="P607" s="54">
        <v>103</v>
      </c>
      <c r="Q607" s="47">
        <v>13</v>
      </c>
      <c r="R607" s="48">
        <v>46.311764705999998</v>
      </c>
      <c r="S607" s="49">
        <v>4.6244810177</v>
      </c>
    </row>
    <row r="608" spans="1:21" x14ac:dyDescent="0.2">
      <c r="A608" s="38" t="s">
        <v>8</v>
      </c>
      <c r="B608" s="50" t="s">
        <v>13</v>
      </c>
      <c r="C608" s="64">
        <v>3370004</v>
      </c>
      <c r="D608" s="40">
        <v>42112</v>
      </c>
      <c r="F608" s="16">
        <v>44</v>
      </c>
      <c r="G608" s="41">
        <v>8837.0681817999994</v>
      </c>
      <c r="H608" s="42">
        <v>-173.4136364</v>
      </c>
      <c r="I608" s="43">
        <v>45.697686341000001</v>
      </c>
      <c r="P608" s="54">
        <v>129</v>
      </c>
      <c r="Q608" s="47">
        <v>9</v>
      </c>
      <c r="R608" s="48">
        <v>45.291428570999997</v>
      </c>
      <c r="S608" s="49">
        <v>4.2436831382999998</v>
      </c>
    </row>
    <row r="609" spans="1:19" x14ac:dyDescent="0.2">
      <c r="A609" s="38" t="s">
        <v>8</v>
      </c>
      <c r="B609" s="50" t="s">
        <v>15</v>
      </c>
      <c r="C609" s="64">
        <v>600003</v>
      </c>
      <c r="D609" s="40">
        <v>42153</v>
      </c>
      <c r="E609" s="57">
        <v>8.4444444399999999E-2</v>
      </c>
      <c r="F609" s="16">
        <v>36</v>
      </c>
      <c r="G609" s="41">
        <v>4024.5277778</v>
      </c>
      <c r="H609" s="42">
        <v>-177.9833333</v>
      </c>
      <c r="I609" s="43">
        <v>38.094476436000001</v>
      </c>
      <c r="O609" s="96"/>
      <c r="P609" s="54">
        <v>145</v>
      </c>
      <c r="Q609" s="47">
        <v>13</v>
      </c>
      <c r="R609" s="48">
        <v>14.165714286</v>
      </c>
      <c r="S609" s="49">
        <v>1.2819492960000001</v>
      </c>
    </row>
    <row r="610" spans="1:19" x14ac:dyDescent="0.2">
      <c r="A610" s="38" t="s">
        <v>8</v>
      </c>
      <c r="B610" s="50" t="s">
        <v>12</v>
      </c>
      <c r="C610" s="64">
        <v>107020001</v>
      </c>
      <c r="D610" s="40">
        <v>42222</v>
      </c>
      <c r="F610" s="16">
        <v>37</v>
      </c>
      <c r="G610" s="41">
        <v>4463</v>
      </c>
      <c r="H610" s="42">
        <v>-179.21081079999999</v>
      </c>
      <c r="I610" s="43">
        <v>39.222077687999999</v>
      </c>
      <c r="P610" s="54">
        <v>118</v>
      </c>
      <c r="Q610" s="47">
        <v>12</v>
      </c>
      <c r="R610" s="48">
        <v>25.82972973</v>
      </c>
      <c r="S610" s="49">
        <v>4.0273499377000004</v>
      </c>
    </row>
    <row r="611" spans="1:19" x14ac:dyDescent="0.2">
      <c r="A611" s="38" t="s">
        <v>8</v>
      </c>
      <c r="B611" s="50" t="s">
        <v>9</v>
      </c>
      <c r="C611" s="64">
        <v>100720002</v>
      </c>
      <c r="D611" s="40">
        <v>41876</v>
      </c>
      <c r="F611" s="16">
        <v>26</v>
      </c>
      <c r="G611" s="41">
        <v>7671.3461538000001</v>
      </c>
      <c r="H611" s="42">
        <v>-179.6230769</v>
      </c>
      <c r="I611" s="43">
        <v>51.932783571000002</v>
      </c>
      <c r="O611" s="96"/>
      <c r="P611" s="54">
        <v>121</v>
      </c>
      <c r="Q611" s="47">
        <v>11</v>
      </c>
      <c r="R611" s="48">
        <v>55.061538462000001</v>
      </c>
      <c r="S611" s="49">
        <v>6.8950998808000001</v>
      </c>
    </row>
    <row r="612" spans="1:19" x14ac:dyDescent="0.2">
      <c r="A612" s="38" t="s">
        <v>8</v>
      </c>
      <c r="B612" s="50" t="s">
        <v>15</v>
      </c>
      <c r="C612" s="64">
        <v>3340003</v>
      </c>
      <c r="D612" s="40">
        <v>42225</v>
      </c>
      <c r="F612" s="16">
        <v>48</v>
      </c>
      <c r="G612" s="41">
        <v>5450.5</v>
      </c>
      <c r="H612" s="42">
        <v>-180.4770833</v>
      </c>
      <c r="I612" s="43">
        <v>54.529455184</v>
      </c>
      <c r="P612" s="54">
        <v>100</v>
      </c>
      <c r="Q612" s="47">
        <v>9</v>
      </c>
      <c r="R612" s="48">
        <v>30.422916666999999</v>
      </c>
      <c r="S612" s="49">
        <v>3.4185536730999999</v>
      </c>
    </row>
    <row r="613" spans="1:19" x14ac:dyDescent="0.2">
      <c r="A613" s="38" t="s">
        <v>8</v>
      </c>
      <c r="B613" s="50" t="s">
        <v>12</v>
      </c>
      <c r="C613" s="64">
        <v>1180108</v>
      </c>
      <c r="D613" s="40">
        <v>41927</v>
      </c>
      <c r="F613" s="16">
        <v>57</v>
      </c>
      <c r="G613" s="41">
        <v>3988.7719298000002</v>
      </c>
      <c r="H613" s="42">
        <v>-181.1929825</v>
      </c>
      <c r="I613" s="43">
        <v>33.169758346999998</v>
      </c>
      <c r="P613" s="54">
        <v>136</v>
      </c>
      <c r="Q613" s="47">
        <v>11</v>
      </c>
      <c r="R613" s="48">
        <v>20.817543860000001</v>
      </c>
      <c r="S613" s="49">
        <v>1.4659568860000001</v>
      </c>
    </row>
    <row r="614" spans="1:19" x14ac:dyDescent="0.2">
      <c r="A614" s="38" t="s">
        <v>8</v>
      </c>
      <c r="B614" s="50" t="s">
        <v>12</v>
      </c>
      <c r="C614" s="64">
        <v>109170001</v>
      </c>
      <c r="D614" s="40">
        <v>42021</v>
      </c>
      <c r="F614" s="16">
        <v>29</v>
      </c>
      <c r="G614" s="41">
        <v>3260.2413793000001</v>
      </c>
      <c r="H614" s="42">
        <v>-182.6</v>
      </c>
      <c r="I614" s="43">
        <v>31.736310030999999</v>
      </c>
      <c r="P614" s="54">
        <v>106</v>
      </c>
      <c r="Q614" s="47">
        <v>11</v>
      </c>
      <c r="R614" s="48">
        <v>23.531034482999999</v>
      </c>
      <c r="S614" s="49">
        <v>2.3917968566000001</v>
      </c>
    </row>
    <row r="615" spans="1:19" x14ac:dyDescent="0.2">
      <c r="A615" s="38" t="s">
        <v>8</v>
      </c>
      <c r="B615" s="50" t="s">
        <v>12</v>
      </c>
      <c r="C615" s="64">
        <v>1750028</v>
      </c>
      <c r="D615" s="40">
        <v>42031</v>
      </c>
      <c r="F615" s="16">
        <v>89</v>
      </c>
      <c r="G615" s="41">
        <v>3006.1123596000002</v>
      </c>
      <c r="H615" s="42">
        <v>-183.5426966</v>
      </c>
      <c r="I615" s="43">
        <v>34.993865720999999</v>
      </c>
      <c r="P615" s="54">
        <v>138</v>
      </c>
      <c r="Q615" s="47">
        <v>6</v>
      </c>
      <c r="R615" s="48">
        <v>21.040449438</v>
      </c>
      <c r="S615" s="49">
        <v>1.1699164902999999</v>
      </c>
    </row>
    <row r="616" spans="1:19" x14ac:dyDescent="0.2">
      <c r="A616" s="38" t="s">
        <v>8</v>
      </c>
      <c r="B616" s="50" t="s">
        <v>9</v>
      </c>
      <c r="C616" s="64">
        <v>3250001</v>
      </c>
      <c r="D616" s="40">
        <v>42135</v>
      </c>
      <c r="E616" s="57">
        <v>6.2926829300000001E-2</v>
      </c>
      <c r="F616" s="16">
        <v>41</v>
      </c>
      <c r="G616" s="41">
        <v>9111.8536585000002</v>
      </c>
      <c r="H616" s="42">
        <v>-184.3</v>
      </c>
      <c r="I616" s="43">
        <v>47.682423514</v>
      </c>
      <c r="P616" s="54">
        <v>145</v>
      </c>
      <c r="Q616" s="47">
        <v>12</v>
      </c>
      <c r="R616" s="48">
        <v>23.351219512</v>
      </c>
      <c r="S616" s="49">
        <v>2.7651801025</v>
      </c>
    </row>
    <row r="617" spans="1:19" x14ac:dyDescent="0.2">
      <c r="A617" s="38" t="s">
        <v>8</v>
      </c>
      <c r="B617" s="50" t="s">
        <v>12</v>
      </c>
      <c r="C617" s="64">
        <v>101300001</v>
      </c>
      <c r="D617" s="40">
        <v>42121</v>
      </c>
      <c r="E617" s="57">
        <v>0.1953125</v>
      </c>
      <c r="F617" s="16">
        <v>128</v>
      </c>
      <c r="G617" s="41">
        <v>5607.46875</v>
      </c>
      <c r="H617" s="42">
        <v>-187.1242187</v>
      </c>
      <c r="I617" s="43">
        <v>32.361733893</v>
      </c>
      <c r="P617" s="54">
        <v>120</v>
      </c>
      <c r="Q617" s="47">
        <v>5</v>
      </c>
      <c r="R617" s="48">
        <v>29.935937500000001</v>
      </c>
      <c r="S617" s="49">
        <v>1.7111958129</v>
      </c>
    </row>
    <row r="618" spans="1:19" x14ac:dyDescent="0.2">
      <c r="A618" s="38" t="s">
        <v>8</v>
      </c>
      <c r="B618" s="50" t="s">
        <v>11</v>
      </c>
      <c r="C618" s="64">
        <v>1890002</v>
      </c>
      <c r="D618" s="40">
        <v>42038</v>
      </c>
      <c r="F618" s="16">
        <v>55</v>
      </c>
      <c r="G618" s="41">
        <v>7275.6</v>
      </c>
      <c r="H618" s="42">
        <v>-188.55272729999999</v>
      </c>
      <c r="I618" s="43">
        <v>47.994124139</v>
      </c>
      <c r="N618" s="88">
        <v>7.4470000000000001</v>
      </c>
      <c r="O618" s="89">
        <v>0.184</v>
      </c>
      <c r="P618" s="54">
        <v>61</v>
      </c>
      <c r="Q618" s="47">
        <v>5</v>
      </c>
      <c r="R618" s="48">
        <v>52.751282050999997</v>
      </c>
      <c r="S618" s="49">
        <v>5.1166921034000001</v>
      </c>
    </row>
    <row r="619" spans="1:19" x14ac:dyDescent="0.2">
      <c r="A619" s="38" t="s">
        <v>8</v>
      </c>
      <c r="B619" s="50" t="s">
        <v>13</v>
      </c>
      <c r="C619" s="64">
        <v>102450001</v>
      </c>
      <c r="D619" s="40">
        <v>42197</v>
      </c>
      <c r="F619" s="16">
        <v>67</v>
      </c>
      <c r="G619" s="41">
        <v>5186.6865672000004</v>
      </c>
      <c r="H619" s="42">
        <v>-188.91492539999999</v>
      </c>
      <c r="I619" s="43">
        <v>33.483073568000002</v>
      </c>
      <c r="P619" s="54">
        <v>111</v>
      </c>
      <c r="Q619" s="47">
        <v>7</v>
      </c>
      <c r="R619" s="48">
        <v>29.428358208999999</v>
      </c>
      <c r="S619" s="49">
        <v>3.3644641778</v>
      </c>
    </row>
    <row r="620" spans="1:19" x14ac:dyDescent="0.2">
      <c r="A620" s="38" t="s">
        <v>8</v>
      </c>
      <c r="B620" s="50" t="s">
        <v>12</v>
      </c>
      <c r="C620" s="64">
        <v>3270001</v>
      </c>
      <c r="D620" s="40">
        <v>42073</v>
      </c>
      <c r="F620" s="16">
        <v>79</v>
      </c>
      <c r="G620" s="41">
        <v>6311.5443038000003</v>
      </c>
      <c r="H620" s="42">
        <v>-189.60126579999999</v>
      </c>
      <c r="I620" s="43">
        <v>27.787793109999999</v>
      </c>
      <c r="P620" s="54">
        <v>136</v>
      </c>
      <c r="Q620" s="47">
        <v>10</v>
      </c>
      <c r="R620" s="48">
        <v>37.289873417999999</v>
      </c>
      <c r="S620" s="49">
        <v>2.0467083911000001</v>
      </c>
    </row>
    <row r="621" spans="1:19" x14ac:dyDescent="0.2">
      <c r="A621" s="38" t="s">
        <v>8</v>
      </c>
      <c r="B621" s="50" t="s">
        <v>10</v>
      </c>
      <c r="C621" s="64">
        <v>108270002</v>
      </c>
      <c r="D621" s="40">
        <v>41761</v>
      </c>
      <c r="F621" s="16">
        <v>33</v>
      </c>
      <c r="G621" s="41">
        <v>4956.2424241999997</v>
      </c>
      <c r="H621" s="42">
        <v>-197.0878788</v>
      </c>
      <c r="I621" s="43">
        <v>47.824146929000001</v>
      </c>
      <c r="P621" s="54">
        <v>114</v>
      </c>
      <c r="Q621" s="47">
        <v>9</v>
      </c>
      <c r="R621" s="48">
        <v>37.92</v>
      </c>
      <c r="S621" s="49">
        <v>5.5235117099000002</v>
      </c>
    </row>
    <row r="622" spans="1:19" x14ac:dyDescent="0.2">
      <c r="A622" s="38" t="s">
        <v>8</v>
      </c>
      <c r="B622" s="50" t="s">
        <v>11</v>
      </c>
      <c r="C622" s="64">
        <v>1910123</v>
      </c>
      <c r="D622" s="40">
        <v>41967</v>
      </c>
      <c r="F622" s="16">
        <v>30</v>
      </c>
      <c r="G622" s="41">
        <v>5531.8</v>
      </c>
      <c r="H622" s="42">
        <v>-201.0466667</v>
      </c>
      <c r="I622" s="43">
        <v>46.195046689999998</v>
      </c>
      <c r="N622" s="88">
        <v>6.8849999999999998</v>
      </c>
      <c r="O622" s="96">
        <v>0.26400000000000001</v>
      </c>
      <c r="P622" s="54">
        <v>112</v>
      </c>
      <c r="Q622" s="47">
        <v>12</v>
      </c>
      <c r="R622" s="48">
        <v>35.558620689999998</v>
      </c>
      <c r="S622" s="49">
        <v>4.3820208050999998</v>
      </c>
    </row>
    <row r="623" spans="1:19" x14ac:dyDescent="0.2">
      <c r="A623" s="38" t="s">
        <v>8</v>
      </c>
      <c r="B623" s="50" t="s">
        <v>12</v>
      </c>
      <c r="C623" s="64">
        <v>105600001</v>
      </c>
      <c r="D623" s="40">
        <v>42163</v>
      </c>
      <c r="E623" s="57">
        <v>0.56818181820000002</v>
      </c>
      <c r="F623" s="16">
        <v>44</v>
      </c>
      <c r="G623" s="41">
        <v>4953.1818181999997</v>
      </c>
      <c r="H623" s="42">
        <v>-201.22045449999999</v>
      </c>
      <c r="I623" s="43">
        <v>59.035994197000001</v>
      </c>
      <c r="P623" s="54">
        <v>131</v>
      </c>
      <c r="Q623" s="47">
        <v>8</v>
      </c>
      <c r="R623" s="48">
        <v>26.581818181999999</v>
      </c>
      <c r="S623" s="49">
        <v>2.9219665840000002</v>
      </c>
    </row>
    <row r="624" spans="1:19" x14ac:dyDescent="0.2">
      <c r="A624" s="38" t="s">
        <v>8</v>
      </c>
      <c r="B624" s="50" t="s">
        <v>10</v>
      </c>
      <c r="C624" s="64">
        <v>108270001</v>
      </c>
      <c r="D624" s="40">
        <v>41941</v>
      </c>
      <c r="F624" s="16">
        <v>36</v>
      </c>
      <c r="G624" s="41">
        <v>4880.4444444000001</v>
      </c>
      <c r="H624" s="42">
        <v>-202.375</v>
      </c>
      <c r="I624" s="43">
        <v>44.920714169999997</v>
      </c>
      <c r="P624" s="54">
        <v>130</v>
      </c>
      <c r="Q624" s="47">
        <v>10</v>
      </c>
      <c r="R624" s="48">
        <v>33.777777778000001</v>
      </c>
      <c r="S624" s="49">
        <v>4.5782995926999996</v>
      </c>
    </row>
    <row r="625" spans="1:19" x14ac:dyDescent="0.2">
      <c r="A625" s="38" t="s">
        <v>8</v>
      </c>
      <c r="B625" s="50" t="s">
        <v>12</v>
      </c>
      <c r="C625" s="64">
        <v>2560001</v>
      </c>
      <c r="D625" s="40">
        <v>42207</v>
      </c>
      <c r="F625" s="16">
        <v>79</v>
      </c>
      <c r="G625" s="41">
        <v>6494.6835443</v>
      </c>
      <c r="H625" s="42">
        <v>-204.38481010000001</v>
      </c>
      <c r="I625" s="43">
        <v>35.216687610999998</v>
      </c>
      <c r="P625" s="54">
        <v>117</v>
      </c>
      <c r="Q625" s="47">
        <v>9</v>
      </c>
      <c r="R625" s="48">
        <v>61.165333333</v>
      </c>
      <c r="S625" s="49">
        <v>3.2947933226999999</v>
      </c>
    </row>
    <row r="626" spans="1:19" x14ac:dyDescent="0.2">
      <c r="A626" s="38" t="s">
        <v>8</v>
      </c>
      <c r="B626" s="50" t="s">
        <v>13</v>
      </c>
      <c r="C626" s="64">
        <v>1740104</v>
      </c>
      <c r="D626" s="40">
        <v>42058</v>
      </c>
      <c r="F626" s="16">
        <v>32</v>
      </c>
      <c r="G626" s="41">
        <v>4238.84375</v>
      </c>
      <c r="H626" s="42">
        <v>-209.09687500000001</v>
      </c>
      <c r="I626" s="43">
        <v>31.878845589000001</v>
      </c>
      <c r="P626" s="54">
        <v>91</v>
      </c>
      <c r="Q626" s="47">
        <v>9</v>
      </c>
      <c r="R626" s="48">
        <v>18.777419354999999</v>
      </c>
      <c r="S626" s="49">
        <v>1.5479692537</v>
      </c>
    </row>
    <row r="627" spans="1:19" x14ac:dyDescent="0.2">
      <c r="A627" s="38" t="s">
        <v>8</v>
      </c>
      <c r="B627" s="50" t="s">
        <v>11</v>
      </c>
      <c r="C627" s="64">
        <v>3480002</v>
      </c>
      <c r="D627" s="40">
        <v>42222</v>
      </c>
      <c r="F627" s="16">
        <v>35</v>
      </c>
      <c r="G627" s="41">
        <v>5589.4571428999998</v>
      </c>
      <c r="H627" s="42">
        <v>-209.63428569999999</v>
      </c>
      <c r="I627" s="43">
        <v>57.715764554000003</v>
      </c>
      <c r="P627" s="54">
        <v>93</v>
      </c>
      <c r="Q627" s="47">
        <v>7</v>
      </c>
      <c r="R627" s="48">
        <v>37.614285713999998</v>
      </c>
      <c r="S627" s="49">
        <v>3.1051871562</v>
      </c>
    </row>
    <row r="628" spans="1:19" x14ac:dyDescent="0.2">
      <c r="A628" s="38" t="s">
        <v>8</v>
      </c>
      <c r="B628" s="50" t="s">
        <v>13</v>
      </c>
      <c r="C628" s="64">
        <v>2640001</v>
      </c>
      <c r="D628" s="40">
        <v>42131</v>
      </c>
      <c r="E628" s="57">
        <v>0.20714285709999999</v>
      </c>
      <c r="F628" s="16">
        <v>252</v>
      </c>
      <c r="G628" s="43">
        <v>6096.4087301999998</v>
      </c>
      <c r="H628" s="42">
        <v>-210.62261899999999</v>
      </c>
      <c r="I628" s="43">
        <v>28.917725917999999</v>
      </c>
      <c r="N628" s="88">
        <v>7.2530000000000001</v>
      </c>
      <c r="O628" s="89">
        <v>0.245</v>
      </c>
      <c r="P628" s="54">
        <v>122</v>
      </c>
      <c r="Q628" s="47">
        <v>4</v>
      </c>
      <c r="R628" s="51">
        <v>38.931726908000002</v>
      </c>
      <c r="S628" s="49">
        <v>1.7648283518000001</v>
      </c>
    </row>
    <row r="629" spans="1:19" x14ac:dyDescent="0.2">
      <c r="A629" s="38" t="s">
        <v>8</v>
      </c>
      <c r="B629" s="50" t="s">
        <v>10</v>
      </c>
      <c r="C629" s="64">
        <v>1940008</v>
      </c>
      <c r="D629" s="40">
        <v>42089</v>
      </c>
      <c r="F629" s="16">
        <v>37</v>
      </c>
      <c r="G629" s="43">
        <v>4161.7567568000004</v>
      </c>
      <c r="H629" s="42">
        <v>-210.6918919</v>
      </c>
      <c r="I629" s="43">
        <v>45.273390147999997</v>
      </c>
      <c r="P629" s="54">
        <v>132</v>
      </c>
      <c r="Q629" s="47">
        <v>12</v>
      </c>
      <c r="R629" s="51">
        <v>26.443243243000001</v>
      </c>
      <c r="S629" s="49">
        <v>2.7245286131999999</v>
      </c>
    </row>
    <row r="630" spans="1:19" x14ac:dyDescent="0.2">
      <c r="A630" s="38" t="s">
        <v>8</v>
      </c>
      <c r="B630" s="50" t="s">
        <v>12</v>
      </c>
      <c r="C630" s="64">
        <v>102630001</v>
      </c>
      <c r="D630" s="40">
        <v>42026</v>
      </c>
      <c r="F630" s="16">
        <v>90</v>
      </c>
      <c r="G630" s="43">
        <v>3147.6444443999999</v>
      </c>
      <c r="H630" s="42">
        <v>-213.62888889999999</v>
      </c>
      <c r="I630" s="43">
        <v>32.482752794</v>
      </c>
      <c r="P630" s="54">
        <v>50</v>
      </c>
      <c r="Q630" s="47">
        <v>4</v>
      </c>
      <c r="R630" s="51">
        <v>21.457777778000001</v>
      </c>
      <c r="S630" s="49">
        <v>1.4160070972000001</v>
      </c>
    </row>
    <row r="631" spans="1:19" x14ac:dyDescent="0.2">
      <c r="A631" s="38" t="s">
        <v>8</v>
      </c>
      <c r="B631" s="50" t="s">
        <v>11</v>
      </c>
      <c r="C631" s="64">
        <v>3440002</v>
      </c>
      <c r="D631" s="40">
        <v>42221</v>
      </c>
      <c r="F631" s="16">
        <v>86</v>
      </c>
      <c r="G631" s="43">
        <v>5683.6162790999997</v>
      </c>
      <c r="H631" s="42">
        <v>-215.3511628</v>
      </c>
      <c r="I631" s="43">
        <v>39.304816097</v>
      </c>
      <c r="N631" s="88">
        <v>6.0830000000000002</v>
      </c>
      <c r="O631" s="89">
        <v>0.32400000000000001</v>
      </c>
      <c r="P631" s="54">
        <v>125</v>
      </c>
      <c r="Q631" s="47">
        <v>9</v>
      </c>
      <c r="R631" s="51">
        <v>44.83452381</v>
      </c>
      <c r="S631" s="49">
        <v>3.7932245867000001</v>
      </c>
    </row>
    <row r="632" spans="1:19" x14ac:dyDescent="0.2">
      <c r="A632" s="38" t="s">
        <v>8</v>
      </c>
      <c r="B632" s="50" t="s">
        <v>12</v>
      </c>
      <c r="C632" s="64">
        <v>100940001</v>
      </c>
      <c r="D632" s="40">
        <v>42094</v>
      </c>
      <c r="F632" s="16">
        <v>30</v>
      </c>
      <c r="G632" s="43">
        <v>6013.8</v>
      </c>
      <c r="H632" s="42">
        <v>-216.28</v>
      </c>
      <c r="I632" s="43">
        <v>50.304473510999998</v>
      </c>
      <c r="P632" s="54">
        <v>104</v>
      </c>
      <c r="Q632" s="47">
        <v>13</v>
      </c>
      <c r="R632" s="51">
        <v>35.771999999999998</v>
      </c>
      <c r="S632" s="49">
        <v>3.0390323020999999</v>
      </c>
    </row>
    <row r="633" spans="1:19" x14ac:dyDescent="0.2">
      <c r="A633" s="38" t="s">
        <v>8</v>
      </c>
      <c r="B633" s="50" t="s">
        <v>12</v>
      </c>
      <c r="C633" s="64">
        <v>1740011</v>
      </c>
      <c r="D633" s="40">
        <v>42103</v>
      </c>
      <c r="F633" s="16">
        <v>95</v>
      </c>
      <c r="G633" s="43">
        <v>7439.1263158000002</v>
      </c>
      <c r="H633" s="42">
        <v>-221.86842110000001</v>
      </c>
      <c r="I633" s="43">
        <v>30.822039577999998</v>
      </c>
      <c r="P633" s="54">
        <v>120</v>
      </c>
      <c r="Q633" s="47">
        <v>8</v>
      </c>
      <c r="R633" s="51">
        <v>41.437634408999998</v>
      </c>
      <c r="S633" s="49">
        <v>3.0062008977999999</v>
      </c>
    </row>
    <row r="634" spans="1:19" x14ac:dyDescent="0.2">
      <c r="A634" s="38" t="s">
        <v>8</v>
      </c>
      <c r="B634" s="50" t="s">
        <v>15</v>
      </c>
      <c r="C634" s="64">
        <v>106280001</v>
      </c>
      <c r="D634" s="40">
        <v>42204</v>
      </c>
      <c r="F634" s="16">
        <v>62</v>
      </c>
      <c r="G634" s="43">
        <v>5110.2580644999998</v>
      </c>
      <c r="H634" s="42">
        <v>-230.5225806</v>
      </c>
      <c r="I634" s="43">
        <v>32.836249365999997</v>
      </c>
      <c r="P634" s="54">
        <v>81</v>
      </c>
      <c r="Q634" s="47">
        <v>5</v>
      </c>
      <c r="R634" s="51">
        <v>30.590322580999999</v>
      </c>
      <c r="S634" s="49">
        <v>2.2565384281999998</v>
      </c>
    </row>
    <row r="635" spans="1:19" x14ac:dyDescent="0.2">
      <c r="A635" s="38" t="s">
        <v>8</v>
      </c>
      <c r="B635" s="50" t="s">
        <v>12</v>
      </c>
      <c r="C635" s="64">
        <v>105310001</v>
      </c>
      <c r="D635" s="40">
        <v>41931</v>
      </c>
      <c r="F635" s="16">
        <v>27</v>
      </c>
      <c r="G635" s="43">
        <v>5296.1851852</v>
      </c>
      <c r="H635" s="42">
        <v>-231</v>
      </c>
      <c r="I635" s="43">
        <v>41.966824844000001</v>
      </c>
      <c r="P635" s="54">
        <v>116</v>
      </c>
      <c r="Q635" s="47">
        <v>16</v>
      </c>
      <c r="R635" s="51">
        <v>30.453846154000001</v>
      </c>
      <c r="S635" s="49">
        <v>3.6479635236000001</v>
      </c>
    </row>
    <row r="636" spans="1:19" x14ac:dyDescent="0.2">
      <c r="A636" s="38" t="s">
        <v>8</v>
      </c>
      <c r="B636" s="50" t="s">
        <v>13</v>
      </c>
      <c r="C636" s="64">
        <v>2300002</v>
      </c>
      <c r="D636" s="40">
        <v>42149</v>
      </c>
      <c r="F636" s="16">
        <v>32</v>
      </c>
      <c r="G636" s="43">
        <v>4210.5</v>
      </c>
      <c r="H636" s="42">
        <v>-239.27187499999999</v>
      </c>
      <c r="I636" s="43">
        <v>50.527262329999999</v>
      </c>
      <c r="P636" s="54">
        <v>142</v>
      </c>
      <c r="Q636" s="47">
        <v>14</v>
      </c>
      <c r="R636" s="51">
        <v>24.396875000000001</v>
      </c>
      <c r="S636" s="49">
        <v>3.4997018432</v>
      </c>
    </row>
    <row r="637" spans="1:19" x14ac:dyDescent="0.2">
      <c r="A637" s="38" t="s">
        <v>8</v>
      </c>
      <c r="B637" s="50" t="s">
        <v>13</v>
      </c>
      <c r="C637" s="64">
        <v>100990003</v>
      </c>
      <c r="D637" s="40">
        <v>42092</v>
      </c>
      <c r="F637" s="16">
        <v>64</v>
      </c>
      <c r="G637" s="43">
        <v>4789.125</v>
      </c>
      <c r="H637" s="42">
        <v>-241.23593750000001</v>
      </c>
      <c r="I637" s="43">
        <v>37.948386415999998</v>
      </c>
      <c r="P637" s="54">
        <v>137</v>
      </c>
      <c r="Q637" s="47">
        <v>10</v>
      </c>
      <c r="R637" s="51">
        <v>18.555555556000002</v>
      </c>
      <c r="S637" s="49">
        <v>1.4272865303</v>
      </c>
    </row>
    <row r="638" spans="1:19" x14ac:dyDescent="0.2">
      <c r="A638" s="38" t="s">
        <v>8</v>
      </c>
      <c r="B638" s="50" t="s">
        <v>12</v>
      </c>
      <c r="C638" s="64">
        <v>2930001</v>
      </c>
      <c r="D638" s="40">
        <v>42166</v>
      </c>
      <c r="F638" s="16">
        <v>34</v>
      </c>
      <c r="G638" s="43">
        <v>5906.0882352999997</v>
      </c>
      <c r="H638" s="42">
        <v>-241.8735294</v>
      </c>
      <c r="I638" s="43">
        <v>61.268965532000003</v>
      </c>
      <c r="P638" s="54">
        <v>135</v>
      </c>
      <c r="Q638" s="47">
        <v>13</v>
      </c>
      <c r="R638" s="51">
        <v>23.066666667</v>
      </c>
      <c r="S638" s="49">
        <v>2.4094576384000002</v>
      </c>
    </row>
    <row r="639" spans="1:19" x14ac:dyDescent="0.2">
      <c r="A639" s="38" t="s">
        <v>8</v>
      </c>
      <c r="B639" s="50" t="s">
        <v>13</v>
      </c>
      <c r="C639" s="64">
        <v>1170028</v>
      </c>
      <c r="D639" s="40">
        <v>42016</v>
      </c>
      <c r="E639" s="57">
        <v>0.53191489359999999</v>
      </c>
      <c r="F639" s="16">
        <v>47</v>
      </c>
      <c r="G639" s="43">
        <v>4206.1063830000003</v>
      </c>
      <c r="H639" s="42">
        <v>-253.4212766</v>
      </c>
      <c r="I639" s="43">
        <v>44.458233675000002</v>
      </c>
      <c r="P639" s="54">
        <v>149</v>
      </c>
      <c r="Q639" s="47">
        <v>11</v>
      </c>
      <c r="R639" s="51">
        <v>11.659574468000001</v>
      </c>
      <c r="S639" s="49">
        <v>1.0027052195999999</v>
      </c>
    </row>
    <row r="640" spans="1:19" x14ac:dyDescent="0.2">
      <c r="A640" s="38" t="s">
        <v>8</v>
      </c>
      <c r="B640" s="50" t="s">
        <v>12</v>
      </c>
      <c r="C640" s="64">
        <v>1170130</v>
      </c>
      <c r="D640" s="40">
        <v>42015</v>
      </c>
      <c r="F640" s="16">
        <v>65</v>
      </c>
      <c r="G640" s="43">
        <v>5620.1230769000003</v>
      </c>
      <c r="H640" s="42">
        <v>-254.9923077</v>
      </c>
      <c r="I640" s="43">
        <v>33.972703926000001</v>
      </c>
      <c r="P640" s="54">
        <v>97</v>
      </c>
      <c r="Q640" s="47">
        <v>8</v>
      </c>
      <c r="R640" s="51">
        <v>14.98</v>
      </c>
      <c r="S640" s="49">
        <v>1.5461307164</v>
      </c>
    </row>
    <row r="641" spans="1:19" x14ac:dyDescent="0.2">
      <c r="A641" s="38" t="s">
        <v>8</v>
      </c>
      <c r="B641" s="50" t="s">
        <v>11</v>
      </c>
      <c r="C641" s="64">
        <v>104750002</v>
      </c>
      <c r="D641" s="40">
        <v>41973</v>
      </c>
      <c r="F641" s="16">
        <v>26</v>
      </c>
      <c r="G641" s="43">
        <v>2808.5384614999998</v>
      </c>
      <c r="H641" s="42">
        <v>-256.7692308</v>
      </c>
      <c r="I641" s="43">
        <v>32.360539013</v>
      </c>
      <c r="P641" s="54">
        <v>83</v>
      </c>
      <c r="Q641" s="47">
        <v>9</v>
      </c>
      <c r="R641" s="51">
        <v>15.996153846</v>
      </c>
      <c r="S641" s="49">
        <v>1.1756174256</v>
      </c>
    </row>
    <row r="642" spans="1:19" x14ac:dyDescent="0.2">
      <c r="A642" s="38" t="s">
        <v>8</v>
      </c>
      <c r="B642" s="50" t="s">
        <v>9</v>
      </c>
      <c r="C642" s="64">
        <v>109370001</v>
      </c>
      <c r="D642" s="40">
        <v>42107</v>
      </c>
      <c r="E642" s="57">
        <v>0.31959409589999999</v>
      </c>
      <c r="F642" s="16">
        <v>271</v>
      </c>
      <c r="G642" s="43">
        <v>7566.7416973999998</v>
      </c>
      <c r="H642" s="42">
        <v>-260.58966789999999</v>
      </c>
      <c r="I642" s="43">
        <v>28.196522739999999</v>
      </c>
      <c r="N642" s="88">
        <v>8.0649999999999995</v>
      </c>
      <c r="O642" s="89">
        <v>0.23499999999999999</v>
      </c>
      <c r="P642" s="54">
        <v>130</v>
      </c>
      <c r="Q642" s="47">
        <v>3</v>
      </c>
      <c r="R642" s="51">
        <v>50.057933579</v>
      </c>
      <c r="S642" s="49">
        <v>1.8208982297</v>
      </c>
    </row>
    <row r="643" spans="1:19" x14ac:dyDescent="0.2">
      <c r="A643" s="38" t="s">
        <v>8</v>
      </c>
      <c r="B643" s="50" t="s">
        <v>12</v>
      </c>
      <c r="C643" s="64">
        <v>102850001</v>
      </c>
      <c r="D643" s="40">
        <v>42205</v>
      </c>
      <c r="E643" s="57">
        <v>0.62074380169999999</v>
      </c>
      <c r="F643" s="16">
        <v>121</v>
      </c>
      <c r="G643" s="43">
        <v>4768.2479339000001</v>
      </c>
      <c r="H643" s="42">
        <v>-262.27520659999999</v>
      </c>
      <c r="I643" s="43">
        <v>27.494255505000002</v>
      </c>
      <c r="P643" s="54">
        <v>147</v>
      </c>
      <c r="Q643" s="47">
        <v>8</v>
      </c>
      <c r="R643" s="51">
        <v>25.952542373</v>
      </c>
      <c r="S643" s="49">
        <v>1.8303522488999999</v>
      </c>
    </row>
    <row r="644" spans="1:19" x14ac:dyDescent="0.2">
      <c r="A644" s="38" t="s">
        <v>8</v>
      </c>
      <c r="B644" s="50" t="s">
        <v>12</v>
      </c>
      <c r="C644" s="64">
        <v>1170041</v>
      </c>
      <c r="D644" s="40">
        <v>42042</v>
      </c>
      <c r="F644" s="16">
        <v>47</v>
      </c>
      <c r="G644" s="43">
        <v>4766.0425531999999</v>
      </c>
      <c r="H644" s="42">
        <v>-290.18085109999998</v>
      </c>
      <c r="I644" s="43">
        <v>51.997067682000001</v>
      </c>
      <c r="P644" s="54">
        <v>145</v>
      </c>
      <c r="Q644" s="47">
        <v>11</v>
      </c>
      <c r="R644" s="51">
        <v>24.225531915000001</v>
      </c>
      <c r="S644" s="49">
        <v>2.1326293485000001</v>
      </c>
    </row>
    <row r="645" spans="1:19" x14ac:dyDescent="0.2">
      <c r="A645" s="38" t="s">
        <v>8</v>
      </c>
      <c r="B645" s="50" t="s">
        <v>15</v>
      </c>
      <c r="C645" s="64">
        <v>1810624</v>
      </c>
      <c r="D645" s="40">
        <v>42202</v>
      </c>
      <c r="E645" s="57">
        <v>6.67010309E-2</v>
      </c>
      <c r="F645" s="16">
        <v>97</v>
      </c>
      <c r="G645" s="43">
        <v>4658.1752576999997</v>
      </c>
      <c r="H645" s="42">
        <v>-318.15979379999999</v>
      </c>
      <c r="I645" s="43">
        <v>38.387340485000003</v>
      </c>
      <c r="P645" s="54">
        <v>131</v>
      </c>
      <c r="Q645" s="47">
        <v>7</v>
      </c>
      <c r="R645" s="51">
        <v>19.244329897</v>
      </c>
      <c r="S645" s="49">
        <v>1.3455515427</v>
      </c>
    </row>
    <row r="646" spans="1:19" x14ac:dyDescent="0.2">
      <c r="A646" s="38" t="s">
        <v>8</v>
      </c>
      <c r="B646" s="50" t="s">
        <v>15</v>
      </c>
      <c r="C646" s="64">
        <v>1764187</v>
      </c>
      <c r="D646" s="40">
        <v>42087</v>
      </c>
      <c r="F646" s="16">
        <v>27</v>
      </c>
      <c r="G646" s="43">
        <v>4715.3703704</v>
      </c>
      <c r="H646" s="42">
        <v>-346.30740739999999</v>
      </c>
      <c r="I646" s="43">
        <v>45.951206601999999</v>
      </c>
      <c r="P646" s="54">
        <v>136</v>
      </c>
      <c r="Q646" s="47">
        <v>17</v>
      </c>
      <c r="R646" s="51">
        <v>25.796296296000001</v>
      </c>
      <c r="S646" s="49">
        <v>2.7544291266999998</v>
      </c>
    </row>
    <row r="647" spans="1:19" x14ac:dyDescent="0.2">
      <c r="A647" s="38" t="s">
        <v>8</v>
      </c>
      <c r="B647" s="50" t="s">
        <v>11</v>
      </c>
      <c r="C647" s="64">
        <v>108290002</v>
      </c>
      <c r="D647" s="40">
        <v>42218</v>
      </c>
      <c r="F647" s="16">
        <v>31</v>
      </c>
      <c r="G647" s="43">
        <v>5422.3870968000001</v>
      </c>
      <c r="H647" s="42">
        <v>-350.24193550000001</v>
      </c>
      <c r="I647" s="43">
        <v>49.678491651999998</v>
      </c>
      <c r="M647" s="46">
        <v>744.5</v>
      </c>
      <c r="P647" s="54">
        <v>129</v>
      </c>
      <c r="Q647" s="47">
        <v>9</v>
      </c>
      <c r="R647" s="51">
        <v>37.34516129</v>
      </c>
      <c r="S647" s="49">
        <v>5.8104389535000003</v>
      </c>
    </row>
    <row r="648" spans="1:19" x14ac:dyDescent="0.2">
      <c r="A648" s="38" t="s">
        <v>46</v>
      </c>
      <c r="B648" s="50" t="s">
        <v>15</v>
      </c>
      <c r="C648" s="64">
        <v>1430004</v>
      </c>
      <c r="D648" s="40">
        <v>42137</v>
      </c>
      <c r="E648" s="57">
        <v>6.0584415599999997E-2</v>
      </c>
      <c r="F648" s="16">
        <v>154</v>
      </c>
      <c r="G648" s="43">
        <v>5999.3051948000002</v>
      </c>
      <c r="H648" s="42">
        <v>150.96818182000001</v>
      </c>
      <c r="I648" s="43">
        <v>32.603848589000002</v>
      </c>
      <c r="P648" s="54">
        <v>131</v>
      </c>
      <c r="Q648" s="47">
        <v>4</v>
      </c>
      <c r="R648" s="51">
        <v>42.774675324999997</v>
      </c>
      <c r="S648" s="49">
        <v>2.4182746794000001</v>
      </c>
    </row>
    <row r="649" spans="1:19" x14ac:dyDescent="0.2">
      <c r="A649" s="38" t="s">
        <v>46</v>
      </c>
      <c r="B649" s="50" t="s">
        <v>13</v>
      </c>
      <c r="C649" s="64">
        <v>1530001</v>
      </c>
      <c r="D649" s="40">
        <v>42131</v>
      </c>
      <c r="E649" s="57">
        <v>0.16456521739999999</v>
      </c>
      <c r="F649" s="16">
        <v>46</v>
      </c>
      <c r="G649" s="43">
        <v>5736.8260870000004</v>
      </c>
      <c r="H649" s="42">
        <v>61.156521738999999</v>
      </c>
      <c r="I649" s="43">
        <v>75.399574164000001</v>
      </c>
      <c r="P649" s="54">
        <v>109</v>
      </c>
      <c r="Q649" s="47">
        <v>7</v>
      </c>
      <c r="R649" s="51">
        <v>40.195348836999997</v>
      </c>
      <c r="S649" s="49">
        <v>3.362201056</v>
      </c>
    </row>
    <row r="650" spans="1:19" x14ac:dyDescent="0.2">
      <c r="A650" s="38" t="s">
        <v>46</v>
      </c>
      <c r="B650" s="50" t="s">
        <v>12</v>
      </c>
      <c r="C650" s="64">
        <v>560001</v>
      </c>
      <c r="D650" s="40">
        <v>42109</v>
      </c>
      <c r="F650" s="16">
        <v>27</v>
      </c>
      <c r="G650" s="43">
        <v>5457.1851852</v>
      </c>
      <c r="H650" s="42">
        <v>-19.28518519</v>
      </c>
      <c r="I650" s="43">
        <v>66.235078995999999</v>
      </c>
      <c r="P650" s="54">
        <v>124</v>
      </c>
      <c r="Q650" s="47">
        <v>10</v>
      </c>
      <c r="R650" s="51">
        <v>34.033333333000002</v>
      </c>
      <c r="S650" s="49">
        <v>3.8786580931999999</v>
      </c>
    </row>
    <row r="651" spans="1:19" x14ac:dyDescent="0.2">
      <c r="A651" s="38" t="s">
        <v>46</v>
      </c>
      <c r="B651" s="50" t="s">
        <v>13</v>
      </c>
      <c r="C651" s="64">
        <v>370007</v>
      </c>
      <c r="D651" s="40">
        <v>42102</v>
      </c>
      <c r="E651" s="57">
        <v>1.8720930199999999E-2</v>
      </c>
      <c r="F651" s="16">
        <v>172</v>
      </c>
      <c r="G651" s="43">
        <v>5375.8779070000001</v>
      </c>
      <c r="H651" s="42">
        <v>-59.16569767</v>
      </c>
      <c r="I651" s="43">
        <v>31.356897236999998</v>
      </c>
      <c r="P651" s="54">
        <v>126</v>
      </c>
      <c r="Q651" s="47">
        <v>5</v>
      </c>
      <c r="R651" s="51">
        <v>36.950000000000003</v>
      </c>
      <c r="S651" s="49">
        <v>1.7657537398000001</v>
      </c>
    </row>
    <row r="652" spans="1:19" x14ac:dyDescent="0.2">
      <c r="A652" s="38" t="s">
        <v>46</v>
      </c>
      <c r="B652" s="50" t="s">
        <v>13</v>
      </c>
      <c r="C652" s="64">
        <v>370005</v>
      </c>
      <c r="D652" s="40">
        <v>42094</v>
      </c>
      <c r="E652" s="57">
        <v>1.19369369E-2</v>
      </c>
      <c r="F652" s="16">
        <v>222</v>
      </c>
      <c r="G652" s="43">
        <v>4594.0810811000001</v>
      </c>
      <c r="H652" s="42">
        <v>-76.22488688</v>
      </c>
      <c r="I652" s="43">
        <v>20.565882282</v>
      </c>
      <c r="P652" s="54">
        <v>98</v>
      </c>
      <c r="Q652" s="47">
        <v>6</v>
      </c>
      <c r="R652" s="51">
        <v>28.190090090000002</v>
      </c>
      <c r="S652" s="49">
        <v>1.1400443665</v>
      </c>
    </row>
    <row r="653" spans="1:19" x14ac:dyDescent="0.2">
      <c r="A653" s="38" t="s">
        <v>46</v>
      </c>
      <c r="B653" s="50" t="s">
        <v>12</v>
      </c>
      <c r="C653" s="64">
        <v>2930001</v>
      </c>
      <c r="D653" s="40">
        <v>42166</v>
      </c>
      <c r="F653" s="16">
        <v>41</v>
      </c>
      <c r="G653" s="43">
        <v>5932.9756097999998</v>
      </c>
      <c r="H653" s="42">
        <v>-108.77804879999999</v>
      </c>
      <c r="I653" s="43">
        <v>52.378897899999998</v>
      </c>
      <c r="P653" s="54">
        <v>117</v>
      </c>
      <c r="Q653" s="47">
        <v>9</v>
      </c>
      <c r="R653" s="51">
        <v>31.105128205</v>
      </c>
      <c r="S653" s="49">
        <v>3.1348611186999999</v>
      </c>
    </row>
    <row r="654" spans="1:19" x14ac:dyDescent="0.2">
      <c r="A654" s="38" t="s">
        <v>46</v>
      </c>
      <c r="B654" s="50" t="s">
        <v>15</v>
      </c>
      <c r="C654" s="64">
        <v>1810624</v>
      </c>
      <c r="D654" s="40">
        <v>42202</v>
      </c>
      <c r="E654" s="57">
        <v>0.1152727273</v>
      </c>
      <c r="F654" s="16">
        <v>55</v>
      </c>
      <c r="G654" s="43">
        <v>4848.3636364000004</v>
      </c>
      <c r="H654" s="42">
        <v>-139.62</v>
      </c>
      <c r="I654" s="43">
        <v>53.191625780999999</v>
      </c>
      <c r="P654" s="54">
        <v>100</v>
      </c>
      <c r="Q654" s="47">
        <v>8</v>
      </c>
      <c r="R654" s="51">
        <v>33.210909090999998</v>
      </c>
      <c r="S654" s="49">
        <v>3.2616201720000002</v>
      </c>
    </row>
    <row r="655" spans="1:19" x14ac:dyDescent="0.2">
      <c r="A655" s="38" t="s">
        <v>46</v>
      </c>
      <c r="B655" s="50" t="s">
        <v>13</v>
      </c>
      <c r="C655" s="64">
        <v>520001</v>
      </c>
      <c r="D655" s="40">
        <v>42065</v>
      </c>
      <c r="F655" s="16">
        <v>111</v>
      </c>
      <c r="G655" s="43">
        <v>3407.4324323999999</v>
      </c>
      <c r="H655" s="42">
        <v>-145.37567569999999</v>
      </c>
      <c r="I655" s="43">
        <v>27.957391771000001</v>
      </c>
      <c r="P655" s="54">
        <v>136</v>
      </c>
      <c r="Q655" s="47">
        <v>6</v>
      </c>
      <c r="R655" s="51">
        <v>26.405405405</v>
      </c>
      <c r="S655" s="49">
        <v>1.7192416084</v>
      </c>
    </row>
    <row r="656" spans="1:19" x14ac:dyDescent="0.2">
      <c r="A656" s="38" t="s">
        <v>46</v>
      </c>
      <c r="B656" s="50" t="s">
        <v>15</v>
      </c>
      <c r="C656" s="64">
        <v>100750002</v>
      </c>
      <c r="D656" s="40">
        <v>42151</v>
      </c>
      <c r="F656" s="16">
        <v>26</v>
      </c>
      <c r="G656" s="43">
        <v>3334.7692308000001</v>
      </c>
      <c r="H656" s="42">
        <v>-156.06538459999999</v>
      </c>
      <c r="I656" s="43">
        <v>45.436255582000001</v>
      </c>
      <c r="P656" s="54">
        <v>102</v>
      </c>
      <c r="Q656" s="47">
        <v>14</v>
      </c>
      <c r="R656" s="51">
        <v>20.678260869999999</v>
      </c>
      <c r="S656" s="49">
        <v>0.98578747079999995</v>
      </c>
    </row>
    <row r="657" spans="1:19" x14ac:dyDescent="0.2">
      <c r="A657" s="38" t="s">
        <v>46</v>
      </c>
      <c r="B657" s="50" t="s">
        <v>11</v>
      </c>
      <c r="C657" s="64">
        <v>3570001</v>
      </c>
      <c r="D657" s="40">
        <v>42226</v>
      </c>
      <c r="F657" s="16">
        <v>62</v>
      </c>
      <c r="G657" s="43">
        <v>5635.9677419</v>
      </c>
      <c r="H657" s="42">
        <v>-185.63870969999999</v>
      </c>
      <c r="I657" s="43">
        <v>41.370024897999997</v>
      </c>
      <c r="P657" s="54">
        <v>119</v>
      </c>
      <c r="Q657" s="47">
        <v>7</v>
      </c>
      <c r="R657" s="51">
        <v>52.011666667</v>
      </c>
      <c r="S657" s="49">
        <v>4.2927031056000002</v>
      </c>
    </row>
    <row r="658" spans="1:19" x14ac:dyDescent="0.2">
      <c r="A658" s="38" t="s">
        <v>46</v>
      </c>
      <c r="B658" s="50" t="s">
        <v>12</v>
      </c>
      <c r="C658" s="64">
        <v>3410001</v>
      </c>
      <c r="D658" s="40">
        <v>42017</v>
      </c>
      <c r="F658" s="16">
        <v>45</v>
      </c>
      <c r="G658" s="43">
        <v>4649.7111111000004</v>
      </c>
      <c r="H658" s="42">
        <v>-189.8222222</v>
      </c>
      <c r="I658" s="43">
        <v>49.748737143</v>
      </c>
      <c r="P658" s="54">
        <v>136</v>
      </c>
      <c r="Q658" s="47">
        <v>7</v>
      </c>
      <c r="R658" s="51">
        <v>29.571111111</v>
      </c>
      <c r="S658" s="49">
        <v>3.5909195556000002</v>
      </c>
    </row>
    <row r="659" spans="1:19" x14ac:dyDescent="0.2">
      <c r="A659" s="38" t="s">
        <v>46</v>
      </c>
      <c r="B659" s="50" t="s">
        <v>15</v>
      </c>
      <c r="C659" s="64">
        <v>3340003</v>
      </c>
      <c r="D659" s="40">
        <v>42225</v>
      </c>
      <c r="F659" s="16">
        <v>98</v>
      </c>
      <c r="G659" s="43">
        <v>5754.9183672999998</v>
      </c>
      <c r="H659" s="42">
        <v>-191.72448979999999</v>
      </c>
      <c r="I659" s="43">
        <v>46.496663312999999</v>
      </c>
      <c r="P659" s="54">
        <v>79</v>
      </c>
      <c r="Q659" s="47">
        <v>5</v>
      </c>
      <c r="R659" s="51">
        <v>35.619354839000003</v>
      </c>
      <c r="S659" s="49">
        <v>2.6036952999</v>
      </c>
    </row>
    <row r="660" spans="1:19" x14ac:dyDescent="0.2">
      <c r="A660" s="38" t="s">
        <v>46</v>
      </c>
      <c r="B660" s="50" t="s">
        <v>13</v>
      </c>
      <c r="C660" s="64">
        <v>1150001</v>
      </c>
      <c r="D660" s="40">
        <v>41729</v>
      </c>
      <c r="E660" s="57">
        <v>0.8064516129</v>
      </c>
      <c r="F660" s="16">
        <v>31</v>
      </c>
      <c r="G660" s="43">
        <v>3767.6129031999999</v>
      </c>
      <c r="H660" s="42">
        <v>-198.81935480000001</v>
      </c>
      <c r="I660" s="43">
        <v>40.904904514000002</v>
      </c>
      <c r="P660" s="54">
        <v>105</v>
      </c>
      <c r="Q660" s="47">
        <v>9</v>
      </c>
      <c r="R660" s="51">
        <v>21.058064516000002</v>
      </c>
      <c r="S660" s="49">
        <v>3.3277128126000002</v>
      </c>
    </row>
    <row r="661" spans="1:19" x14ac:dyDescent="0.2">
      <c r="A661" s="38" t="s">
        <v>46</v>
      </c>
      <c r="B661" s="50" t="s">
        <v>12</v>
      </c>
      <c r="C661" s="64">
        <v>100230001</v>
      </c>
      <c r="D661" s="40">
        <v>42203</v>
      </c>
      <c r="F661" s="16">
        <v>54</v>
      </c>
      <c r="G661" s="43">
        <v>3675.6851852</v>
      </c>
      <c r="H661" s="42">
        <v>-208.6166667</v>
      </c>
      <c r="I661" s="43">
        <v>40.858205556000001</v>
      </c>
      <c r="P661" s="54">
        <v>93</v>
      </c>
      <c r="Q661" s="47">
        <v>10</v>
      </c>
      <c r="R661" s="51">
        <v>15.324074074</v>
      </c>
      <c r="S661" s="49">
        <v>1.2878644861999999</v>
      </c>
    </row>
    <row r="662" spans="1:19" x14ac:dyDescent="0.2">
      <c r="A662" s="38" t="s">
        <v>46</v>
      </c>
      <c r="B662" s="50" t="s">
        <v>15</v>
      </c>
      <c r="C662" s="64">
        <v>106280001</v>
      </c>
      <c r="D662" s="40">
        <v>42204</v>
      </c>
      <c r="F662" s="16">
        <v>78</v>
      </c>
      <c r="G662" s="43">
        <v>5404.9102564000004</v>
      </c>
      <c r="H662" s="42">
        <v>-217.10384619999999</v>
      </c>
      <c r="I662" s="43">
        <v>36.155586221999997</v>
      </c>
      <c r="P662" s="54">
        <v>85</v>
      </c>
      <c r="Q662" s="47">
        <v>6</v>
      </c>
      <c r="R662" s="51">
        <v>47.629487179000002</v>
      </c>
      <c r="S662" s="49">
        <v>3.3192789504000002</v>
      </c>
    </row>
    <row r="663" spans="1:19" x14ac:dyDescent="0.2">
      <c r="A663" s="38" t="s">
        <v>46</v>
      </c>
      <c r="B663" s="50" t="s">
        <v>10</v>
      </c>
      <c r="C663" s="64">
        <v>104100001</v>
      </c>
      <c r="D663" s="40">
        <v>42095</v>
      </c>
      <c r="F663" s="16">
        <v>29</v>
      </c>
      <c r="G663" s="43">
        <v>3265.6896551999998</v>
      </c>
      <c r="H663" s="42">
        <v>-229.1586207</v>
      </c>
      <c r="I663" s="43">
        <v>50.647213248</v>
      </c>
      <c r="P663" s="54">
        <v>116</v>
      </c>
      <c r="Q663" s="47">
        <v>11</v>
      </c>
      <c r="R663" s="51">
        <v>21.903448275999999</v>
      </c>
      <c r="S663" s="49">
        <v>3.1258672993999999</v>
      </c>
    </row>
    <row r="664" spans="1:19" x14ac:dyDescent="0.2">
      <c r="A664" s="38" t="s">
        <v>46</v>
      </c>
      <c r="B664" s="50" t="s">
        <v>12</v>
      </c>
      <c r="C664" s="64">
        <v>101300001</v>
      </c>
      <c r="D664" s="40">
        <v>42121</v>
      </c>
      <c r="F664" s="16">
        <v>27</v>
      </c>
      <c r="G664" s="43">
        <v>6410.2592592999999</v>
      </c>
      <c r="H664" s="42">
        <v>-256.32592590000002</v>
      </c>
      <c r="I664" s="43">
        <v>72.727100367999995</v>
      </c>
      <c r="P664" s="54">
        <v>120</v>
      </c>
      <c r="Q664" s="47">
        <v>9</v>
      </c>
      <c r="R664" s="51">
        <v>47.396153845999997</v>
      </c>
      <c r="S664" s="49">
        <v>5.8577377644000004</v>
      </c>
    </row>
    <row r="665" spans="1:19" x14ac:dyDescent="0.2">
      <c r="A665" s="38" t="s">
        <v>46</v>
      </c>
      <c r="B665" s="50" t="s">
        <v>12</v>
      </c>
      <c r="C665" s="64">
        <v>104090001</v>
      </c>
      <c r="D665" s="40">
        <v>42243</v>
      </c>
      <c r="F665" s="16">
        <v>69</v>
      </c>
      <c r="G665" s="43">
        <v>4659.2173912999997</v>
      </c>
      <c r="H665" s="42">
        <v>-301.28840580000002</v>
      </c>
      <c r="I665" s="43">
        <v>46.531719170000002</v>
      </c>
      <c r="P665" s="54">
        <v>127</v>
      </c>
      <c r="Q665" s="47">
        <v>6</v>
      </c>
      <c r="R665" s="51">
        <v>42.692753623000002</v>
      </c>
      <c r="S665" s="49">
        <v>3.6547562810000001</v>
      </c>
    </row>
    <row r="666" spans="1:19" x14ac:dyDescent="0.2">
      <c r="A666" s="38" t="s">
        <v>47</v>
      </c>
      <c r="B666" s="50" t="s">
        <v>12</v>
      </c>
      <c r="C666" s="64">
        <v>1700033</v>
      </c>
      <c r="D666" s="40">
        <v>42079</v>
      </c>
      <c r="E666" s="57">
        <v>1.1061538462</v>
      </c>
      <c r="F666" s="16">
        <v>65</v>
      </c>
      <c r="G666" s="43">
        <v>7223.1538461999999</v>
      </c>
      <c r="H666" s="42">
        <v>77.653846153999993</v>
      </c>
      <c r="I666" s="43">
        <v>40.380027079000001</v>
      </c>
      <c r="P666" s="54">
        <v>121</v>
      </c>
      <c r="Q666" s="47">
        <v>8</v>
      </c>
      <c r="R666" s="51">
        <v>55.091935483999997</v>
      </c>
      <c r="S666" s="49">
        <v>4.4570957208999999</v>
      </c>
    </row>
    <row r="667" spans="1:19" x14ac:dyDescent="0.2">
      <c r="A667" s="38" t="s">
        <v>47</v>
      </c>
      <c r="B667" s="50" t="s">
        <v>13</v>
      </c>
      <c r="C667" s="64">
        <v>370007</v>
      </c>
      <c r="D667" s="40">
        <v>42102</v>
      </c>
      <c r="E667" s="57">
        <v>0.105472973</v>
      </c>
      <c r="F667" s="16">
        <v>296</v>
      </c>
      <c r="G667" s="43">
        <v>5255.5067568000004</v>
      </c>
      <c r="H667" s="42">
        <v>57.533783784000001</v>
      </c>
      <c r="I667" s="43">
        <v>26.580365728</v>
      </c>
      <c r="J667" s="44">
        <v>71</v>
      </c>
      <c r="K667" s="45">
        <v>193.02816901</v>
      </c>
      <c r="L667" s="45">
        <v>162.91549295999999</v>
      </c>
      <c r="M667" s="46">
        <v>598.67605633999995</v>
      </c>
      <c r="P667" s="54">
        <v>114</v>
      </c>
      <c r="Q667" s="47">
        <v>3</v>
      </c>
      <c r="R667" s="51">
        <v>43.044106464000002</v>
      </c>
      <c r="S667" s="49">
        <v>1.8027871025</v>
      </c>
    </row>
    <row r="668" spans="1:19" x14ac:dyDescent="0.2">
      <c r="A668" s="38" t="s">
        <v>47</v>
      </c>
      <c r="B668" s="50" t="s">
        <v>13</v>
      </c>
      <c r="C668" s="64">
        <v>370005</v>
      </c>
      <c r="D668" s="40">
        <v>42094</v>
      </c>
      <c r="E668" s="57">
        <v>3.7375886499999997E-2</v>
      </c>
      <c r="F668" s="16">
        <v>141</v>
      </c>
      <c r="G668" s="43">
        <v>4467.9645389999996</v>
      </c>
      <c r="H668" s="42">
        <v>-23.385815600000001</v>
      </c>
      <c r="I668" s="43">
        <v>26.798900093</v>
      </c>
      <c r="P668" s="54">
        <v>93</v>
      </c>
      <c r="Q668" s="47">
        <v>7</v>
      </c>
      <c r="R668" s="51">
        <v>31.807092199</v>
      </c>
      <c r="S668" s="49">
        <v>1.7878271398000001</v>
      </c>
    </row>
    <row r="669" spans="1:19" x14ac:dyDescent="0.2">
      <c r="A669" s="38" t="s">
        <v>47</v>
      </c>
      <c r="B669" s="50" t="s">
        <v>11</v>
      </c>
      <c r="C669" s="64">
        <v>3230002</v>
      </c>
      <c r="D669" s="40">
        <v>42054</v>
      </c>
      <c r="F669" s="16">
        <v>52</v>
      </c>
      <c r="G669" s="43">
        <v>3086.0192308000001</v>
      </c>
      <c r="H669" s="42">
        <v>-117.4230769</v>
      </c>
      <c r="I669" s="43">
        <v>30.979597677000001</v>
      </c>
      <c r="P669" s="54">
        <v>120</v>
      </c>
      <c r="Q669" s="47">
        <v>9</v>
      </c>
      <c r="R669" s="51">
        <v>26.761538462000001</v>
      </c>
      <c r="S669" s="49">
        <v>2.9599655967</v>
      </c>
    </row>
    <row r="670" spans="1:19" x14ac:dyDescent="0.2">
      <c r="A670" s="38" t="s">
        <v>47</v>
      </c>
      <c r="B670" s="50" t="s">
        <v>12</v>
      </c>
      <c r="C670" s="64">
        <v>107000002</v>
      </c>
      <c r="D670" s="40">
        <v>42101</v>
      </c>
      <c r="F670" s="16">
        <v>66</v>
      </c>
      <c r="G670" s="43">
        <v>3818.2272727</v>
      </c>
      <c r="H670" s="42">
        <v>-139.20151519999999</v>
      </c>
      <c r="I670" s="43">
        <v>36.710961410000003</v>
      </c>
      <c r="P670" s="54">
        <v>153</v>
      </c>
      <c r="Q670" s="47">
        <v>11</v>
      </c>
      <c r="R670" s="51">
        <v>39.603225805999998</v>
      </c>
      <c r="S670" s="49">
        <v>3.5176047146</v>
      </c>
    </row>
    <row r="671" spans="1:19" x14ac:dyDescent="0.2">
      <c r="A671" s="38" t="s">
        <v>47</v>
      </c>
      <c r="B671" s="50" t="s">
        <v>17</v>
      </c>
      <c r="C671" s="64">
        <v>2160003</v>
      </c>
      <c r="D671" s="40">
        <v>42150</v>
      </c>
      <c r="F671" s="16">
        <v>202</v>
      </c>
      <c r="G671" s="43">
        <v>2786.0198019999998</v>
      </c>
      <c r="H671" s="42">
        <v>-173.57425739999999</v>
      </c>
      <c r="I671" s="43">
        <v>26.540671201999999</v>
      </c>
      <c r="P671" s="54">
        <v>145</v>
      </c>
      <c r="Q671" s="47">
        <v>5</v>
      </c>
      <c r="R671" s="51">
        <v>19.582673267000001</v>
      </c>
      <c r="S671" s="49">
        <v>1.0116260453999999</v>
      </c>
    </row>
    <row r="672" spans="1:19" x14ac:dyDescent="0.2">
      <c r="A672" s="38" t="s">
        <v>47</v>
      </c>
      <c r="B672" s="50" t="s">
        <v>12</v>
      </c>
      <c r="C672" s="64">
        <v>104530001</v>
      </c>
      <c r="D672" s="40">
        <v>41929</v>
      </c>
      <c r="F672" s="16">
        <v>26</v>
      </c>
      <c r="G672" s="43">
        <v>2409.0769230999999</v>
      </c>
      <c r="H672" s="42">
        <v>-177.63846150000001</v>
      </c>
      <c r="I672" s="43">
        <v>33.288696662</v>
      </c>
      <c r="P672" s="54">
        <v>105</v>
      </c>
      <c r="Q672" s="47">
        <v>14</v>
      </c>
      <c r="R672" s="51">
        <v>28.734615385000001</v>
      </c>
      <c r="S672" s="49">
        <v>3.3744603776000002</v>
      </c>
    </row>
    <row r="673" spans="1:19" x14ac:dyDescent="0.2">
      <c r="A673" s="38" t="s">
        <v>47</v>
      </c>
      <c r="B673" s="50" t="s">
        <v>12</v>
      </c>
      <c r="C673" s="64">
        <v>100230001</v>
      </c>
      <c r="D673" s="40">
        <v>42203</v>
      </c>
      <c r="F673" s="16">
        <v>26</v>
      </c>
      <c r="G673" s="43">
        <v>4044.7692308000001</v>
      </c>
      <c r="H673" s="42">
        <v>-181.2653846</v>
      </c>
      <c r="I673" s="43">
        <v>52.542632929</v>
      </c>
      <c r="M673" s="46">
        <v>608.33333332999996</v>
      </c>
      <c r="P673" s="54">
        <v>90</v>
      </c>
      <c r="Q673" s="47">
        <v>10</v>
      </c>
      <c r="R673" s="51">
        <v>51.876923077000001</v>
      </c>
      <c r="S673" s="49">
        <v>5.9519907663999998</v>
      </c>
    </row>
    <row r="674" spans="1:19" x14ac:dyDescent="0.2">
      <c r="A674" s="38" t="s">
        <v>47</v>
      </c>
      <c r="B674" s="50" t="s">
        <v>15</v>
      </c>
      <c r="C674" s="64">
        <v>3340003</v>
      </c>
      <c r="D674" s="40">
        <v>42225</v>
      </c>
      <c r="F674" s="16">
        <v>41</v>
      </c>
      <c r="G674" s="43">
        <v>4948.3170731999999</v>
      </c>
      <c r="H674" s="42">
        <v>-213.20731710000001</v>
      </c>
      <c r="I674" s="43">
        <v>64.555064262000002</v>
      </c>
      <c r="P674" s="54">
        <v>114</v>
      </c>
      <c r="Q674" s="47">
        <v>8</v>
      </c>
      <c r="R674" s="51">
        <v>75.06</v>
      </c>
      <c r="S674" s="49">
        <v>6.0103263702999996</v>
      </c>
    </row>
    <row r="675" spans="1:19" x14ac:dyDescent="0.2">
      <c r="A675" s="38" t="s">
        <v>48</v>
      </c>
      <c r="B675" s="50" t="s">
        <v>12</v>
      </c>
      <c r="C675" s="64">
        <v>103060001</v>
      </c>
      <c r="D675" s="40">
        <v>42125</v>
      </c>
      <c r="E675" s="57">
        <v>9.5777777800000005E-2</v>
      </c>
      <c r="F675" s="16">
        <v>45</v>
      </c>
      <c r="G675" s="43">
        <v>5500.4</v>
      </c>
      <c r="H675" s="42">
        <v>328.36444444</v>
      </c>
      <c r="I675" s="43">
        <v>35.611100323000002</v>
      </c>
      <c r="P675" s="54">
        <v>89</v>
      </c>
      <c r="Q675" s="47">
        <v>6</v>
      </c>
      <c r="R675" s="51">
        <v>51.9</v>
      </c>
      <c r="S675" s="49">
        <v>5.2337375227000003</v>
      </c>
    </row>
    <row r="676" spans="1:19" x14ac:dyDescent="0.2">
      <c r="A676" s="38" t="s">
        <v>48</v>
      </c>
      <c r="B676" s="50" t="s">
        <v>13</v>
      </c>
      <c r="C676" s="64">
        <v>1170022</v>
      </c>
      <c r="D676" s="40">
        <v>42039</v>
      </c>
      <c r="F676" s="16">
        <v>29</v>
      </c>
      <c r="G676" s="43">
        <v>3281.6206897000002</v>
      </c>
      <c r="H676" s="42">
        <v>23.627586207</v>
      </c>
      <c r="I676" s="43">
        <v>43.389205173000001</v>
      </c>
      <c r="P676" s="54">
        <v>104</v>
      </c>
      <c r="Q676" s="47">
        <v>8</v>
      </c>
      <c r="R676" s="51">
        <v>35.462962963000003</v>
      </c>
      <c r="S676" s="49">
        <v>6.1888930661000003</v>
      </c>
    </row>
    <row r="677" spans="1:19" x14ac:dyDescent="0.2">
      <c r="A677" s="38" t="s">
        <v>48</v>
      </c>
      <c r="B677" s="50" t="s">
        <v>12</v>
      </c>
      <c r="C677" s="64">
        <v>1280001</v>
      </c>
      <c r="D677" s="40">
        <v>42212</v>
      </c>
      <c r="E677" s="57">
        <v>0.390625</v>
      </c>
      <c r="F677" s="16">
        <v>64</v>
      </c>
      <c r="G677" s="43">
        <v>4943.703125</v>
      </c>
      <c r="H677" s="42">
        <v>9.1546874999999996</v>
      </c>
      <c r="I677" s="43">
        <v>45.552143172999997</v>
      </c>
      <c r="P677" s="54">
        <v>77</v>
      </c>
      <c r="Q677" s="47">
        <v>5</v>
      </c>
      <c r="R677" s="51">
        <v>34.393442622999999</v>
      </c>
      <c r="S677" s="49">
        <v>3.1458741033000002</v>
      </c>
    </row>
    <row r="678" spans="1:19" x14ac:dyDescent="0.2">
      <c r="A678" s="38" t="s">
        <v>48</v>
      </c>
      <c r="B678" s="50" t="s">
        <v>10</v>
      </c>
      <c r="C678" s="64">
        <v>103530001</v>
      </c>
      <c r="D678" s="40">
        <v>42087</v>
      </c>
      <c r="E678" s="57">
        <v>1.4999999999999999E-2</v>
      </c>
      <c r="F678" s="16">
        <v>38</v>
      </c>
      <c r="G678" s="43">
        <v>5173.3684211</v>
      </c>
      <c r="H678" s="42">
        <v>0.61111111110000005</v>
      </c>
      <c r="I678" s="43">
        <v>62.737300716999997</v>
      </c>
      <c r="P678" s="54">
        <v>123</v>
      </c>
      <c r="Q678" s="47">
        <v>11</v>
      </c>
      <c r="R678" s="51">
        <v>52.516216215999997</v>
      </c>
      <c r="S678" s="49">
        <v>6.2215713974</v>
      </c>
    </row>
    <row r="679" spans="1:19" x14ac:dyDescent="0.2">
      <c r="A679" s="38" t="s">
        <v>48</v>
      </c>
      <c r="B679" s="50" t="s">
        <v>12</v>
      </c>
      <c r="C679" s="64">
        <v>540001</v>
      </c>
      <c r="D679" s="40">
        <v>42219</v>
      </c>
      <c r="E679" s="57">
        <v>7.0000000000000007E-2</v>
      </c>
      <c r="F679" s="16">
        <v>43</v>
      </c>
      <c r="G679" s="43">
        <v>5797.0697674000003</v>
      </c>
      <c r="H679" s="42">
        <v>-26.751162789999999</v>
      </c>
      <c r="I679" s="43">
        <v>50.001739213999997</v>
      </c>
      <c r="P679" s="54">
        <v>79</v>
      </c>
      <c r="Q679" s="47">
        <v>8</v>
      </c>
      <c r="R679" s="51">
        <v>37.379487179000002</v>
      </c>
      <c r="S679" s="49">
        <v>4.9843590440999996</v>
      </c>
    </row>
    <row r="680" spans="1:19" x14ac:dyDescent="0.2">
      <c r="A680" s="38" t="s">
        <v>48</v>
      </c>
      <c r="B680" s="50" t="s">
        <v>13</v>
      </c>
      <c r="C680" s="64">
        <v>1460007</v>
      </c>
      <c r="D680" s="40">
        <v>42187</v>
      </c>
      <c r="E680" s="57">
        <v>0.83333333330000003</v>
      </c>
      <c r="F680" s="16">
        <v>30</v>
      </c>
      <c r="G680" s="43">
        <v>3405.3666667000002</v>
      </c>
      <c r="H680" s="42">
        <v>-61.603448280000002</v>
      </c>
      <c r="I680" s="43">
        <v>53.263882643000002</v>
      </c>
      <c r="P680" s="54">
        <v>84</v>
      </c>
      <c r="Q680" s="47">
        <v>9</v>
      </c>
      <c r="R680" s="51">
        <v>31.127586207</v>
      </c>
      <c r="S680" s="49">
        <v>4.7316196015000003</v>
      </c>
    </row>
    <row r="681" spans="1:19" x14ac:dyDescent="0.2">
      <c r="A681" s="38" t="s">
        <v>48</v>
      </c>
      <c r="B681" s="50" t="s">
        <v>13</v>
      </c>
      <c r="C681" s="64">
        <v>370005</v>
      </c>
      <c r="D681" s="40">
        <v>42094</v>
      </c>
      <c r="F681" s="16">
        <v>97</v>
      </c>
      <c r="G681" s="43">
        <v>4032.8041237000002</v>
      </c>
      <c r="H681" s="42">
        <v>-87.862886599999996</v>
      </c>
      <c r="I681" s="43">
        <v>20.179948853999999</v>
      </c>
      <c r="P681" s="54">
        <v>72</v>
      </c>
      <c r="Q681" s="47">
        <v>8</v>
      </c>
      <c r="R681" s="51">
        <v>25.487628866000001</v>
      </c>
      <c r="S681" s="49">
        <v>1.5786770867</v>
      </c>
    </row>
    <row r="682" spans="1:19" x14ac:dyDescent="0.2">
      <c r="A682" s="38" t="s">
        <v>48</v>
      </c>
      <c r="B682" s="50" t="s">
        <v>12</v>
      </c>
      <c r="C682" s="64">
        <v>105010001</v>
      </c>
      <c r="D682" s="40">
        <v>41879</v>
      </c>
      <c r="F682" s="16">
        <v>40</v>
      </c>
      <c r="G682" s="43">
        <v>4448.5</v>
      </c>
      <c r="H682" s="42">
        <v>-89.46</v>
      </c>
      <c r="I682" s="43">
        <v>32.721364815000001</v>
      </c>
      <c r="P682" s="54">
        <v>55</v>
      </c>
      <c r="Q682" s="47">
        <v>4</v>
      </c>
      <c r="R682" s="51">
        <v>46.607894737000002</v>
      </c>
      <c r="S682" s="49">
        <v>5.0589137725000004</v>
      </c>
    </row>
    <row r="683" spans="1:19" x14ac:dyDescent="0.2">
      <c r="A683" s="38" t="s">
        <v>48</v>
      </c>
      <c r="B683" s="50" t="s">
        <v>13</v>
      </c>
      <c r="C683" s="64">
        <v>370007</v>
      </c>
      <c r="D683" s="40">
        <v>42102</v>
      </c>
      <c r="E683" s="57">
        <v>1.1230769200000001E-2</v>
      </c>
      <c r="F683" s="16">
        <v>325</v>
      </c>
      <c r="G683" s="43">
        <v>5001.7384615000001</v>
      </c>
      <c r="H683" s="42">
        <v>-90.408000000000001</v>
      </c>
      <c r="I683" s="43">
        <v>17.227011333</v>
      </c>
      <c r="P683" s="54">
        <v>98</v>
      </c>
      <c r="Q683" s="47">
        <v>3</v>
      </c>
      <c r="R683" s="51">
        <v>36.583093525000002</v>
      </c>
      <c r="S683" s="49">
        <v>1.4396741811</v>
      </c>
    </row>
    <row r="684" spans="1:19" x14ac:dyDescent="0.2">
      <c r="A684" s="38" t="s">
        <v>48</v>
      </c>
      <c r="B684" s="50" t="s">
        <v>12</v>
      </c>
      <c r="C684" s="64">
        <v>2930001</v>
      </c>
      <c r="D684" s="40">
        <v>42166</v>
      </c>
      <c r="F684" s="16">
        <v>27</v>
      </c>
      <c r="G684" s="43">
        <v>5381.1851852</v>
      </c>
      <c r="H684" s="42">
        <v>-98.3037037</v>
      </c>
      <c r="I684" s="43">
        <v>52.118125331999998</v>
      </c>
      <c r="P684" s="54">
        <v>122</v>
      </c>
      <c r="Q684" s="47">
        <v>12</v>
      </c>
      <c r="R684" s="51">
        <v>34.394444444000001</v>
      </c>
      <c r="S684" s="49">
        <v>4.2009995092999999</v>
      </c>
    </row>
    <row r="685" spans="1:19" x14ac:dyDescent="0.2">
      <c r="A685" s="38" t="s">
        <v>48</v>
      </c>
      <c r="B685" s="50" t="s">
        <v>10</v>
      </c>
      <c r="C685" s="64">
        <v>1940218</v>
      </c>
      <c r="D685" s="40">
        <v>42090</v>
      </c>
      <c r="F685" s="16">
        <v>27</v>
      </c>
      <c r="G685" s="43">
        <v>3820.0740741</v>
      </c>
      <c r="H685" s="42">
        <v>-131.22962960000001</v>
      </c>
      <c r="I685" s="43">
        <v>51.510274973000001</v>
      </c>
      <c r="P685" s="54">
        <v>114</v>
      </c>
      <c r="Q685" s="47">
        <v>12</v>
      </c>
      <c r="R685" s="51">
        <v>19.149999999999999</v>
      </c>
      <c r="S685" s="49">
        <v>4.0688091246000004</v>
      </c>
    </row>
    <row r="686" spans="1:19" x14ac:dyDescent="0.2">
      <c r="A686" s="38" t="s">
        <v>48</v>
      </c>
      <c r="B686" s="50" t="s">
        <v>13</v>
      </c>
      <c r="C686" s="64">
        <v>100270001</v>
      </c>
      <c r="D686" s="40">
        <v>41946</v>
      </c>
      <c r="E686" s="57">
        <v>0.2659574468</v>
      </c>
      <c r="F686" s="16">
        <v>47</v>
      </c>
      <c r="G686" s="43">
        <v>3782.3191489000001</v>
      </c>
      <c r="H686" s="42">
        <v>-141.29361700000001</v>
      </c>
      <c r="I686" s="43">
        <v>46.024311277000002</v>
      </c>
      <c r="P686" s="54">
        <v>92</v>
      </c>
      <c r="Q686" s="47">
        <v>7</v>
      </c>
      <c r="R686" s="51">
        <v>24.208695651999999</v>
      </c>
      <c r="S686" s="49">
        <v>2.6294611524999998</v>
      </c>
    </row>
    <row r="687" spans="1:19" x14ac:dyDescent="0.2">
      <c r="A687" s="38" t="s">
        <v>48</v>
      </c>
      <c r="B687" s="50" t="s">
        <v>13</v>
      </c>
      <c r="C687" s="64">
        <v>1170034</v>
      </c>
      <c r="D687" s="40">
        <v>42039</v>
      </c>
      <c r="F687" s="16">
        <v>27</v>
      </c>
      <c r="G687" s="43">
        <v>4122.7777778</v>
      </c>
      <c r="H687" s="42">
        <v>-168.0518519</v>
      </c>
      <c r="I687" s="43">
        <v>64.609744832999993</v>
      </c>
      <c r="P687" s="54">
        <v>119</v>
      </c>
      <c r="Q687" s="47">
        <v>11</v>
      </c>
      <c r="R687" s="51">
        <v>30.962962962999999</v>
      </c>
      <c r="S687" s="49">
        <v>4.6776310393999996</v>
      </c>
    </row>
    <row r="688" spans="1:19" x14ac:dyDescent="0.2">
      <c r="A688" s="38" t="s">
        <v>48</v>
      </c>
      <c r="B688" s="50" t="s">
        <v>10</v>
      </c>
      <c r="C688" s="64">
        <v>1940216</v>
      </c>
      <c r="D688" s="40">
        <v>42099</v>
      </c>
      <c r="F688" s="16">
        <v>40</v>
      </c>
      <c r="G688" s="43">
        <v>3945.45</v>
      </c>
      <c r="H688" s="42">
        <v>-205.0925</v>
      </c>
      <c r="I688" s="43">
        <v>43.281622407999997</v>
      </c>
      <c r="P688" s="54">
        <v>120</v>
      </c>
      <c r="Q688" s="47">
        <v>9</v>
      </c>
      <c r="R688" s="51">
        <v>30.531578947</v>
      </c>
      <c r="S688" s="49">
        <v>4.3357935073</v>
      </c>
    </row>
    <row r="689" spans="1:21" x14ac:dyDescent="0.2">
      <c r="A689" s="38" t="s">
        <v>49</v>
      </c>
      <c r="B689" s="50" t="s">
        <v>14</v>
      </c>
      <c r="C689" s="64">
        <v>106500004</v>
      </c>
      <c r="D689" s="40">
        <v>42233</v>
      </c>
      <c r="E689" s="57">
        <v>2.0491836735</v>
      </c>
      <c r="F689" s="16">
        <v>196</v>
      </c>
      <c r="G689" s="43">
        <v>6842.0306122000002</v>
      </c>
      <c r="H689" s="42">
        <v>205.98673468999999</v>
      </c>
      <c r="I689" s="43">
        <v>30.99634172</v>
      </c>
      <c r="J689" s="44">
        <v>146</v>
      </c>
      <c r="K689" s="45">
        <v>245.18493151000001</v>
      </c>
      <c r="L689" s="45">
        <v>217.83018867999999</v>
      </c>
      <c r="M689" s="46">
        <v>811.83018867999999</v>
      </c>
      <c r="N689" s="88">
        <v>6.6820000000000004</v>
      </c>
      <c r="O689" s="89">
        <v>0.08</v>
      </c>
      <c r="P689" s="54">
        <v>114</v>
      </c>
      <c r="Q689" s="47">
        <v>4</v>
      </c>
      <c r="R689" s="51">
        <v>55.935602093999996</v>
      </c>
      <c r="S689" s="49">
        <v>2.8441023366999998</v>
      </c>
      <c r="T689" s="45">
        <v>54.562755101999997</v>
      </c>
      <c r="U689" s="46">
        <v>9.4963357087000002</v>
      </c>
    </row>
    <row r="690" spans="1:21" x14ac:dyDescent="0.2">
      <c r="A690" s="38" t="s">
        <v>49</v>
      </c>
      <c r="B690" s="50" t="s">
        <v>14</v>
      </c>
      <c r="C690" s="64">
        <v>106810001</v>
      </c>
      <c r="D690" s="40">
        <v>42099</v>
      </c>
      <c r="E690" s="57">
        <v>0.88809523810000002</v>
      </c>
      <c r="F690" s="16">
        <v>168</v>
      </c>
      <c r="G690" s="43">
        <v>6778.9107143000001</v>
      </c>
      <c r="H690" s="42">
        <v>-22.060119050000001</v>
      </c>
      <c r="I690" s="43">
        <v>36.199864656000003</v>
      </c>
      <c r="N690" s="88">
        <v>7.54</v>
      </c>
      <c r="O690" s="89">
        <v>0.114</v>
      </c>
      <c r="P690" s="54">
        <v>112</v>
      </c>
      <c r="Q690" s="47">
        <v>4</v>
      </c>
      <c r="R690" s="51">
        <v>51.417391303999999</v>
      </c>
      <c r="S690" s="49">
        <v>2.9955182056999998</v>
      </c>
    </row>
    <row r="691" spans="1:21" x14ac:dyDescent="0.2">
      <c r="G691" s="43"/>
      <c r="R691" s="51"/>
    </row>
    <row r="692" spans="1:21" x14ac:dyDescent="0.2">
      <c r="G692" s="43"/>
      <c r="R692" s="51"/>
    </row>
    <row r="693" spans="1:21" x14ac:dyDescent="0.2">
      <c r="G693" s="43"/>
      <c r="R693" s="51"/>
    </row>
    <row r="694" spans="1:21" x14ac:dyDescent="0.2">
      <c r="G694" s="43"/>
      <c r="R694" s="51"/>
    </row>
    <row r="695" spans="1:21" x14ac:dyDescent="0.2">
      <c r="G695" s="43"/>
      <c r="R695" s="51"/>
    </row>
    <row r="696" spans="1:21" x14ac:dyDescent="0.2">
      <c r="G696" s="43"/>
      <c r="R696" s="51"/>
    </row>
    <row r="697" spans="1:21" x14ac:dyDescent="0.2">
      <c r="G697" s="43"/>
      <c r="R697" s="51"/>
    </row>
    <row r="698" spans="1:21" x14ac:dyDescent="0.2">
      <c r="G698" s="43"/>
      <c r="R698" s="51"/>
    </row>
    <row r="699" spans="1:21" x14ac:dyDescent="0.2">
      <c r="G699" s="43"/>
      <c r="R699" s="51"/>
    </row>
    <row r="700" spans="1:21" x14ac:dyDescent="0.2">
      <c r="G700" s="43"/>
      <c r="R700" s="51"/>
    </row>
    <row r="701" spans="1:21" x14ac:dyDescent="0.2">
      <c r="G701" s="43"/>
      <c r="R701" s="51"/>
    </row>
    <row r="702" spans="1:21" x14ac:dyDescent="0.2">
      <c r="G702" s="43"/>
      <c r="R702" s="51"/>
    </row>
    <row r="703" spans="1:21" x14ac:dyDescent="0.2">
      <c r="C703" s="80"/>
      <c r="G703" s="43"/>
      <c r="R703" s="51"/>
    </row>
    <row r="704" spans="1:21" x14ac:dyDescent="0.2">
      <c r="C704" s="80"/>
      <c r="G704" s="43"/>
      <c r="R704" s="51"/>
    </row>
    <row r="705" spans="3:18" x14ac:dyDescent="0.2">
      <c r="C705" s="80"/>
      <c r="G705" s="43"/>
      <c r="R705" s="51"/>
    </row>
    <row r="706" spans="3:18" x14ac:dyDescent="0.2">
      <c r="C706" s="80"/>
      <c r="G706" s="43"/>
      <c r="R706" s="51"/>
    </row>
    <row r="707" spans="3:18" x14ac:dyDescent="0.2">
      <c r="C707" s="80"/>
      <c r="G707" s="43"/>
      <c r="R707" s="51"/>
    </row>
    <row r="708" spans="3:18" x14ac:dyDescent="0.2">
      <c r="C708" s="80"/>
      <c r="G708" s="43"/>
      <c r="R708" s="51"/>
    </row>
    <row r="709" spans="3:18" x14ac:dyDescent="0.2">
      <c r="C709" s="80"/>
      <c r="G709" s="43"/>
      <c r="R709" s="51"/>
    </row>
    <row r="710" spans="3:18" x14ac:dyDescent="0.2">
      <c r="C710" s="80"/>
      <c r="G710" s="43"/>
      <c r="R710" s="51"/>
    </row>
    <row r="711" spans="3:18" x14ac:dyDescent="0.2">
      <c r="C711" s="80"/>
      <c r="G711" s="43"/>
      <c r="R711" s="51"/>
    </row>
    <row r="712" spans="3:18" x14ac:dyDescent="0.2">
      <c r="C712" s="80"/>
      <c r="G712" s="43"/>
      <c r="R712" s="51"/>
    </row>
    <row r="713" spans="3:18" x14ac:dyDescent="0.2">
      <c r="C713" s="80"/>
      <c r="G713" s="43"/>
      <c r="R713" s="51"/>
    </row>
    <row r="714" spans="3:18" x14ac:dyDescent="0.2">
      <c r="C714" s="80"/>
      <c r="G714" s="43"/>
      <c r="R714" s="51"/>
    </row>
    <row r="715" spans="3:18" x14ac:dyDescent="0.2">
      <c r="C715" s="80"/>
      <c r="G715" s="43"/>
      <c r="R715" s="51"/>
    </row>
    <row r="716" spans="3:18" x14ac:dyDescent="0.2">
      <c r="C716" s="80"/>
      <c r="G716" s="43"/>
      <c r="R716" s="51"/>
    </row>
    <row r="717" spans="3:18" x14ac:dyDescent="0.2">
      <c r="C717" s="80"/>
      <c r="G717" s="43"/>
      <c r="R717" s="51"/>
    </row>
    <row r="718" spans="3:18" x14ac:dyDescent="0.2">
      <c r="C718" s="80"/>
      <c r="G718" s="43"/>
      <c r="R718" s="51"/>
    </row>
    <row r="719" spans="3:18" x14ac:dyDescent="0.2">
      <c r="C719" s="80"/>
      <c r="G719" s="43"/>
      <c r="R719" s="51"/>
    </row>
    <row r="720" spans="3:18" x14ac:dyDescent="0.2">
      <c r="C720" s="80"/>
      <c r="G720" s="43"/>
      <c r="R720" s="51"/>
    </row>
    <row r="721" spans="3:18" x14ac:dyDescent="0.2">
      <c r="C721" s="80"/>
      <c r="G721" s="43"/>
      <c r="R721" s="51"/>
    </row>
    <row r="722" spans="3:18" x14ac:dyDescent="0.2">
      <c r="C722" s="80"/>
      <c r="G722" s="43"/>
      <c r="R722" s="51"/>
    </row>
    <row r="723" spans="3:18" x14ac:dyDescent="0.2">
      <c r="C723" s="80"/>
      <c r="G723" s="43"/>
      <c r="R723" s="51"/>
    </row>
    <row r="724" spans="3:18" x14ac:dyDescent="0.2">
      <c r="C724" s="80"/>
      <c r="G724" s="43"/>
      <c r="R724" s="51"/>
    </row>
    <row r="725" spans="3:18" x14ac:dyDescent="0.2">
      <c r="C725" s="80"/>
      <c r="G725" s="43"/>
      <c r="R725" s="51"/>
    </row>
    <row r="726" spans="3:18" x14ac:dyDescent="0.2">
      <c r="C726" s="80"/>
      <c r="G726" s="43"/>
      <c r="R726" s="51"/>
    </row>
    <row r="727" spans="3:18" x14ac:dyDescent="0.2">
      <c r="C727" s="80"/>
      <c r="G727" s="43"/>
      <c r="R727" s="51"/>
    </row>
    <row r="728" spans="3:18" x14ac:dyDescent="0.2">
      <c r="C728" s="80"/>
      <c r="G728" s="43"/>
      <c r="R728" s="51"/>
    </row>
    <row r="729" spans="3:18" x14ac:dyDescent="0.2">
      <c r="C729" s="80"/>
      <c r="G729" s="43"/>
      <c r="R729" s="51"/>
    </row>
    <row r="730" spans="3:18" x14ac:dyDescent="0.2">
      <c r="C730" s="80"/>
      <c r="G730" s="43"/>
      <c r="R730" s="51"/>
    </row>
    <row r="731" spans="3:18" x14ac:dyDescent="0.2">
      <c r="C731" s="80"/>
      <c r="G731" s="43"/>
      <c r="R731" s="51"/>
    </row>
    <row r="732" spans="3:18" x14ac:dyDescent="0.2">
      <c r="C732" s="80"/>
      <c r="G732" s="43"/>
      <c r="R732" s="51"/>
    </row>
    <row r="733" spans="3:18" x14ac:dyDescent="0.2">
      <c r="C733" s="80"/>
      <c r="G733" s="43"/>
      <c r="R733" s="51"/>
    </row>
    <row r="734" spans="3:18" x14ac:dyDescent="0.2">
      <c r="C734" s="80"/>
      <c r="G734" s="43"/>
      <c r="R734" s="51"/>
    </row>
    <row r="735" spans="3:18" x14ac:dyDescent="0.2">
      <c r="C735" s="80"/>
      <c r="G735" s="43"/>
      <c r="R735" s="51"/>
    </row>
    <row r="736" spans="3:18" x14ac:dyDescent="0.2">
      <c r="C736" s="80"/>
      <c r="G736" s="43"/>
      <c r="R736" s="51"/>
    </row>
    <row r="737" spans="3:18" x14ac:dyDescent="0.2">
      <c r="C737" s="80"/>
      <c r="G737" s="43"/>
      <c r="R737" s="51"/>
    </row>
    <row r="738" spans="3:18" x14ac:dyDescent="0.2">
      <c r="C738" s="80"/>
      <c r="G738" s="43"/>
      <c r="R738" s="51"/>
    </row>
    <row r="739" spans="3:18" x14ac:dyDescent="0.2">
      <c r="C739" s="80"/>
      <c r="G739" s="43"/>
      <c r="R739" s="51"/>
    </row>
    <row r="740" spans="3:18" x14ac:dyDescent="0.2">
      <c r="C740" s="80"/>
      <c r="G740" s="43"/>
      <c r="R740" s="51"/>
    </row>
    <row r="741" spans="3:18" x14ac:dyDescent="0.2">
      <c r="C741" s="80"/>
      <c r="G741" s="43"/>
      <c r="R741" s="51"/>
    </row>
    <row r="742" spans="3:18" x14ac:dyDescent="0.2">
      <c r="C742" s="80"/>
      <c r="G742" s="43"/>
      <c r="R742" s="51"/>
    </row>
    <row r="743" spans="3:18" x14ac:dyDescent="0.2">
      <c r="C743" s="80"/>
      <c r="G743" s="43"/>
      <c r="R743" s="51"/>
    </row>
    <row r="744" spans="3:18" x14ac:dyDescent="0.2">
      <c r="C744" s="80"/>
      <c r="G744" s="43"/>
      <c r="R744" s="51"/>
    </row>
    <row r="745" spans="3:18" x14ac:dyDescent="0.2">
      <c r="C745" s="80"/>
      <c r="G745" s="43"/>
      <c r="R745" s="51"/>
    </row>
    <row r="746" spans="3:18" x14ac:dyDescent="0.2">
      <c r="C746" s="80"/>
      <c r="G746" s="43"/>
      <c r="R746" s="51"/>
    </row>
    <row r="747" spans="3:18" x14ac:dyDescent="0.2">
      <c r="C747" s="80"/>
      <c r="G747" s="43"/>
      <c r="R747" s="51"/>
    </row>
    <row r="748" spans="3:18" x14ac:dyDescent="0.2">
      <c r="C748" s="80"/>
      <c r="G748" s="43"/>
      <c r="R748" s="51"/>
    </row>
    <row r="749" spans="3:18" x14ac:dyDescent="0.2">
      <c r="C749" s="80"/>
      <c r="G749" s="43"/>
      <c r="R749" s="51"/>
    </row>
    <row r="750" spans="3:18" x14ac:dyDescent="0.2">
      <c r="C750" s="80"/>
      <c r="G750" s="43"/>
      <c r="R750" s="51"/>
    </row>
    <row r="751" spans="3:18" x14ac:dyDescent="0.2">
      <c r="C751" s="80"/>
      <c r="G751" s="43"/>
      <c r="R751" s="51"/>
    </row>
    <row r="752" spans="3:18" x14ac:dyDescent="0.2">
      <c r="C752" s="80"/>
      <c r="G752" s="43"/>
      <c r="R752" s="51"/>
    </row>
    <row r="753" spans="3:18" x14ac:dyDescent="0.2">
      <c r="C753" s="80"/>
      <c r="G753" s="43"/>
      <c r="R753" s="51"/>
    </row>
    <row r="754" spans="3:18" x14ac:dyDescent="0.2">
      <c r="C754" s="80"/>
      <c r="G754" s="43"/>
      <c r="R754" s="51"/>
    </row>
    <row r="755" spans="3:18" x14ac:dyDescent="0.2">
      <c r="C755" s="80"/>
      <c r="G755" s="43"/>
      <c r="R755" s="51"/>
    </row>
    <row r="756" spans="3:18" x14ac:dyDescent="0.2">
      <c r="C756" s="80"/>
      <c r="G756" s="43"/>
      <c r="R756" s="51"/>
    </row>
    <row r="757" spans="3:18" x14ac:dyDescent="0.2">
      <c r="C757" s="80"/>
      <c r="G757" s="43"/>
      <c r="R757" s="51"/>
    </row>
    <row r="758" spans="3:18" x14ac:dyDescent="0.2">
      <c r="C758" s="80"/>
      <c r="G758" s="43"/>
      <c r="R758" s="51"/>
    </row>
    <row r="759" spans="3:18" x14ac:dyDescent="0.2">
      <c r="C759" s="80"/>
      <c r="G759" s="43"/>
      <c r="R759" s="51"/>
    </row>
    <row r="760" spans="3:18" x14ac:dyDescent="0.2">
      <c r="C760" s="80"/>
      <c r="G760" s="43"/>
      <c r="R760" s="51"/>
    </row>
    <row r="761" spans="3:18" x14ac:dyDescent="0.2">
      <c r="C761" s="80"/>
      <c r="G761" s="43"/>
      <c r="R761" s="51"/>
    </row>
    <row r="762" spans="3:18" x14ac:dyDescent="0.2">
      <c r="C762" s="80"/>
      <c r="G762" s="43"/>
      <c r="R762" s="51"/>
    </row>
    <row r="763" spans="3:18" x14ac:dyDescent="0.2">
      <c r="C763" s="80"/>
      <c r="G763" s="43"/>
      <c r="R763" s="51"/>
    </row>
    <row r="764" spans="3:18" x14ac:dyDescent="0.2">
      <c r="C764" s="80"/>
      <c r="G764" s="43"/>
      <c r="R764" s="51"/>
    </row>
    <row r="765" spans="3:18" x14ac:dyDescent="0.2">
      <c r="C765" s="80"/>
      <c r="G765" s="43"/>
      <c r="R765" s="51"/>
    </row>
    <row r="766" spans="3:18" x14ac:dyDescent="0.2">
      <c r="C766" s="80"/>
      <c r="G766" s="43"/>
      <c r="R766" s="51"/>
    </row>
    <row r="767" spans="3:18" x14ac:dyDescent="0.2">
      <c r="C767" s="80"/>
      <c r="G767" s="43"/>
      <c r="R767" s="51"/>
    </row>
    <row r="768" spans="3:18" x14ac:dyDescent="0.2">
      <c r="C768" s="80"/>
      <c r="G768" s="43"/>
      <c r="R768" s="51"/>
    </row>
    <row r="769" spans="3:18" x14ac:dyDescent="0.2">
      <c r="C769" s="80"/>
      <c r="G769" s="43"/>
      <c r="R769" s="51"/>
    </row>
    <row r="770" spans="3:18" x14ac:dyDescent="0.2">
      <c r="C770" s="80"/>
      <c r="G770" s="43"/>
      <c r="R770" s="51"/>
    </row>
    <row r="771" spans="3:18" x14ac:dyDescent="0.2">
      <c r="C771" s="80"/>
      <c r="G771" s="43"/>
      <c r="R771" s="51"/>
    </row>
    <row r="772" spans="3:18" x14ac:dyDescent="0.2">
      <c r="C772" s="80"/>
      <c r="G772" s="43"/>
      <c r="R772" s="51"/>
    </row>
    <row r="773" spans="3:18" x14ac:dyDescent="0.2">
      <c r="C773" s="80"/>
      <c r="G773" s="43"/>
      <c r="R773" s="51"/>
    </row>
    <row r="774" spans="3:18" x14ac:dyDescent="0.2">
      <c r="C774" s="80"/>
      <c r="G774" s="43"/>
      <c r="R774" s="51"/>
    </row>
    <row r="775" spans="3:18" x14ac:dyDescent="0.2">
      <c r="C775" s="80"/>
      <c r="G775" s="43"/>
      <c r="R775" s="51"/>
    </row>
    <row r="776" spans="3:18" x14ac:dyDescent="0.2">
      <c r="C776" s="80"/>
      <c r="G776" s="43"/>
      <c r="R776" s="51"/>
    </row>
    <row r="777" spans="3:18" x14ac:dyDescent="0.2">
      <c r="C777" s="80"/>
      <c r="G777" s="43"/>
      <c r="R777" s="51"/>
    </row>
    <row r="778" spans="3:18" x14ac:dyDescent="0.2">
      <c r="C778" s="80"/>
      <c r="G778" s="43"/>
      <c r="R778" s="51"/>
    </row>
    <row r="779" spans="3:18" x14ac:dyDescent="0.2">
      <c r="C779" s="80"/>
      <c r="G779" s="43"/>
      <c r="R779" s="51"/>
    </row>
    <row r="780" spans="3:18" x14ac:dyDescent="0.2">
      <c r="C780" s="80"/>
      <c r="G780" s="43"/>
      <c r="R780" s="51"/>
    </row>
    <row r="781" spans="3:18" x14ac:dyDescent="0.2">
      <c r="C781" s="80"/>
      <c r="G781" s="43"/>
      <c r="R781" s="51"/>
    </row>
    <row r="782" spans="3:18" x14ac:dyDescent="0.2">
      <c r="C782" s="80"/>
      <c r="G782" s="43"/>
      <c r="R782" s="51"/>
    </row>
    <row r="783" spans="3:18" x14ac:dyDescent="0.2">
      <c r="C783" s="80"/>
      <c r="G783" s="43"/>
      <c r="R783" s="51"/>
    </row>
    <row r="784" spans="3:18" x14ac:dyDescent="0.2">
      <c r="C784" s="80"/>
      <c r="G784" s="43"/>
      <c r="R784" s="51"/>
    </row>
    <row r="785" spans="3:18" x14ac:dyDescent="0.2">
      <c r="C785" s="80"/>
      <c r="G785" s="43"/>
      <c r="R785" s="51"/>
    </row>
    <row r="786" spans="3:18" x14ac:dyDescent="0.2">
      <c r="C786" s="80"/>
      <c r="G786" s="43"/>
      <c r="R786" s="51"/>
    </row>
    <row r="787" spans="3:18" x14ac:dyDescent="0.2">
      <c r="C787" s="80"/>
      <c r="G787" s="43"/>
      <c r="R787" s="51"/>
    </row>
    <row r="788" spans="3:18" x14ac:dyDescent="0.2">
      <c r="C788" s="80"/>
      <c r="G788" s="43"/>
      <c r="R788" s="51"/>
    </row>
    <row r="789" spans="3:18" x14ac:dyDescent="0.2">
      <c r="C789" s="80"/>
      <c r="G789" s="43"/>
      <c r="R789" s="51"/>
    </row>
    <row r="790" spans="3:18" x14ac:dyDescent="0.2">
      <c r="C790" s="80"/>
      <c r="G790" s="43"/>
      <c r="R790" s="51"/>
    </row>
    <row r="791" spans="3:18" x14ac:dyDescent="0.2">
      <c r="C791" s="80"/>
      <c r="G791" s="43"/>
      <c r="R791" s="51"/>
    </row>
    <row r="792" spans="3:18" x14ac:dyDescent="0.2">
      <c r="C792" s="80"/>
      <c r="G792" s="43"/>
      <c r="R792" s="51"/>
    </row>
    <row r="793" spans="3:18" x14ac:dyDescent="0.2">
      <c r="C793" s="80"/>
      <c r="G793" s="43"/>
      <c r="R793" s="51"/>
    </row>
    <row r="794" spans="3:18" x14ac:dyDescent="0.2">
      <c r="C794" s="80"/>
      <c r="G794" s="43"/>
      <c r="R794" s="51"/>
    </row>
    <row r="795" spans="3:18" x14ac:dyDescent="0.2">
      <c r="C795" s="80"/>
      <c r="G795" s="43"/>
      <c r="R795" s="51"/>
    </row>
    <row r="796" spans="3:18" x14ac:dyDescent="0.2">
      <c r="C796" s="80"/>
      <c r="G796" s="43"/>
      <c r="R796" s="51"/>
    </row>
    <row r="797" spans="3:18" x14ac:dyDescent="0.2">
      <c r="C797" s="80"/>
      <c r="G797" s="43"/>
      <c r="R797" s="51"/>
    </row>
    <row r="798" spans="3:18" x14ac:dyDescent="0.2">
      <c r="C798" s="80"/>
      <c r="G798" s="43"/>
      <c r="R798" s="51"/>
    </row>
    <row r="799" spans="3:18" x14ac:dyDescent="0.2">
      <c r="C799" s="80"/>
      <c r="G799" s="43"/>
      <c r="R799" s="51"/>
    </row>
    <row r="800" spans="3:18" x14ac:dyDescent="0.2">
      <c r="C800" s="80"/>
      <c r="G800" s="43"/>
      <c r="R800" s="51"/>
    </row>
    <row r="801" spans="3:18" x14ac:dyDescent="0.2">
      <c r="C801" s="80"/>
      <c r="G801" s="43"/>
      <c r="R801" s="51"/>
    </row>
    <row r="802" spans="3:18" x14ac:dyDescent="0.2">
      <c r="C802" s="80"/>
      <c r="G802" s="43"/>
    </row>
    <row r="803" spans="3:18" x14ac:dyDescent="0.2">
      <c r="C803" s="80"/>
      <c r="G803" s="43"/>
    </row>
    <row r="804" spans="3:18" x14ac:dyDescent="0.2">
      <c r="C804" s="80"/>
      <c r="G804" s="43"/>
    </row>
    <row r="805" spans="3:18" x14ac:dyDescent="0.2">
      <c r="C805" s="80"/>
      <c r="G805" s="43"/>
    </row>
    <row r="806" spans="3:18" x14ac:dyDescent="0.2">
      <c r="C806" s="80"/>
      <c r="G806" s="43"/>
    </row>
    <row r="807" spans="3:18" x14ac:dyDescent="0.2">
      <c r="C807" s="80"/>
      <c r="G807" s="43"/>
    </row>
    <row r="808" spans="3:18" x14ac:dyDescent="0.2">
      <c r="C808" s="80"/>
      <c r="G808" s="43"/>
    </row>
    <row r="809" spans="3:18" x14ac:dyDescent="0.2">
      <c r="C809" s="80"/>
      <c r="G809" s="43"/>
    </row>
    <row r="810" spans="3:18" x14ac:dyDescent="0.2">
      <c r="C810" s="80"/>
      <c r="G810" s="43"/>
    </row>
    <row r="811" spans="3:18" x14ac:dyDescent="0.2">
      <c r="C811" s="80"/>
      <c r="G811" s="43"/>
    </row>
    <row r="812" spans="3:18" x14ac:dyDescent="0.2">
      <c r="C812" s="80"/>
      <c r="G812" s="43"/>
    </row>
    <row r="813" spans="3:18" x14ac:dyDescent="0.2">
      <c r="C813" s="80"/>
      <c r="G813" s="43"/>
    </row>
    <row r="814" spans="3:18" x14ac:dyDescent="0.2">
      <c r="C814" s="80"/>
      <c r="G814" s="43"/>
    </row>
    <row r="815" spans="3:18" x14ac:dyDescent="0.2">
      <c r="C815" s="80"/>
      <c r="G815" s="43"/>
    </row>
    <row r="816" spans="3:18" x14ac:dyDescent="0.2">
      <c r="C816" s="80"/>
      <c r="G816" s="43"/>
    </row>
    <row r="817" spans="3:7" x14ac:dyDescent="0.2">
      <c r="C817" s="80"/>
      <c r="G817" s="43"/>
    </row>
    <row r="818" spans="3:7" x14ac:dyDescent="0.2">
      <c r="C818" s="80"/>
      <c r="G818" s="43"/>
    </row>
    <row r="819" spans="3:7" x14ac:dyDescent="0.2">
      <c r="C819" s="80"/>
      <c r="G819" s="43"/>
    </row>
    <row r="820" spans="3:7" x14ac:dyDescent="0.2">
      <c r="C820" s="80"/>
      <c r="G820" s="43"/>
    </row>
    <row r="821" spans="3:7" x14ac:dyDescent="0.2">
      <c r="C821" s="80"/>
      <c r="G821" s="43"/>
    </row>
    <row r="822" spans="3:7" x14ac:dyDescent="0.2">
      <c r="C822" s="80"/>
      <c r="G822" s="43"/>
    </row>
    <row r="823" spans="3:7" x14ac:dyDescent="0.2">
      <c r="C823" s="80"/>
      <c r="G823" s="43"/>
    </row>
    <row r="824" spans="3:7" x14ac:dyDescent="0.2">
      <c r="C824" s="80"/>
      <c r="G824" s="43"/>
    </row>
    <row r="825" spans="3:7" x14ac:dyDescent="0.2">
      <c r="C825" s="80"/>
      <c r="G825" s="43"/>
    </row>
    <row r="826" spans="3:7" x14ac:dyDescent="0.2">
      <c r="C826" s="80"/>
      <c r="G826" s="43"/>
    </row>
    <row r="827" spans="3:7" x14ac:dyDescent="0.2">
      <c r="C827" s="80"/>
      <c r="G827" s="43"/>
    </row>
    <row r="828" spans="3:7" x14ac:dyDescent="0.2">
      <c r="C828" s="80"/>
      <c r="G828" s="43"/>
    </row>
    <row r="829" spans="3:7" x14ac:dyDescent="0.2">
      <c r="C829" s="80"/>
      <c r="G829" s="43"/>
    </row>
    <row r="830" spans="3:7" x14ac:dyDescent="0.2">
      <c r="C830" s="80"/>
      <c r="G830" s="43"/>
    </row>
    <row r="831" spans="3:7" x14ac:dyDescent="0.2">
      <c r="C831" s="80"/>
      <c r="G831" s="43"/>
    </row>
    <row r="832" spans="3:7" x14ac:dyDescent="0.2">
      <c r="C832" s="80"/>
      <c r="G832" s="43"/>
    </row>
    <row r="833" spans="3:7" x14ac:dyDescent="0.2">
      <c r="C833" s="80"/>
      <c r="G833" s="43"/>
    </row>
    <row r="834" spans="3:7" x14ac:dyDescent="0.2">
      <c r="C834" s="80"/>
      <c r="G834" s="43"/>
    </row>
    <row r="835" spans="3:7" x14ac:dyDescent="0.2">
      <c r="C835" s="80"/>
      <c r="G835" s="43"/>
    </row>
    <row r="836" spans="3:7" x14ac:dyDescent="0.2">
      <c r="C836" s="80"/>
      <c r="G836" s="43"/>
    </row>
    <row r="837" spans="3:7" x14ac:dyDescent="0.2">
      <c r="C837" s="80"/>
      <c r="G837" s="43"/>
    </row>
    <row r="838" spans="3:7" x14ac:dyDescent="0.2">
      <c r="C838" s="80"/>
      <c r="G838" s="43"/>
    </row>
    <row r="839" spans="3:7" x14ac:dyDescent="0.2">
      <c r="C839" s="80"/>
      <c r="G839" s="43"/>
    </row>
    <row r="840" spans="3:7" x14ac:dyDescent="0.2">
      <c r="C840" s="80"/>
      <c r="G840" s="43"/>
    </row>
    <row r="841" spans="3:7" x14ac:dyDescent="0.2">
      <c r="C841" s="80"/>
      <c r="G841" s="43"/>
    </row>
    <row r="842" spans="3:7" x14ac:dyDescent="0.2">
      <c r="C842" s="80"/>
      <c r="G842" s="43"/>
    </row>
    <row r="843" spans="3:7" x14ac:dyDescent="0.2">
      <c r="C843" s="80"/>
      <c r="G843" s="43"/>
    </row>
    <row r="844" spans="3:7" x14ac:dyDescent="0.2">
      <c r="C844" s="80"/>
      <c r="G844" s="43"/>
    </row>
    <row r="845" spans="3:7" x14ac:dyDescent="0.2">
      <c r="C845" s="80"/>
      <c r="G845" s="43"/>
    </row>
    <row r="846" spans="3:7" x14ac:dyDescent="0.2">
      <c r="C846" s="80"/>
      <c r="G846" s="43"/>
    </row>
    <row r="847" spans="3:7" x14ac:dyDescent="0.2">
      <c r="C847" s="80"/>
      <c r="G847" s="43"/>
    </row>
    <row r="848" spans="3:7" x14ac:dyDescent="0.2">
      <c r="C848" s="80"/>
      <c r="G848" s="43"/>
    </row>
    <row r="849" spans="3:7" x14ac:dyDescent="0.2">
      <c r="C849" s="80"/>
      <c r="G849" s="43"/>
    </row>
    <row r="850" spans="3:7" x14ac:dyDescent="0.2">
      <c r="C850" s="80"/>
      <c r="G850" s="43"/>
    </row>
    <row r="851" spans="3:7" x14ac:dyDescent="0.2">
      <c r="C851" s="80"/>
      <c r="G851" s="43"/>
    </row>
    <row r="852" spans="3:7" x14ac:dyDescent="0.2">
      <c r="C852" s="80"/>
      <c r="G852" s="43"/>
    </row>
    <row r="853" spans="3:7" x14ac:dyDescent="0.2">
      <c r="C853" s="80"/>
      <c r="G853" s="43"/>
    </row>
    <row r="854" spans="3:7" x14ac:dyDescent="0.2">
      <c r="C854" s="80"/>
      <c r="G854" s="43"/>
    </row>
    <row r="855" spans="3:7" x14ac:dyDescent="0.2">
      <c r="C855" s="80"/>
      <c r="G855" s="43"/>
    </row>
    <row r="856" spans="3:7" x14ac:dyDescent="0.2">
      <c r="C856" s="80"/>
      <c r="G856" s="43"/>
    </row>
    <row r="857" spans="3:7" x14ac:dyDescent="0.2">
      <c r="C857" s="80"/>
      <c r="G857" s="43"/>
    </row>
    <row r="858" spans="3:7" x14ac:dyDescent="0.2">
      <c r="C858" s="80"/>
      <c r="G858" s="43"/>
    </row>
    <row r="859" spans="3:7" x14ac:dyDescent="0.2">
      <c r="C859" s="80"/>
      <c r="G859" s="43"/>
    </row>
    <row r="860" spans="3:7" x14ac:dyDescent="0.2">
      <c r="C860" s="80"/>
      <c r="G860" s="43"/>
    </row>
    <row r="861" spans="3:7" x14ac:dyDescent="0.2">
      <c r="C861" s="80"/>
      <c r="G861" s="43"/>
    </row>
    <row r="862" spans="3:7" x14ac:dyDescent="0.2">
      <c r="C862" s="80"/>
      <c r="G862" s="43"/>
    </row>
    <row r="863" spans="3:7" x14ac:dyDescent="0.2">
      <c r="C863" s="80"/>
      <c r="G863" s="43"/>
    </row>
    <row r="864" spans="3:7" x14ac:dyDescent="0.2">
      <c r="C864" s="80"/>
      <c r="G864" s="43"/>
    </row>
    <row r="865" spans="3:7" x14ac:dyDescent="0.2">
      <c r="C865" s="80"/>
      <c r="G865" s="43"/>
    </row>
    <row r="866" spans="3:7" x14ac:dyDescent="0.2">
      <c r="C866" s="80"/>
      <c r="G866" s="43"/>
    </row>
    <row r="867" spans="3:7" x14ac:dyDescent="0.2">
      <c r="C867" s="80"/>
      <c r="G867" s="43"/>
    </row>
    <row r="868" spans="3:7" x14ac:dyDescent="0.2">
      <c r="C868" s="80"/>
      <c r="G868" s="43"/>
    </row>
    <row r="869" spans="3:7" x14ac:dyDescent="0.2">
      <c r="C869" s="80"/>
      <c r="G869" s="43"/>
    </row>
    <row r="870" spans="3:7" x14ac:dyDescent="0.2">
      <c r="C870" s="80"/>
      <c r="G870" s="43"/>
    </row>
    <row r="871" spans="3:7" x14ac:dyDescent="0.2">
      <c r="C871" s="80"/>
      <c r="G871" s="43"/>
    </row>
    <row r="872" spans="3:7" x14ac:dyDescent="0.2">
      <c r="C872" s="80"/>
      <c r="G872" s="43"/>
    </row>
    <row r="873" spans="3:7" x14ac:dyDescent="0.2">
      <c r="C873" s="80"/>
      <c r="G873" s="43"/>
    </row>
    <row r="874" spans="3:7" x14ac:dyDescent="0.2">
      <c r="C874" s="80"/>
      <c r="G874" s="43"/>
    </row>
    <row r="875" spans="3:7" x14ac:dyDescent="0.2">
      <c r="C875" s="80"/>
      <c r="G875" s="43"/>
    </row>
    <row r="876" spans="3:7" x14ac:dyDescent="0.2">
      <c r="C876" s="80"/>
      <c r="G876" s="43"/>
    </row>
    <row r="877" spans="3:7" x14ac:dyDescent="0.2">
      <c r="C877" s="80"/>
      <c r="G877" s="43"/>
    </row>
    <row r="878" spans="3:7" x14ac:dyDescent="0.2">
      <c r="C878" s="80"/>
      <c r="G878" s="43"/>
    </row>
    <row r="879" spans="3:7" x14ac:dyDescent="0.2">
      <c r="C879" s="80"/>
      <c r="G879" s="43"/>
    </row>
    <row r="880" spans="3:7" x14ac:dyDescent="0.2">
      <c r="C880" s="80"/>
      <c r="G880" s="43"/>
    </row>
    <row r="881" spans="3:7" x14ac:dyDescent="0.2">
      <c r="C881" s="80"/>
      <c r="G881" s="43"/>
    </row>
    <row r="882" spans="3:7" x14ac:dyDescent="0.2">
      <c r="C882" s="80"/>
      <c r="G882" s="43"/>
    </row>
    <row r="883" spans="3:7" x14ac:dyDescent="0.2">
      <c r="C883" s="80"/>
      <c r="G883" s="43"/>
    </row>
    <row r="884" spans="3:7" x14ac:dyDescent="0.2">
      <c r="C884" s="80"/>
      <c r="G884" s="43"/>
    </row>
    <row r="885" spans="3:7" x14ac:dyDescent="0.2">
      <c r="C885" s="80"/>
      <c r="G885" s="43"/>
    </row>
    <row r="886" spans="3:7" x14ac:dyDescent="0.2">
      <c r="C886" s="80"/>
      <c r="G886" s="43"/>
    </row>
    <row r="887" spans="3:7" x14ac:dyDescent="0.2">
      <c r="C887" s="80"/>
      <c r="G887" s="43"/>
    </row>
    <row r="888" spans="3:7" x14ac:dyDescent="0.2">
      <c r="C888" s="80"/>
      <c r="G888" s="43"/>
    </row>
    <row r="889" spans="3:7" x14ac:dyDescent="0.2">
      <c r="C889" s="80"/>
      <c r="G889" s="43"/>
    </row>
    <row r="890" spans="3:7" x14ac:dyDescent="0.2">
      <c r="C890" s="80"/>
      <c r="G890" s="43"/>
    </row>
    <row r="891" spans="3:7" x14ac:dyDescent="0.2">
      <c r="C891" s="80"/>
      <c r="G891" s="43"/>
    </row>
    <row r="892" spans="3:7" x14ac:dyDescent="0.2">
      <c r="C892" s="80"/>
      <c r="G892" s="43"/>
    </row>
    <row r="893" spans="3:7" x14ac:dyDescent="0.2">
      <c r="C893" s="80"/>
      <c r="G893" s="43"/>
    </row>
    <row r="894" spans="3:7" x14ac:dyDescent="0.2">
      <c r="C894" s="80"/>
      <c r="G894" s="43"/>
    </row>
    <row r="895" spans="3:7" x14ac:dyDescent="0.2">
      <c r="C895" s="80"/>
      <c r="G895" s="43"/>
    </row>
    <row r="896" spans="3:7" x14ac:dyDescent="0.2">
      <c r="C896" s="80"/>
      <c r="G896" s="43"/>
    </row>
    <row r="897" spans="3:7" x14ac:dyDescent="0.2">
      <c r="C897" s="80"/>
      <c r="G897" s="43"/>
    </row>
    <row r="898" spans="3:7" x14ac:dyDescent="0.2">
      <c r="C898" s="80"/>
      <c r="G898" s="43"/>
    </row>
    <row r="899" spans="3:7" x14ac:dyDescent="0.2">
      <c r="C899" s="80"/>
      <c r="G899" s="43"/>
    </row>
    <row r="900" spans="3:7" x14ac:dyDescent="0.2">
      <c r="C900" s="80"/>
      <c r="G900" s="43"/>
    </row>
    <row r="901" spans="3:7" x14ac:dyDescent="0.2">
      <c r="C901" s="80"/>
      <c r="G901" s="43"/>
    </row>
    <row r="902" spans="3:7" x14ac:dyDescent="0.2">
      <c r="C902" s="80"/>
      <c r="G902" s="43"/>
    </row>
    <row r="903" spans="3:7" x14ac:dyDescent="0.2">
      <c r="C903" s="80"/>
      <c r="G903" s="43"/>
    </row>
    <row r="904" spans="3:7" x14ac:dyDescent="0.2">
      <c r="C904" s="80"/>
      <c r="G904" s="43"/>
    </row>
    <row r="905" spans="3:7" x14ac:dyDescent="0.2">
      <c r="C905" s="80"/>
      <c r="G905" s="43"/>
    </row>
    <row r="906" spans="3:7" x14ac:dyDescent="0.2">
      <c r="C906" s="80"/>
      <c r="G906" s="43"/>
    </row>
    <row r="907" spans="3:7" x14ac:dyDescent="0.2">
      <c r="C907" s="80"/>
      <c r="G907" s="43"/>
    </row>
    <row r="908" spans="3:7" x14ac:dyDescent="0.2">
      <c r="C908" s="80"/>
      <c r="G908" s="43"/>
    </row>
    <row r="909" spans="3:7" x14ac:dyDescent="0.2">
      <c r="C909" s="80"/>
      <c r="G909" s="43"/>
    </row>
    <row r="910" spans="3:7" x14ac:dyDescent="0.2">
      <c r="C910" s="80"/>
      <c r="G910" s="43"/>
    </row>
    <row r="911" spans="3:7" x14ac:dyDescent="0.2">
      <c r="C911" s="80"/>
      <c r="G911" s="43"/>
    </row>
    <row r="912" spans="3:7" x14ac:dyDescent="0.2">
      <c r="C912" s="80"/>
      <c r="G912" s="43"/>
    </row>
    <row r="913" spans="3:7" x14ac:dyDescent="0.2">
      <c r="C913" s="80"/>
      <c r="G913" s="43"/>
    </row>
    <row r="914" spans="3:7" x14ac:dyDescent="0.2">
      <c r="C914" s="80"/>
      <c r="G914" s="43"/>
    </row>
    <row r="915" spans="3:7" x14ac:dyDescent="0.2">
      <c r="C915" s="80"/>
      <c r="G915" s="43"/>
    </row>
    <row r="916" spans="3:7" x14ac:dyDescent="0.2">
      <c r="C916" s="80"/>
      <c r="G916" s="43"/>
    </row>
    <row r="917" spans="3:7" x14ac:dyDescent="0.2">
      <c r="C917" s="80"/>
      <c r="G917" s="43"/>
    </row>
    <row r="918" spans="3:7" x14ac:dyDescent="0.2">
      <c r="C918" s="80"/>
      <c r="G918" s="43"/>
    </row>
    <row r="919" spans="3:7" x14ac:dyDescent="0.2">
      <c r="C919" s="80"/>
      <c r="G919" s="43"/>
    </row>
    <row r="920" spans="3:7" x14ac:dyDescent="0.2">
      <c r="C920" s="80"/>
      <c r="G920" s="43"/>
    </row>
    <row r="921" spans="3:7" x14ac:dyDescent="0.2">
      <c r="C921" s="80"/>
      <c r="G921" s="43"/>
    </row>
    <row r="922" spans="3:7" x14ac:dyDescent="0.2">
      <c r="C922" s="80"/>
      <c r="G922" s="43"/>
    </row>
    <row r="923" spans="3:7" x14ac:dyDescent="0.2">
      <c r="C923" s="80"/>
      <c r="G923" s="43"/>
    </row>
    <row r="924" spans="3:7" x14ac:dyDescent="0.2">
      <c r="C924" s="80"/>
      <c r="G924" s="43"/>
    </row>
    <row r="925" spans="3:7" x14ac:dyDescent="0.2">
      <c r="C925" s="80"/>
      <c r="G925" s="43"/>
    </row>
    <row r="926" spans="3:7" x14ac:dyDescent="0.2">
      <c r="C926" s="80"/>
      <c r="G926" s="43"/>
    </row>
    <row r="927" spans="3:7" x14ac:dyDescent="0.2">
      <c r="C927" s="80"/>
      <c r="G927" s="43"/>
    </row>
    <row r="928" spans="3:7" x14ac:dyDescent="0.2">
      <c r="C928" s="80"/>
      <c r="G928" s="43"/>
    </row>
    <row r="929" spans="3:7" x14ac:dyDescent="0.2">
      <c r="C929" s="80"/>
      <c r="G929" s="43"/>
    </row>
    <row r="930" spans="3:7" x14ac:dyDescent="0.2">
      <c r="C930" s="80"/>
      <c r="G930" s="43"/>
    </row>
    <row r="931" spans="3:7" x14ac:dyDescent="0.2">
      <c r="C931" s="80"/>
      <c r="G931" s="43"/>
    </row>
    <row r="932" spans="3:7" x14ac:dyDescent="0.2">
      <c r="C932" s="80"/>
      <c r="G932" s="43"/>
    </row>
    <row r="933" spans="3:7" x14ac:dyDescent="0.2">
      <c r="C933" s="80"/>
      <c r="G933" s="43"/>
    </row>
    <row r="934" spans="3:7" x14ac:dyDescent="0.2">
      <c r="C934" s="80"/>
      <c r="G934" s="43"/>
    </row>
    <row r="935" spans="3:7" x14ac:dyDescent="0.2">
      <c r="C935" s="80"/>
      <c r="G935" s="43"/>
    </row>
    <row r="936" spans="3:7" x14ac:dyDescent="0.2">
      <c r="C936" s="80"/>
      <c r="G936" s="43"/>
    </row>
    <row r="937" spans="3:7" x14ac:dyDescent="0.2">
      <c r="C937" s="80"/>
      <c r="G937" s="43"/>
    </row>
    <row r="938" spans="3:7" x14ac:dyDescent="0.2">
      <c r="C938" s="80"/>
      <c r="G938" s="43"/>
    </row>
    <row r="939" spans="3:7" x14ac:dyDescent="0.2">
      <c r="C939" s="80"/>
      <c r="G939" s="43"/>
    </row>
    <row r="940" spans="3:7" x14ac:dyDescent="0.2">
      <c r="C940" s="80"/>
      <c r="G940" s="43"/>
    </row>
    <row r="941" spans="3:7" x14ac:dyDescent="0.2">
      <c r="C941" s="80"/>
      <c r="G941" s="43"/>
    </row>
    <row r="942" spans="3:7" x14ac:dyDescent="0.2">
      <c r="C942" s="80"/>
      <c r="G942" s="43"/>
    </row>
    <row r="943" spans="3:7" x14ac:dyDescent="0.2">
      <c r="C943" s="80"/>
      <c r="G943" s="43"/>
    </row>
    <row r="944" spans="3:7" x14ac:dyDescent="0.2">
      <c r="C944" s="80"/>
      <c r="G944" s="43"/>
    </row>
    <row r="945" spans="3:7" x14ac:dyDescent="0.2">
      <c r="C945" s="80"/>
      <c r="G945" s="43"/>
    </row>
    <row r="946" spans="3:7" x14ac:dyDescent="0.2">
      <c r="C946" s="80"/>
      <c r="G946" s="43"/>
    </row>
    <row r="947" spans="3:7" x14ac:dyDescent="0.2">
      <c r="C947" s="80"/>
      <c r="G947" s="43"/>
    </row>
    <row r="948" spans="3:7" x14ac:dyDescent="0.2">
      <c r="C948" s="80"/>
      <c r="G948" s="43"/>
    </row>
    <row r="949" spans="3:7" x14ac:dyDescent="0.2">
      <c r="C949" s="80"/>
      <c r="G949" s="43"/>
    </row>
    <row r="950" spans="3:7" x14ac:dyDescent="0.2">
      <c r="C950" s="80"/>
      <c r="G950" s="43"/>
    </row>
    <row r="951" spans="3:7" x14ac:dyDescent="0.2">
      <c r="C951" s="80"/>
      <c r="G951" s="43"/>
    </row>
    <row r="952" spans="3:7" x14ac:dyDescent="0.2">
      <c r="C952" s="80"/>
      <c r="G952" s="43"/>
    </row>
    <row r="953" spans="3:7" x14ac:dyDescent="0.2">
      <c r="C953" s="80"/>
      <c r="G953" s="43"/>
    </row>
    <row r="954" spans="3:7" x14ac:dyDescent="0.2">
      <c r="C954" s="80"/>
      <c r="G954" s="43"/>
    </row>
    <row r="955" spans="3:7" x14ac:dyDescent="0.2">
      <c r="C955" s="80"/>
      <c r="G955" s="43"/>
    </row>
    <row r="956" spans="3:7" x14ac:dyDescent="0.2">
      <c r="C956" s="80"/>
      <c r="G956" s="43"/>
    </row>
    <row r="957" spans="3:7" x14ac:dyDescent="0.2">
      <c r="C957" s="80"/>
      <c r="G957" s="43"/>
    </row>
    <row r="958" spans="3:7" x14ac:dyDescent="0.2">
      <c r="C958" s="80"/>
      <c r="G958" s="43"/>
    </row>
    <row r="959" spans="3:7" x14ac:dyDescent="0.2">
      <c r="C959" s="80"/>
      <c r="G959" s="43"/>
    </row>
    <row r="960" spans="3:7" x14ac:dyDescent="0.2">
      <c r="C960" s="80"/>
    </row>
    <row r="961" spans="3:7" x14ac:dyDescent="0.2">
      <c r="C961" s="80"/>
      <c r="G961" s="43"/>
    </row>
    <row r="962" spans="3:7" x14ac:dyDescent="0.2">
      <c r="C962" s="80"/>
      <c r="G962" s="43"/>
    </row>
    <row r="963" spans="3:7" x14ac:dyDescent="0.2">
      <c r="C963" s="80"/>
      <c r="G963" s="43"/>
    </row>
    <row r="964" spans="3:7" x14ac:dyDescent="0.2">
      <c r="C964" s="80"/>
      <c r="G964" s="43"/>
    </row>
    <row r="965" spans="3:7" x14ac:dyDescent="0.2">
      <c r="C965" s="80"/>
      <c r="G965" s="43"/>
    </row>
    <row r="966" spans="3:7" x14ac:dyDescent="0.2">
      <c r="C966" s="80"/>
      <c r="G966" s="43"/>
    </row>
    <row r="967" spans="3:7" x14ac:dyDescent="0.2">
      <c r="C967" s="80"/>
      <c r="G967" s="43"/>
    </row>
    <row r="968" spans="3:7" x14ac:dyDescent="0.2">
      <c r="C968" s="80"/>
      <c r="G968" s="43"/>
    </row>
    <row r="969" spans="3:7" x14ac:dyDescent="0.2">
      <c r="C969" s="80"/>
    </row>
    <row r="970" spans="3:7" x14ac:dyDescent="0.2">
      <c r="C970" s="80"/>
    </row>
    <row r="971" spans="3:7" x14ac:dyDescent="0.2">
      <c r="C971" s="80"/>
      <c r="G971" s="43"/>
    </row>
    <row r="972" spans="3:7" x14ac:dyDescent="0.2">
      <c r="C972" s="80"/>
      <c r="G972" s="43"/>
    </row>
    <row r="973" spans="3:7" x14ac:dyDescent="0.2">
      <c r="C973" s="80"/>
      <c r="G973" s="43"/>
    </row>
    <row r="974" spans="3:7" x14ac:dyDescent="0.2">
      <c r="C974" s="80"/>
      <c r="G974" s="43"/>
    </row>
    <row r="975" spans="3:7" x14ac:dyDescent="0.2">
      <c r="C975" s="80"/>
      <c r="G975" s="43"/>
    </row>
    <row r="976" spans="3:7" x14ac:dyDescent="0.2">
      <c r="C976" s="80"/>
      <c r="G976" s="43"/>
    </row>
    <row r="977" spans="3:7" x14ac:dyDescent="0.2">
      <c r="C977" s="80"/>
      <c r="G977" s="43"/>
    </row>
    <row r="978" spans="3:7" x14ac:dyDescent="0.2">
      <c r="C978" s="80"/>
      <c r="G978" s="43"/>
    </row>
    <row r="979" spans="3:7" x14ac:dyDescent="0.2">
      <c r="C979" s="80"/>
      <c r="G979" s="43"/>
    </row>
    <row r="980" spans="3:7" x14ac:dyDescent="0.2">
      <c r="C980" s="80"/>
      <c r="G980" s="43"/>
    </row>
    <row r="981" spans="3:7" x14ac:dyDescent="0.2">
      <c r="C981" s="80"/>
      <c r="G981" s="43"/>
    </row>
    <row r="982" spans="3:7" x14ac:dyDescent="0.2">
      <c r="C982" s="80"/>
      <c r="G982" s="43"/>
    </row>
    <row r="983" spans="3:7" x14ac:dyDescent="0.2">
      <c r="C983" s="80"/>
      <c r="G983" s="43"/>
    </row>
    <row r="984" spans="3:7" x14ac:dyDescent="0.2">
      <c r="C984" s="80"/>
    </row>
    <row r="985" spans="3:7" x14ac:dyDescent="0.2">
      <c r="C985" s="80"/>
      <c r="G985" s="43"/>
    </row>
    <row r="986" spans="3:7" x14ac:dyDescent="0.2">
      <c r="C986" s="80"/>
    </row>
    <row r="987" spans="3:7" x14ac:dyDescent="0.2">
      <c r="C987" s="80"/>
      <c r="G987" s="43"/>
    </row>
    <row r="988" spans="3:7" x14ac:dyDescent="0.2">
      <c r="C988" s="80"/>
      <c r="G988" s="43"/>
    </row>
    <row r="989" spans="3:7" x14ac:dyDescent="0.2">
      <c r="C989" s="80"/>
      <c r="G989" s="43"/>
    </row>
    <row r="990" spans="3:7" x14ac:dyDescent="0.2">
      <c r="C990" s="80"/>
      <c r="G990" s="43"/>
    </row>
    <row r="991" spans="3:7" x14ac:dyDescent="0.2">
      <c r="C991" s="80"/>
      <c r="G991" s="43"/>
    </row>
    <row r="992" spans="3:7" x14ac:dyDescent="0.2">
      <c r="C992" s="80"/>
      <c r="G992" s="43"/>
    </row>
    <row r="993" spans="3:7" x14ac:dyDescent="0.2">
      <c r="C993" s="80"/>
      <c r="G993" s="43"/>
    </row>
    <row r="994" spans="3:7" x14ac:dyDescent="0.2">
      <c r="C994" s="80"/>
      <c r="G994" s="43"/>
    </row>
    <row r="995" spans="3:7" x14ac:dyDescent="0.2">
      <c r="C995" s="80"/>
      <c r="G995" s="43"/>
    </row>
    <row r="996" spans="3:7" x14ac:dyDescent="0.2">
      <c r="C996" s="80"/>
      <c r="G996" s="43"/>
    </row>
    <row r="997" spans="3:7" x14ac:dyDescent="0.2">
      <c r="C997" s="80"/>
      <c r="G997" s="43"/>
    </row>
    <row r="998" spans="3:7" x14ac:dyDescent="0.2">
      <c r="C998" s="80"/>
    </row>
    <row r="999" spans="3:7" x14ac:dyDescent="0.2">
      <c r="C999" s="80"/>
      <c r="G999" s="43"/>
    </row>
    <row r="1000" spans="3:7" x14ac:dyDescent="0.2">
      <c r="C1000" s="80"/>
      <c r="G1000" s="43"/>
    </row>
    <row r="1001" spans="3:7" x14ac:dyDescent="0.2">
      <c r="C1001" s="80"/>
      <c r="G1001" s="43"/>
    </row>
    <row r="1002" spans="3:7" x14ac:dyDescent="0.2">
      <c r="C1002" s="80"/>
      <c r="G1002" s="43"/>
    </row>
    <row r="1003" spans="3:7" x14ac:dyDescent="0.2">
      <c r="C1003" s="80"/>
      <c r="G1003" s="43"/>
    </row>
    <row r="1004" spans="3:7" x14ac:dyDescent="0.2">
      <c r="C1004" s="80"/>
      <c r="G1004" s="43"/>
    </row>
    <row r="1005" spans="3:7" x14ac:dyDescent="0.2">
      <c r="C1005" s="80"/>
      <c r="G1005" s="43"/>
    </row>
    <row r="1006" spans="3:7" x14ac:dyDescent="0.2">
      <c r="C1006" s="80"/>
      <c r="G1006" s="43"/>
    </row>
    <row r="1007" spans="3:7" x14ac:dyDescent="0.2">
      <c r="C1007" s="80"/>
      <c r="G1007" s="43"/>
    </row>
    <row r="1008" spans="3:7" x14ac:dyDescent="0.2">
      <c r="C1008" s="80"/>
      <c r="G1008" s="43"/>
    </row>
    <row r="1009" spans="3:7" x14ac:dyDescent="0.2">
      <c r="C1009" s="80"/>
      <c r="G1009" s="43"/>
    </row>
    <row r="1010" spans="3:7" x14ac:dyDescent="0.2">
      <c r="C1010" s="80"/>
      <c r="G1010" s="43"/>
    </row>
    <row r="1011" spans="3:7" x14ac:dyDescent="0.2">
      <c r="C1011" s="80"/>
    </row>
    <row r="1012" spans="3:7" x14ac:dyDescent="0.2">
      <c r="C1012" s="80"/>
      <c r="G1012" s="43"/>
    </row>
    <row r="1013" spans="3:7" x14ac:dyDescent="0.2">
      <c r="C1013" s="80"/>
      <c r="G1013" s="43"/>
    </row>
    <row r="1014" spans="3:7" x14ac:dyDescent="0.2">
      <c r="C1014" s="80"/>
      <c r="G1014" s="43"/>
    </row>
    <row r="1015" spans="3:7" x14ac:dyDescent="0.2">
      <c r="C1015" s="80"/>
      <c r="G1015" s="43"/>
    </row>
    <row r="1016" spans="3:7" x14ac:dyDescent="0.2">
      <c r="C1016" s="80"/>
      <c r="G1016" s="43"/>
    </row>
    <row r="1017" spans="3:7" x14ac:dyDescent="0.2">
      <c r="C1017" s="80"/>
    </row>
    <row r="1018" spans="3:7" x14ac:dyDescent="0.2">
      <c r="C1018" s="80"/>
    </row>
    <row r="1019" spans="3:7" x14ac:dyDescent="0.2">
      <c r="C1019" s="80"/>
    </row>
    <row r="1020" spans="3:7" x14ac:dyDescent="0.2">
      <c r="C1020" s="80"/>
    </row>
    <row r="1021" spans="3:7" x14ac:dyDescent="0.2">
      <c r="C1021" s="80"/>
    </row>
    <row r="1022" spans="3:7" x14ac:dyDescent="0.2">
      <c r="C1022" s="80"/>
      <c r="G1022" s="43"/>
    </row>
    <row r="1023" spans="3:7" x14ac:dyDescent="0.2">
      <c r="C1023" s="80"/>
      <c r="G1023" s="43"/>
    </row>
    <row r="1024" spans="3:7" x14ac:dyDescent="0.2">
      <c r="C1024" s="80"/>
    </row>
    <row r="1025" spans="3:7" x14ac:dyDescent="0.2">
      <c r="C1025" s="80"/>
    </row>
    <row r="1026" spans="3:7" x14ac:dyDescent="0.2">
      <c r="C1026" s="80"/>
      <c r="G1026" s="43"/>
    </row>
    <row r="1027" spans="3:7" x14ac:dyDescent="0.2">
      <c r="C1027" s="80"/>
    </row>
    <row r="1028" spans="3:7" x14ac:dyDescent="0.2">
      <c r="C1028" s="80"/>
    </row>
    <row r="1029" spans="3:7" x14ac:dyDescent="0.2">
      <c r="C1029" s="80"/>
    </row>
    <row r="1030" spans="3:7" x14ac:dyDescent="0.2">
      <c r="C1030" s="80"/>
    </row>
    <row r="1031" spans="3:7" x14ac:dyDescent="0.2">
      <c r="C1031" s="80"/>
    </row>
    <row r="1032" spans="3:7" x14ac:dyDescent="0.2">
      <c r="C1032" s="80"/>
    </row>
    <row r="1033" spans="3:7" x14ac:dyDescent="0.2">
      <c r="C1033" s="80"/>
    </row>
    <row r="1034" spans="3:7" x14ac:dyDescent="0.2">
      <c r="C1034" s="80"/>
    </row>
    <row r="1035" spans="3:7" x14ac:dyDescent="0.2">
      <c r="C1035" s="80"/>
    </row>
    <row r="1036" spans="3:7" x14ac:dyDescent="0.2">
      <c r="C1036" s="80"/>
    </row>
    <row r="1037" spans="3:7" x14ac:dyDescent="0.2">
      <c r="C1037" s="80"/>
    </row>
    <row r="1038" spans="3:7" x14ac:dyDescent="0.2">
      <c r="C1038" s="80"/>
    </row>
    <row r="1039" spans="3:7" x14ac:dyDescent="0.2">
      <c r="C1039" s="80"/>
    </row>
    <row r="1040" spans="3:7" x14ac:dyDescent="0.2">
      <c r="C1040" s="80"/>
    </row>
    <row r="1041" spans="3:3" x14ac:dyDescent="0.2">
      <c r="C1041" s="80"/>
    </row>
    <row r="1042" spans="3:3" x14ac:dyDescent="0.2">
      <c r="C1042" s="80"/>
    </row>
    <row r="1043" spans="3:3" x14ac:dyDescent="0.2">
      <c r="C1043" s="80"/>
    </row>
    <row r="1044" spans="3:3" x14ac:dyDescent="0.2">
      <c r="C1044" s="80"/>
    </row>
    <row r="1045" spans="3:3" x14ac:dyDescent="0.2">
      <c r="C1045" s="80"/>
    </row>
    <row r="1046" spans="3:3" x14ac:dyDescent="0.2">
      <c r="C1046" s="80"/>
    </row>
    <row r="1047" spans="3:3" x14ac:dyDescent="0.2">
      <c r="C1047" s="80"/>
    </row>
    <row r="1048" spans="3:3" x14ac:dyDescent="0.2">
      <c r="C1048" s="80"/>
    </row>
    <row r="1049" spans="3:3" x14ac:dyDescent="0.2">
      <c r="C1049" s="80"/>
    </row>
    <row r="1050" spans="3:3" x14ac:dyDescent="0.2">
      <c r="C1050" s="80"/>
    </row>
    <row r="1051" spans="3:3" x14ac:dyDescent="0.2">
      <c r="C1051" s="80"/>
    </row>
    <row r="1052" spans="3:3" x14ac:dyDescent="0.2">
      <c r="C1052" s="80"/>
    </row>
    <row r="1053" spans="3:3" x14ac:dyDescent="0.2">
      <c r="C1053" s="80"/>
    </row>
    <row r="1054" spans="3:3" x14ac:dyDescent="0.2">
      <c r="C1054" s="80"/>
    </row>
    <row r="1055" spans="3:3" x14ac:dyDescent="0.2">
      <c r="C1055" s="80"/>
    </row>
    <row r="1056" spans="3:3" x14ac:dyDescent="0.2">
      <c r="C1056" s="80"/>
    </row>
    <row r="1057" spans="3:3" x14ac:dyDescent="0.2">
      <c r="C1057" s="80"/>
    </row>
    <row r="1058" spans="3:3" x14ac:dyDescent="0.2">
      <c r="C1058" s="80"/>
    </row>
    <row r="1059" spans="3:3" x14ac:dyDescent="0.2">
      <c r="C1059" s="80"/>
    </row>
    <row r="1060" spans="3:3" x14ac:dyDescent="0.2">
      <c r="C1060" s="80"/>
    </row>
    <row r="1061" spans="3:3" x14ac:dyDescent="0.2">
      <c r="C1061" s="80"/>
    </row>
    <row r="1062" spans="3:3" x14ac:dyDescent="0.2">
      <c r="C1062" s="80"/>
    </row>
    <row r="1063" spans="3:3" x14ac:dyDescent="0.2">
      <c r="C1063" s="80"/>
    </row>
    <row r="1064" spans="3:3" x14ac:dyDescent="0.2">
      <c r="C1064" s="80"/>
    </row>
    <row r="1065" spans="3:3" x14ac:dyDescent="0.2">
      <c r="C1065" s="80"/>
    </row>
    <row r="1066" spans="3:3" x14ac:dyDescent="0.2">
      <c r="C1066" s="80"/>
    </row>
    <row r="1067" spans="3:3" x14ac:dyDescent="0.2">
      <c r="C1067" s="80"/>
    </row>
    <row r="1068" spans="3:3" x14ac:dyDescent="0.2">
      <c r="C1068" s="80"/>
    </row>
    <row r="1069" spans="3:3" x14ac:dyDescent="0.2">
      <c r="C1069" s="80"/>
    </row>
    <row r="1070" spans="3:3" x14ac:dyDescent="0.2">
      <c r="C1070" s="80"/>
    </row>
    <row r="1071" spans="3:3" x14ac:dyDescent="0.2">
      <c r="C1071" s="80"/>
    </row>
    <row r="1072" spans="3:3" x14ac:dyDescent="0.2">
      <c r="C1072" s="80"/>
    </row>
    <row r="1073" spans="3:3" x14ac:dyDescent="0.2">
      <c r="C1073" s="80"/>
    </row>
    <row r="1074" spans="3:3" x14ac:dyDescent="0.2">
      <c r="C1074" s="80"/>
    </row>
    <row r="1075" spans="3:3" x14ac:dyDescent="0.2">
      <c r="C1075" s="80"/>
    </row>
    <row r="1076" spans="3:3" x14ac:dyDescent="0.2">
      <c r="C1076" s="80"/>
    </row>
    <row r="1077" spans="3:3" x14ac:dyDescent="0.2">
      <c r="C1077" s="80"/>
    </row>
    <row r="1078" spans="3:3" x14ac:dyDescent="0.2">
      <c r="C1078" s="80"/>
    </row>
    <row r="1079" spans="3:3" x14ac:dyDescent="0.2">
      <c r="C1079" s="80"/>
    </row>
    <row r="1080" spans="3:3" x14ac:dyDescent="0.2">
      <c r="C1080" s="80"/>
    </row>
    <row r="1081" spans="3:3" x14ac:dyDescent="0.2">
      <c r="C1081" s="80"/>
    </row>
    <row r="1082" spans="3:3" x14ac:dyDescent="0.2">
      <c r="C1082" s="80"/>
    </row>
    <row r="1083" spans="3:3" x14ac:dyDescent="0.2">
      <c r="C1083" s="80"/>
    </row>
    <row r="1084" spans="3:3" x14ac:dyDescent="0.2">
      <c r="C1084" s="80"/>
    </row>
    <row r="1085" spans="3:3" x14ac:dyDescent="0.2">
      <c r="C1085" s="80"/>
    </row>
    <row r="1086" spans="3:3" x14ac:dyDescent="0.2">
      <c r="C1086" s="80"/>
    </row>
    <row r="1087" spans="3:3" x14ac:dyDescent="0.2">
      <c r="C1087" s="80"/>
    </row>
    <row r="1088" spans="3:3" x14ac:dyDescent="0.2">
      <c r="C1088" s="80"/>
    </row>
    <row r="1089" spans="3:3" x14ac:dyDescent="0.2">
      <c r="C1089" s="80"/>
    </row>
    <row r="1090" spans="3:3" x14ac:dyDescent="0.2">
      <c r="C1090" s="80"/>
    </row>
    <row r="1091" spans="3:3" x14ac:dyDescent="0.2">
      <c r="C1091" s="80"/>
    </row>
    <row r="1092" spans="3:3" x14ac:dyDescent="0.2">
      <c r="C1092" s="80"/>
    </row>
    <row r="1093" spans="3:3" x14ac:dyDescent="0.2">
      <c r="C1093" s="80"/>
    </row>
    <row r="1094" spans="3:3" x14ac:dyDescent="0.2">
      <c r="C1094" s="80"/>
    </row>
    <row r="1095" spans="3:3" x14ac:dyDescent="0.2">
      <c r="C1095" s="80"/>
    </row>
    <row r="1096" spans="3:3" x14ac:dyDescent="0.2">
      <c r="C1096" s="80"/>
    </row>
    <row r="1097" spans="3:3" x14ac:dyDescent="0.2">
      <c r="C1097" s="80"/>
    </row>
    <row r="1098" spans="3:3" x14ac:dyDescent="0.2">
      <c r="C1098" s="80"/>
    </row>
    <row r="1099" spans="3:3" x14ac:dyDescent="0.2">
      <c r="C1099" s="80"/>
    </row>
    <row r="1100" spans="3:3" x14ac:dyDescent="0.2">
      <c r="C1100" s="80"/>
    </row>
    <row r="1101" spans="3:3" x14ac:dyDescent="0.2">
      <c r="C1101" s="80"/>
    </row>
    <row r="1102" spans="3:3" x14ac:dyDescent="0.2">
      <c r="C1102" s="80"/>
    </row>
    <row r="1103" spans="3:3" x14ac:dyDescent="0.2">
      <c r="C1103" s="80"/>
    </row>
    <row r="1104" spans="3:3" x14ac:dyDescent="0.2">
      <c r="C1104" s="80"/>
    </row>
    <row r="1105" spans="3:3" x14ac:dyDescent="0.2">
      <c r="C1105" s="80"/>
    </row>
    <row r="1106" spans="3:3" x14ac:dyDescent="0.2">
      <c r="C1106" s="80"/>
    </row>
    <row r="1107" spans="3:3" x14ac:dyDescent="0.2">
      <c r="C1107" s="80"/>
    </row>
    <row r="1108" spans="3:3" x14ac:dyDescent="0.2">
      <c r="C1108" s="80"/>
    </row>
    <row r="1109" spans="3:3" x14ac:dyDescent="0.2">
      <c r="C1109" s="80"/>
    </row>
    <row r="1110" spans="3:3" x14ac:dyDescent="0.2">
      <c r="C1110" s="80"/>
    </row>
    <row r="1111" spans="3:3" x14ac:dyDescent="0.2">
      <c r="C1111" s="80"/>
    </row>
    <row r="1112" spans="3:3" x14ac:dyDescent="0.2">
      <c r="C1112" s="80"/>
    </row>
    <row r="1113" spans="3:3" x14ac:dyDescent="0.2">
      <c r="C1113" s="80"/>
    </row>
    <row r="1114" spans="3:3" x14ac:dyDescent="0.2">
      <c r="C1114" s="80"/>
    </row>
    <row r="1115" spans="3:3" x14ac:dyDescent="0.2">
      <c r="C1115" s="80"/>
    </row>
    <row r="1116" spans="3:3" x14ac:dyDescent="0.2">
      <c r="C1116" s="80"/>
    </row>
    <row r="1117" spans="3:3" x14ac:dyDescent="0.2">
      <c r="C1117" s="80"/>
    </row>
    <row r="1118" spans="3:3" x14ac:dyDescent="0.2">
      <c r="C1118" s="80"/>
    </row>
    <row r="1119" spans="3:3" x14ac:dyDescent="0.2">
      <c r="C1119" s="80"/>
    </row>
    <row r="1120" spans="3:3" x14ac:dyDescent="0.2">
      <c r="C1120" s="80"/>
    </row>
    <row r="1121" spans="3:3" x14ac:dyDescent="0.2">
      <c r="C1121" s="80"/>
    </row>
    <row r="1122" spans="3:3" x14ac:dyDescent="0.2">
      <c r="C1122" s="80"/>
    </row>
    <row r="1123" spans="3:3" x14ac:dyDescent="0.2">
      <c r="C1123" s="80"/>
    </row>
    <row r="1124" spans="3:3" x14ac:dyDescent="0.2">
      <c r="C1124" s="80"/>
    </row>
    <row r="1125" spans="3:3" x14ac:dyDescent="0.2">
      <c r="C1125" s="80"/>
    </row>
    <row r="1126" spans="3:3" x14ac:dyDescent="0.2">
      <c r="C1126" s="80"/>
    </row>
    <row r="1127" spans="3:3" x14ac:dyDescent="0.2">
      <c r="C1127" s="80"/>
    </row>
    <row r="1128" spans="3:3" x14ac:dyDescent="0.2">
      <c r="C1128" s="80"/>
    </row>
    <row r="1129" spans="3:3" x14ac:dyDescent="0.2">
      <c r="C1129" s="80"/>
    </row>
    <row r="1130" spans="3:3" x14ac:dyDescent="0.2">
      <c r="C1130" s="80"/>
    </row>
    <row r="1131" spans="3:3" x14ac:dyDescent="0.2">
      <c r="C1131" s="80"/>
    </row>
    <row r="1132" spans="3:3" x14ac:dyDescent="0.2">
      <c r="C1132" s="80"/>
    </row>
    <row r="1133" spans="3:3" x14ac:dyDescent="0.2">
      <c r="C1133" s="80"/>
    </row>
    <row r="1134" spans="3:3" x14ac:dyDescent="0.2">
      <c r="C1134" s="80"/>
    </row>
    <row r="1135" spans="3:3" x14ac:dyDescent="0.2">
      <c r="C1135" s="80"/>
    </row>
    <row r="1136" spans="3:3" x14ac:dyDescent="0.2">
      <c r="C1136" s="80"/>
    </row>
    <row r="1137" spans="3:3" x14ac:dyDescent="0.2">
      <c r="C1137" s="80"/>
    </row>
    <row r="1138" spans="3:3" x14ac:dyDescent="0.2">
      <c r="C1138" s="80"/>
    </row>
    <row r="1139" spans="3:3" x14ac:dyDescent="0.2">
      <c r="C1139" s="80"/>
    </row>
    <row r="1140" spans="3:3" x14ac:dyDescent="0.2">
      <c r="C1140" s="80"/>
    </row>
    <row r="1141" spans="3:3" x14ac:dyDescent="0.2">
      <c r="C1141" s="80"/>
    </row>
    <row r="1142" spans="3:3" x14ac:dyDescent="0.2">
      <c r="C1142" s="80"/>
    </row>
    <row r="1143" spans="3:3" x14ac:dyDescent="0.2">
      <c r="C1143" s="80"/>
    </row>
    <row r="1144" spans="3:3" x14ac:dyDescent="0.2">
      <c r="C1144" s="80"/>
    </row>
    <row r="1145" spans="3:3" x14ac:dyDescent="0.2">
      <c r="C1145" s="80"/>
    </row>
    <row r="1146" spans="3:3" x14ac:dyDescent="0.2">
      <c r="C1146" s="80"/>
    </row>
    <row r="1147" spans="3:3" x14ac:dyDescent="0.2">
      <c r="C1147" s="80"/>
    </row>
    <row r="1148" spans="3:3" x14ac:dyDescent="0.2">
      <c r="C1148" s="80"/>
    </row>
    <row r="1149" spans="3:3" x14ac:dyDescent="0.2">
      <c r="C1149" s="80"/>
    </row>
    <row r="1150" spans="3:3" x14ac:dyDescent="0.2">
      <c r="C1150" s="80"/>
    </row>
    <row r="1151" spans="3:3" x14ac:dyDescent="0.2">
      <c r="C1151" s="80"/>
    </row>
    <row r="1152" spans="3:3" x14ac:dyDescent="0.2">
      <c r="C1152" s="80"/>
    </row>
    <row r="1153" spans="3:3" x14ac:dyDescent="0.2">
      <c r="C1153" s="80"/>
    </row>
    <row r="1154" spans="3:3" x14ac:dyDescent="0.2">
      <c r="C1154" s="80"/>
    </row>
    <row r="1155" spans="3:3" x14ac:dyDescent="0.2">
      <c r="C1155" s="80"/>
    </row>
    <row r="1156" spans="3:3" x14ac:dyDescent="0.2">
      <c r="C1156" s="80"/>
    </row>
    <row r="1157" spans="3:3" x14ac:dyDescent="0.2">
      <c r="C1157" s="80"/>
    </row>
    <row r="1158" spans="3:3" x14ac:dyDescent="0.2">
      <c r="C1158" s="80"/>
    </row>
    <row r="1159" spans="3:3" x14ac:dyDescent="0.2">
      <c r="C1159" s="80"/>
    </row>
    <row r="1160" spans="3:3" x14ac:dyDescent="0.2">
      <c r="C1160" s="80"/>
    </row>
    <row r="1161" spans="3:3" x14ac:dyDescent="0.2">
      <c r="C1161" s="80"/>
    </row>
    <row r="1162" spans="3:3" x14ac:dyDescent="0.2">
      <c r="C1162" s="80"/>
    </row>
    <row r="1163" spans="3:3" x14ac:dyDescent="0.2">
      <c r="C1163" s="80"/>
    </row>
    <row r="1164" spans="3:3" x14ac:dyDescent="0.2">
      <c r="C1164" s="80"/>
    </row>
    <row r="1165" spans="3:3" x14ac:dyDescent="0.2">
      <c r="C1165" s="80"/>
    </row>
    <row r="1166" spans="3:3" x14ac:dyDescent="0.2">
      <c r="C1166" s="80"/>
    </row>
    <row r="1167" spans="3:3" x14ac:dyDescent="0.2">
      <c r="C1167" s="80"/>
    </row>
    <row r="1168" spans="3:3" x14ac:dyDescent="0.2">
      <c r="C1168" s="80"/>
    </row>
    <row r="1169" spans="3:3" x14ac:dyDescent="0.2">
      <c r="C1169" s="80"/>
    </row>
    <row r="1170" spans="3:3" x14ac:dyDescent="0.2">
      <c r="C1170" s="80"/>
    </row>
    <row r="1171" spans="3:3" x14ac:dyDescent="0.2">
      <c r="C1171" s="80"/>
    </row>
    <row r="1172" spans="3:3" x14ac:dyDescent="0.2">
      <c r="C1172" s="80"/>
    </row>
    <row r="1173" spans="3:3" x14ac:dyDescent="0.2">
      <c r="C1173" s="80"/>
    </row>
    <row r="1174" spans="3:3" x14ac:dyDescent="0.2">
      <c r="C1174" s="80"/>
    </row>
    <row r="1175" spans="3:3" x14ac:dyDescent="0.2">
      <c r="C1175" s="80"/>
    </row>
    <row r="1176" spans="3:3" x14ac:dyDescent="0.2">
      <c r="C1176" s="80"/>
    </row>
    <row r="1177" spans="3:3" x14ac:dyDescent="0.2">
      <c r="C1177" s="80"/>
    </row>
    <row r="1178" spans="3:3" x14ac:dyDescent="0.2">
      <c r="C1178" s="80"/>
    </row>
    <row r="1179" spans="3:3" x14ac:dyDescent="0.2">
      <c r="C1179" s="80"/>
    </row>
    <row r="1180" spans="3:3" x14ac:dyDescent="0.2">
      <c r="C1180" s="80"/>
    </row>
    <row r="1181" spans="3:3" x14ac:dyDescent="0.2">
      <c r="C1181" s="80"/>
    </row>
    <row r="1182" spans="3:3" x14ac:dyDescent="0.2">
      <c r="C1182" s="80"/>
    </row>
    <row r="1183" spans="3:3" x14ac:dyDescent="0.2">
      <c r="C1183" s="80"/>
    </row>
    <row r="1184" spans="3:3" x14ac:dyDescent="0.2">
      <c r="C1184" s="80"/>
    </row>
    <row r="1185" spans="3:3" x14ac:dyDescent="0.2">
      <c r="C1185" s="80"/>
    </row>
    <row r="1186" spans="3:3" x14ac:dyDescent="0.2">
      <c r="C1186" s="80"/>
    </row>
    <row r="1187" spans="3:3" x14ac:dyDescent="0.2">
      <c r="C1187" s="80"/>
    </row>
    <row r="1188" spans="3:3" x14ac:dyDescent="0.2">
      <c r="C1188" s="80"/>
    </row>
    <row r="1189" spans="3:3" x14ac:dyDescent="0.2">
      <c r="C1189" s="80"/>
    </row>
    <row r="1190" spans="3:3" x14ac:dyDescent="0.2">
      <c r="C1190" s="80"/>
    </row>
    <row r="1191" spans="3:3" x14ac:dyDescent="0.2">
      <c r="C1191" s="80"/>
    </row>
    <row r="1192" spans="3:3" x14ac:dyDescent="0.2">
      <c r="C1192" s="80"/>
    </row>
    <row r="1193" spans="3:3" x14ac:dyDescent="0.2">
      <c r="C1193" s="80"/>
    </row>
    <row r="1194" spans="3:3" x14ac:dyDescent="0.2">
      <c r="C1194" s="80"/>
    </row>
    <row r="1195" spans="3:3" x14ac:dyDescent="0.2">
      <c r="C1195" s="80"/>
    </row>
    <row r="1196" spans="3:3" x14ac:dyDescent="0.2">
      <c r="C1196" s="80"/>
    </row>
    <row r="1197" spans="3:3" x14ac:dyDescent="0.2">
      <c r="C1197" s="80"/>
    </row>
    <row r="1198" spans="3:3" x14ac:dyDescent="0.2">
      <c r="C1198" s="80"/>
    </row>
    <row r="1199" spans="3:3" x14ac:dyDescent="0.2">
      <c r="C1199" s="80"/>
    </row>
    <row r="1200" spans="3:3" x14ac:dyDescent="0.2">
      <c r="C1200" s="80"/>
    </row>
    <row r="1201" spans="3:3" x14ac:dyDescent="0.2">
      <c r="C1201" s="80"/>
    </row>
    <row r="1202" spans="3:3" x14ac:dyDescent="0.2">
      <c r="C1202" s="80"/>
    </row>
    <row r="1203" spans="3:3" x14ac:dyDescent="0.2">
      <c r="C1203" s="80"/>
    </row>
    <row r="1204" spans="3:3" x14ac:dyDescent="0.2">
      <c r="C1204" s="80"/>
    </row>
    <row r="1205" spans="3:3" x14ac:dyDescent="0.2">
      <c r="C1205" s="80"/>
    </row>
    <row r="1206" spans="3:3" x14ac:dyDescent="0.2">
      <c r="C1206" s="80"/>
    </row>
    <row r="1207" spans="3:3" x14ac:dyDescent="0.2">
      <c r="C1207" s="80"/>
    </row>
    <row r="1208" spans="3:3" x14ac:dyDescent="0.2">
      <c r="C1208" s="80"/>
    </row>
    <row r="1209" spans="3:3" x14ac:dyDescent="0.2">
      <c r="C1209" s="80"/>
    </row>
    <row r="1210" spans="3:3" x14ac:dyDescent="0.2">
      <c r="C1210" s="80"/>
    </row>
    <row r="1211" spans="3:3" x14ac:dyDescent="0.2">
      <c r="C1211" s="80"/>
    </row>
    <row r="1212" spans="3:3" x14ac:dyDescent="0.2">
      <c r="C1212" s="80"/>
    </row>
    <row r="1213" spans="3:3" x14ac:dyDescent="0.2">
      <c r="C1213" s="80"/>
    </row>
    <row r="1214" spans="3:3" x14ac:dyDescent="0.2">
      <c r="C1214" s="80"/>
    </row>
    <row r="1215" spans="3:3" x14ac:dyDescent="0.2">
      <c r="C1215" s="80"/>
    </row>
    <row r="1216" spans="3:3" x14ac:dyDescent="0.2">
      <c r="C1216" s="80"/>
    </row>
    <row r="1217" spans="3:3" x14ac:dyDescent="0.2">
      <c r="C1217" s="80"/>
    </row>
    <row r="1218" spans="3:3" x14ac:dyDescent="0.2">
      <c r="C1218" s="80"/>
    </row>
    <row r="1219" spans="3:3" x14ac:dyDescent="0.2">
      <c r="C1219" s="80"/>
    </row>
    <row r="1220" spans="3:3" x14ac:dyDescent="0.2">
      <c r="C1220" s="80"/>
    </row>
    <row r="1221" spans="3:3" x14ac:dyDescent="0.2">
      <c r="C1221" s="80"/>
    </row>
    <row r="1222" spans="3:3" x14ac:dyDescent="0.2">
      <c r="C1222" s="80"/>
    </row>
    <row r="1223" spans="3:3" x14ac:dyDescent="0.2">
      <c r="C1223" s="80"/>
    </row>
    <row r="1224" spans="3:3" x14ac:dyDescent="0.2">
      <c r="C1224" s="80"/>
    </row>
    <row r="1225" spans="3:3" x14ac:dyDescent="0.2">
      <c r="C1225" s="80"/>
    </row>
    <row r="1226" spans="3:3" x14ac:dyDescent="0.2">
      <c r="C1226" s="80"/>
    </row>
    <row r="1227" spans="3:3" x14ac:dyDescent="0.2">
      <c r="C1227" s="80"/>
    </row>
    <row r="1228" spans="3:3" x14ac:dyDescent="0.2">
      <c r="C1228" s="80"/>
    </row>
    <row r="1229" spans="3:3" x14ac:dyDescent="0.2">
      <c r="C1229" s="80"/>
    </row>
    <row r="1230" spans="3:3" x14ac:dyDescent="0.2">
      <c r="C1230" s="80"/>
    </row>
    <row r="1231" spans="3:3" x14ac:dyDescent="0.2">
      <c r="C1231" s="80"/>
    </row>
    <row r="1232" spans="3:3" x14ac:dyDescent="0.2">
      <c r="C1232" s="80"/>
    </row>
    <row r="1233" spans="3:3" x14ac:dyDescent="0.2">
      <c r="C1233" s="80"/>
    </row>
    <row r="1234" spans="3:3" x14ac:dyDescent="0.2">
      <c r="C1234" s="80"/>
    </row>
    <row r="1235" spans="3:3" x14ac:dyDescent="0.2">
      <c r="C1235" s="80"/>
    </row>
    <row r="1236" spans="3:3" x14ac:dyDescent="0.2">
      <c r="C1236" s="80"/>
    </row>
    <row r="1237" spans="3:3" x14ac:dyDescent="0.2">
      <c r="C1237" s="80"/>
    </row>
    <row r="1238" spans="3:3" x14ac:dyDescent="0.2">
      <c r="C1238" s="80"/>
    </row>
    <row r="1239" spans="3:3" x14ac:dyDescent="0.2">
      <c r="C1239" s="80"/>
    </row>
    <row r="1240" spans="3:3" x14ac:dyDescent="0.2">
      <c r="C1240" s="80"/>
    </row>
    <row r="1241" spans="3:3" x14ac:dyDescent="0.2">
      <c r="C1241" s="80"/>
    </row>
    <row r="1242" spans="3:3" x14ac:dyDescent="0.2">
      <c r="C1242" s="80"/>
    </row>
    <row r="1243" spans="3:3" x14ac:dyDescent="0.2">
      <c r="C1243" s="80"/>
    </row>
    <row r="1244" spans="3:3" x14ac:dyDescent="0.2">
      <c r="C1244" s="80"/>
    </row>
    <row r="1245" spans="3:3" x14ac:dyDescent="0.2">
      <c r="C1245" s="80"/>
    </row>
    <row r="1246" spans="3:3" x14ac:dyDescent="0.2">
      <c r="C1246" s="80"/>
    </row>
    <row r="1247" spans="3:3" x14ac:dyDescent="0.2">
      <c r="C1247" s="80"/>
    </row>
    <row r="1248" spans="3:3" x14ac:dyDescent="0.2">
      <c r="C1248" s="80"/>
    </row>
    <row r="1249" spans="3:3" x14ac:dyDescent="0.2">
      <c r="C1249" s="80"/>
    </row>
    <row r="1250" spans="3:3" x14ac:dyDescent="0.2">
      <c r="C1250" s="80"/>
    </row>
    <row r="1251" spans="3:3" x14ac:dyDescent="0.2">
      <c r="C1251" s="80"/>
    </row>
    <row r="1252" spans="3:3" x14ac:dyDescent="0.2">
      <c r="C1252" s="80"/>
    </row>
    <row r="1253" spans="3:3" x14ac:dyDescent="0.2">
      <c r="C1253" s="80"/>
    </row>
    <row r="1254" spans="3:3" x14ac:dyDescent="0.2">
      <c r="C1254" s="80"/>
    </row>
    <row r="1255" spans="3:3" x14ac:dyDescent="0.2">
      <c r="C1255" s="80"/>
    </row>
    <row r="1256" spans="3:3" x14ac:dyDescent="0.2">
      <c r="C1256" s="80"/>
    </row>
    <row r="1257" spans="3:3" x14ac:dyDescent="0.2">
      <c r="C1257" s="80"/>
    </row>
    <row r="1258" spans="3:3" x14ac:dyDescent="0.2">
      <c r="C1258" s="80"/>
    </row>
    <row r="1259" spans="3:3" x14ac:dyDescent="0.2">
      <c r="C1259" s="80"/>
    </row>
    <row r="1260" spans="3:3" x14ac:dyDescent="0.2">
      <c r="C1260" s="80"/>
    </row>
    <row r="1261" spans="3:3" x14ac:dyDescent="0.2">
      <c r="C1261" s="80"/>
    </row>
    <row r="1262" spans="3:3" x14ac:dyDescent="0.2">
      <c r="C1262" s="80"/>
    </row>
    <row r="1263" spans="3:3" x14ac:dyDescent="0.2">
      <c r="C1263" s="80"/>
    </row>
    <row r="1264" spans="3:3" x14ac:dyDescent="0.2">
      <c r="C1264" s="80"/>
    </row>
    <row r="1265" spans="3:3" x14ac:dyDescent="0.2">
      <c r="C1265" s="80"/>
    </row>
    <row r="1266" spans="3:3" x14ac:dyDescent="0.2">
      <c r="C1266" s="80"/>
    </row>
    <row r="1267" spans="3:3" x14ac:dyDescent="0.2">
      <c r="C1267" s="80"/>
    </row>
    <row r="1268" spans="3:3" x14ac:dyDescent="0.2">
      <c r="C1268" s="80"/>
    </row>
    <row r="1269" spans="3:3" x14ac:dyDescent="0.2">
      <c r="C1269" s="80"/>
    </row>
    <row r="1270" spans="3:3" x14ac:dyDescent="0.2">
      <c r="C1270" s="80"/>
    </row>
    <row r="1271" spans="3:3" x14ac:dyDescent="0.2">
      <c r="C1271" s="80"/>
    </row>
    <row r="1272" spans="3:3" x14ac:dyDescent="0.2">
      <c r="C1272" s="80"/>
    </row>
    <row r="1273" spans="3:3" x14ac:dyDescent="0.2">
      <c r="C1273" s="80"/>
    </row>
    <row r="1274" spans="3:3" x14ac:dyDescent="0.2">
      <c r="C1274" s="80"/>
    </row>
    <row r="1275" spans="3:3" x14ac:dyDescent="0.2">
      <c r="C1275" s="80"/>
    </row>
    <row r="1276" spans="3:3" x14ac:dyDescent="0.2">
      <c r="C1276" s="80"/>
    </row>
    <row r="1277" spans="3:3" x14ac:dyDescent="0.2">
      <c r="C1277" s="80"/>
    </row>
    <row r="1278" spans="3:3" x14ac:dyDescent="0.2">
      <c r="C1278" s="80"/>
    </row>
    <row r="1279" spans="3:3" x14ac:dyDescent="0.2">
      <c r="C1279" s="80"/>
    </row>
    <row r="1280" spans="3:3" x14ac:dyDescent="0.2">
      <c r="C1280" s="80"/>
    </row>
    <row r="1281" spans="3:3" x14ac:dyDescent="0.2">
      <c r="C1281" s="80"/>
    </row>
    <row r="1282" spans="3:3" x14ac:dyDescent="0.2">
      <c r="C1282" s="80"/>
    </row>
    <row r="1283" spans="3:3" x14ac:dyDescent="0.2">
      <c r="C1283" s="80"/>
    </row>
    <row r="1284" spans="3:3" x14ac:dyDescent="0.2">
      <c r="C1284" s="80"/>
    </row>
    <row r="1285" spans="3:3" x14ac:dyDescent="0.2">
      <c r="C1285" s="80"/>
    </row>
    <row r="1286" spans="3:3" x14ac:dyDescent="0.2">
      <c r="C1286" s="80"/>
    </row>
    <row r="1287" spans="3:3" x14ac:dyDescent="0.2">
      <c r="C1287" s="80"/>
    </row>
    <row r="1288" spans="3:3" x14ac:dyDescent="0.2">
      <c r="C1288" s="80"/>
    </row>
    <row r="1289" spans="3:3" x14ac:dyDescent="0.2">
      <c r="C1289" s="80"/>
    </row>
    <row r="1290" spans="3:3" x14ac:dyDescent="0.2">
      <c r="C1290" s="80"/>
    </row>
    <row r="1291" spans="3:3" x14ac:dyDescent="0.2">
      <c r="C1291" s="80"/>
    </row>
    <row r="1292" spans="3:3" x14ac:dyDescent="0.2">
      <c r="C1292" s="80"/>
    </row>
    <row r="1293" spans="3:3" x14ac:dyDescent="0.2">
      <c r="C1293" s="80"/>
    </row>
    <row r="1294" spans="3:3" x14ac:dyDescent="0.2">
      <c r="C1294" s="80"/>
    </row>
    <row r="1295" spans="3:3" x14ac:dyDescent="0.2">
      <c r="C1295" s="80"/>
    </row>
    <row r="1296" spans="3:3" x14ac:dyDescent="0.2">
      <c r="C1296" s="80"/>
    </row>
    <row r="1297" spans="3:3" x14ac:dyDescent="0.2">
      <c r="C1297" s="80"/>
    </row>
    <row r="1298" spans="3:3" x14ac:dyDescent="0.2">
      <c r="C1298" s="80"/>
    </row>
    <row r="1299" spans="3:3" x14ac:dyDescent="0.2">
      <c r="C1299" s="80"/>
    </row>
    <row r="1300" spans="3:3" x14ac:dyDescent="0.2">
      <c r="C1300" s="80"/>
    </row>
    <row r="1301" spans="3:3" x14ac:dyDescent="0.2">
      <c r="C1301" s="80"/>
    </row>
    <row r="1302" spans="3:3" x14ac:dyDescent="0.2">
      <c r="C1302" s="80"/>
    </row>
    <row r="1303" spans="3:3" x14ac:dyDescent="0.2">
      <c r="C1303" s="80"/>
    </row>
    <row r="1304" spans="3:3" x14ac:dyDescent="0.2">
      <c r="C1304" s="80"/>
    </row>
    <row r="1305" spans="3:3" x14ac:dyDescent="0.2">
      <c r="C1305" s="80"/>
    </row>
    <row r="1306" spans="3:3" x14ac:dyDescent="0.2">
      <c r="C1306" s="80"/>
    </row>
    <row r="1307" spans="3:3" x14ac:dyDescent="0.2">
      <c r="C1307" s="80"/>
    </row>
    <row r="1308" spans="3:3" x14ac:dyDescent="0.2">
      <c r="C1308" s="80"/>
    </row>
    <row r="1309" spans="3:3" x14ac:dyDescent="0.2">
      <c r="C1309" s="80"/>
    </row>
    <row r="1310" spans="3:3" x14ac:dyDescent="0.2">
      <c r="C1310" s="80"/>
    </row>
    <row r="1311" spans="3:3" x14ac:dyDescent="0.2">
      <c r="C1311" s="80"/>
    </row>
    <row r="1312" spans="3:3" x14ac:dyDescent="0.2">
      <c r="C1312" s="80"/>
    </row>
    <row r="1313" spans="3:3" x14ac:dyDescent="0.2">
      <c r="C1313" s="80"/>
    </row>
    <row r="1314" spans="3:3" x14ac:dyDescent="0.2">
      <c r="C1314" s="80"/>
    </row>
    <row r="1315" spans="3:3" x14ac:dyDescent="0.2">
      <c r="C1315" s="80"/>
    </row>
    <row r="1316" spans="3:3" x14ac:dyDescent="0.2">
      <c r="C1316" s="80"/>
    </row>
    <row r="1317" spans="3:3" x14ac:dyDescent="0.2">
      <c r="C1317" s="80"/>
    </row>
    <row r="1318" spans="3:3" x14ac:dyDescent="0.2">
      <c r="C1318" s="80"/>
    </row>
    <row r="1319" spans="3:3" x14ac:dyDescent="0.2">
      <c r="C1319" s="80"/>
    </row>
    <row r="1320" spans="3:3" x14ac:dyDescent="0.2">
      <c r="C1320" s="80"/>
    </row>
    <row r="1321" spans="3:3" x14ac:dyDescent="0.2">
      <c r="C1321" s="80"/>
    </row>
    <row r="1322" spans="3:3" x14ac:dyDescent="0.2">
      <c r="C1322" s="80"/>
    </row>
    <row r="1323" spans="3:3" x14ac:dyDescent="0.2">
      <c r="C1323" s="80"/>
    </row>
    <row r="1324" spans="3:3" x14ac:dyDescent="0.2">
      <c r="C1324" s="80"/>
    </row>
    <row r="1325" spans="3:3" x14ac:dyDescent="0.2">
      <c r="C1325" s="80"/>
    </row>
    <row r="1326" spans="3:3" x14ac:dyDescent="0.2">
      <c r="C1326" s="80"/>
    </row>
    <row r="1327" spans="3:3" x14ac:dyDescent="0.2">
      <c r="C1327" s="80"/>
    </row>
    <row r="1328" spans="3:3" x14ac:dyDescent="0.2">
      <c r="C1328" s="80"/>
    </row>
    <row r="1329" spans="3:3" x14ac:dyDescent="0.2">
      <c r="C1329" s="80"/>
    </row>
    <row r="1330" spans="3:3" x14ac:dyDescent="0.2">
      <c r="C1330" s="80"/>
    </row>
    <row r="1331" spans="3:3" x14ac:dyDescent="0.2">
      <c r="C1331" s="80"/>
    </row>
    <row r="1332" spans="3:3" x14ac:dyDescent="0.2">
      <c r="C1332" s="80"/>
    </row>
    <row r="1333" spans="3:3" x14ac:dyDescent="0.2">
      <c r="C1333" s="80"/>
    </row>
    <row r="1334" spans="3:3" x14ac:dyDescent="0.2">
      <c r="C1334" s="80"/>
    </row>
    <row r="1335" spans="3:3" x14ac:dyDescent="0.2">
      <c r="C1335" s="80"/>
    </row>
    <row r="1336" spans="3:3" x14ac:dyDescent="0.2">
      <c r="C1336" s="80"/>
    </row>
    <row r="1337" spans="3:3" x14ac:dyDescent="0.2">
      <c r="C1337" s="80"/>
    </row>
    <row r="1338" spans="3:3" x14ac:dyDescent="0.2">
      <c r="C1338" s="80"/>
    </row>
    <row r="1339" spans="3:3" x14ac:dyDescent="0.2">
      <c r="C1339" s="80"/>
    </row>
    <row r="1340" spans="3:3" x14ac:dyDescent="0.2">
      <c r="C1340" s="80"/>
    </row>
    <row r="1341" spans="3:3" x14ac:dyDescent="0.2">
      <c r="C1341" s="80"/>
    </row>
    <row r="1342" spans="3:3" x14ac:dyDescent="0.2">
      <c r="C1342" s="80"/>
    </row>
    <row r="1343" spans="3:3" x14ac:dyDescent="0.2">
      <c r="C1343" s="80"/>
    </row>
    <row r="1344" spans="3:3" x14ac:dyDescent="0.2">
      <c r="C1344" s="80"/>
    </row>
    <row r="1345" spans="3:3" x14ac:dyDescent="0.2">
      <c r="C1345" s="80"/>
    </row>
    <row r="1346" spans="3:3" x14ac:dyDescent="0.2">
      <c r="C1346" s="80"/>
    </row>
    <row r="1347" spans="3:3" x14ac:dyDescent="0.2">
      <c r="C1347" s="80"/>
    </row>
    <row r="1348" spans="3:3" x14ac:dyDescent="0.2">
      <c r="C1348" s="80"/>
    </row>
    <row r="1349" spans="3:3" x14ac:dyDescent="0.2">
      <c r="C1349" s="80"/>
    </row>
    <row r="1350" spans="3:3" x14ac:dyDescent="0.2">
      <c r="C1350" s="80"/>
    </row>
    <row r="1351" spans="3:3" x14ac:dyDescent="0.2">
      <c r="C1351" s="80"/>
    </row>
    <row r="1352" spans="3:3" x14ac:dyDescent="0.2">
      <c r="C1352" s="80"/>
    </row>
    <row r="1353" spans="3:3" x14ac:dyDescent="0.2">
      <c r="C1353" s="80"/>
    </row>
    <row r="1354" spans="3:3" x14ac:dyDescent="0.2">
      <c r="C1354" s="80"/>
    </row>
    <row r="1355" spans="3:3" x14ac:dyDescent="0.2">
      <c r="C1355" s="80"/>
    </row>
    <row r="1356" spans="3:3" x14ac:dyDescent="0.2">
      <c r="C1356" s="80"/>
    </row>
    <row r="1357" spans="3:3" x14ac:dyDescent="0.2">
      <c r="C1357" s="80"/>
    </row>
    <row r="1358" spans="3:3" x14ac:dyDescent="0.2">
      <c r="C1358" s="80"/>
    </row>
    <row r="1359" spans="3:3" x14ac:dyDescent="0.2">
      <c r="C1359" s="80"/>
    </row>
    <row r="1360" spans="3:3" x14ac:dyDescent="0.2">
      <c r="C1360" s="80"/>
    </row>
    <row r="1361" spans="3:3" x14ac:dyDescent="0.2">
      <c r="C1361" s="80"/>
    </row>
    <row r="1362" spans="3:3" x14ac:dyDescent="0.2">
      <c r="C1362" s="80"/>
    </row>
    <row r="1363" spans="3:3" x14ac:dyDescent="0.2">
      <c r="C1363" s="80"/>
    </row>
    <row r="1364" spans="3:3" x14ac:dyDescent="0.2">
      <c r="C1364" s="80"/>
    </row>
    <row r="1365" spans="3:3" x14ac:dyDescent="0.2">
      <c r="C1365" s="80"/>
    </row>
    <row r="1366" spans="3:3" x14ac:dyDescent="0.2">
      <c r="C1366" s="80"/>
    </row>
    <row r="1367" spans="3:3" x14ac:dyDescent="0.2">
      <c r="C1367" s="80"/>
    </row>
    <row r="1368" spans="3:3" x14ac:dyDescent="0.2">
      <c r="C1368" s="80"/>
    </row>
    <row r="1369" spans="3:3" x14ac:dyDescent="0.2">
      <c r="C1369" s="80"/>
    </row>
    <row r="1370" spans="3:3" x14ac:dyDescent="0.2">
      <c r="C1370" s="80"/>
    </row>
    <row r="1371" spans="3:3" x14ac:dyDescent="0.2">
      <c r="C1371" s="80"/>
    </row>
    <row r="1372" spans="3:3" x14ac:dyDescent="0.2">
      <c r="C1372" s="80"/>
    </row>
    <row r="1373" spans="3:3" x14ac:dyDescent="0.2">
      <c r="C1373" s="80"/>
    </row>
    <row r="1374" spans="3:3" x14ac:dyDescent="0.2">
      <c r="C1374" s="80"/>
    </row>
    <row r="1375" spans="3:3" x14ac:dyDescent="0.2">
      <c r="C1375" s="80"/>
    </row>
    <row r="1376" spans="3:3" x14ac:dyDescent="0.2">
      <c r="C1376" s="80"/>
    </row>
    <row r="1377" spans="3:3" x14ac:dyDescent="0.2">
      <c r="C1377" s="80"/>
    </row>
    <row r="1378" spans="3:3" x14ac:dyDescent="0.2">
      <c r="C1378" s="80"/>
    </row>
    <row r="1379" spans="3:3" x14ac:dyDescent="0.2">
      <c r="C1379" s="80"/>
    </row>
    <row r="1380" spans="3:3" x14ac:dyDescent="0.2">
      <c r="C1380" s="80"/>
    </row>
    <row r="1381" spans="3:3" x14ac:dyDescent="0.2">
      <c r="C1381" s="80"/>
    </row>
    <row r="1382" spans="3:3" x14ac:dyDescent="0.2">
      <c r="C1382" s="80"/>
    </row>
    <row r="1383" spans="3:3" x14ac:dyDescent="0.2">
      <c r="C1383" s="80"/>
    </row>
    <row r="1384" spans="3:3" x14ac:dyDescent="0.2">
      <c r="C1384" s="80"/>
    </row>
    <row r="1385" spans="3:3" x14ac:dyDescent="0.2">
      <c r="C1385" s="80"/>
    </row>
    <row r="1386" spans="3:3" x14ac:dyDescent="0.2">
      <c r="C1386" s="80"/>
    </row>
    <row r="1387" spans="3:3" x14ac:dyDescent="0.2">
      <c r="C1387" s="80"/>
    </row>
    <row r="1388" spans="3:3" x14ac:dyDescent="0.2">
      <c r="C1388" s="80"/>
    </row>
    <row r="1389" spans="3:3" x14ac:dyDescent="0.2">
      <c r="C1389" s="80"/>
    </row>
    <row r="1390" spans="3:3" x14ac:dyDescent="0.2">
      <c r="C1390" s="80"/>
    </row>
    <row r="1391" spans="3:3" x14ac:dyDescent="0.2">
      <c r="C1391" s="80"/>
    </row>
    <row r="1392" spans="3:3" x14ac:dyDescent="0.2">
      <c r="C1392" s="80"/>
    </row>
    <row r="1393" spans="3:3" x14ac:dyDescent="0.2">
      <c r="C1393" s="80"/>
    </row>
    <row r="1394" spans="3:3" x14ac:dyDescent="0.2">
      <c r="C1394" s="80"/>
    </row>
    <row r="1395" spans="3:3" x14ac:dyDescent="0.2">
      <c r="C1395" s="80"/>
    </row>
    <row r="1396" spans="3:3" x14ac:dyDescent="0.2">
      <c r="C1396" s="80"/>
    </row>
    <row r="1397" spans="3:3" x14ac:dyDescent="0.2">
      <c r="C1397" s="80"/>
    </row>
    <row r="1398" spans="3:3" x14ac:dyDescent="0.2">
      <c r="C1398" s="80"/>
    </row>
    <row r="1399" spans="3:3" x14ac:dyDescent="0.2">
      <c r="C1399" s="80"/>
    </row>
    <row r="1400" spans="3:3" x14ac:dyDescent="0.2">
      <c r="C1400" s="80"/>
    </row>
    <row r="1401" spans="3:3" x14ac:dyDescent="0.2">
      <c r="C1401" s="80"/>
    </row>
    <row r="1402" spans="3:3" x14ac:dyDescent="0.2">
      <c r="C1402" s="80"/>
    </row>
    <row r="1403" spans="3:3" x14ac:dyDescent="0.2">
      <c r="C1403" s="80"/>
    </row>
    <row r="1404" spans="3:3" x14ac:dyDescent="0.2">
      <c r="C1404" s="80"/>
    </row>
    <row r="1405" spans="3:3" x14ac:dyDescent="0.2">
      <c r="C1405" s="80"/>
    </row>
    <row r="1406" spans="3:3" x14ac:dyDescent="0.2">
      <c r="C1406" s="80"/>
    </row>
    <row r="1407" spans="3:3" x14ac:dyDescent="0.2">
      <c r="C1407" s="80"/>
    </row>
    <row r="1408" spans="3:3" x14ac:dyDescent="0.2">
      <c r="C1408" s="80"/>
    </row>
    <row r="1409" spans="3:3" x14ac:dyDescent="0.2">
      <c r="C1409" s="80"/>
    </row>
    <row r="1410" spans="3:3" x14ac:dyDescent="0.2">
      <c r="C1410" s="80"/>
    </row>
    <row r="1411" spans="3:3" x14ac:dyDescent="0.2">
      <c r="C1411" s="80"/>
    </row>
    <row r="1412" spans="3:3" x14ac:dyDescent="0.2">
      <c r="C1412" s="80"/>
    </row>
    <row r="1413" spans="3:3" x14ac:dyDescent="0.2">
      <c r="C1413" s="80"/>
    </row>
    <row r="1414" spans="3:3" x14ac:dyDescent="0.2">
      <c r="C1414" s="80"/>
    </row>
    <row r="1415" spans="3:3" x14ac:dyDescent="0.2">
      <c r="C1415" s="80"/>
    </row>
    <row r="1416" spans="3:3" x14ac:dyDescent="0.2">
      <c r="C1416" s="80"/>
    </row>
    <row r="1417" spans="3:3" x14ac:dyDescent="0.2">
      <c r="C1417" s="80"/>
    </row>
    <row r="1418" spans="3:3" x14ac:dyDescent="0.2">
      <c r="C1418" s="80"/>
    </row>
    <row r="1419" spans="3:3" x14ac:dyDescent="0.2">
      <c r="C1419" s="80"/>
    </row>
    <row r="1420" spans="3:3" x14ac:dyDescent="0.2">
      <c r="C1420" s="80"/>
    </row>
    <row r="1421" spans="3:3" x14ac:dyDescent="0.2">
      <c r="C1421" s="80"/>
    </row>
    <row r="1422" spans="3:3" x14ac:dyDescent="0.2">
      <c r="C1422" s="80"/>
    </row>
    <row r="1423" spans="3:3" x14ac:dyDescent="0.2">
      <c r="C1423" s="80"/>
    </row>
    <row r="1424" spans="3:3" x14ac:dyDescent="0.2">
      <c r="C1424" s="80"/>
    </row>
    <row r="1425" spans="3:3" x14ac:dyDescent="0.2">
      <c r="C1425" s="80"/>
    </row>
    <row r="1426" spans="3:3" x14ac:dyDescent="0.2">
      <c r="C1426" s="80"/>
    </row>
    <row r="1427" spans="3:3" x14ac:dyDescent="0.2">
      <c r="C1427" s="80"/>
    </row>
    <row r="1428" spans="3:3" x14ac:dyDescent="0.2">
      <c r="C1428" s="80"/>
    </row>
    <row r="1429" spans="3:3" x14ac:dyDescent="0.2">
      <c r="C1429" s="80"/>
    </row>
    <row r="1430" spans="3:3" x14ac:dyDescent="0.2">
      <c r="C1430" s="80"/>
    </row>
    <row r="1431" spans="3:3" x14ac:dyDescent="0.2">
      <c r="C1431" s="80"/>
    </row>
    <row r="1432" spans="3:3" x14ac:dyDescent="0.2">
      <c r="C1432" s="80"/>
    </row>
    <row r="1433" spans="3:3" x14ac:dyDescent="0.2">
      <c r="C1433" s="80"/>
    </row>
    <row r="1434" spans="3:3" x14ac:dyDescent="0.2">
      <c r="C1434" s="80"/>
    </row>
    <row r="1435" spans="3:3" x14ac:dyDescent="0.2">
      <c r="C1435" s="80"/>
    </row>
    <row r="1436" spans="3:3" x14ac:dyDescent="0.2">
      <c r="C1436" s="80"/>
    </row>
    <row r="1437" spans="3:3" x14ac:dyDescent="0.2">
      <c r="C1437" s="80"/>
    </row>
    <row r="1438" spans="3:3" x14ac:dyDescent="0.2">
      <c r="C1438" s="80"/>
    </row>
    <row r="1439" spans="3:3" x14ac:dyDescent="0.2">
      <c r="C1439" s="80"/>
    </row>
    <row r="1440" spans="3:3" x14ac:dyDescent="0.2">
      <c r="C1440" s="80"/>
    </row>
    <row r="1441" spans="3:3" x14ac:dyDescent="0.2">
      <c r="C1441" s="80"/>
    </row>
    <row r="1442" spans="3:3" x14ac:dyDescent="0.2">
      <c r="C1442" s="80"/>
    </row>
    <row r="1443" spans="3:3" x14ac:dyDescent="0.2">
      <c r="C1443" s="80"/>
    </row>
    <row r="1444" spans="3:3" x14ac:dyDescent="0.2">
      <c r="C1444" s="80"/>
    </row>
    <row r="1445" spans="3:3" x14ac:dyDescent="0.2">
      <c r="C1445" s="80"/>
    </row>
    <row r="1446" spans="3:3" x14ac:dyDescent="0.2">
      <c r="C1446" s="80"/>
    </row>
    <row r="1447" spans="3:3" x14ac:dyDescent="0.2">
      <c r="C1447" s="80"/>
    </row>
    <row r="1448" spans="3:3" x14ac:dyDescent="0.2">
      <c r="C1448" s="80"/>
    </row>
    <row r="1449" spans="3:3" x14ac:dyDescent="0.2">
      <c r="C1449" s="80"/>
    </row>
    <row r="1450" spans="3:3" x14ac:dyDescent="0.2">
      <c r="C1450" s="80"/>
    </row>
    <row r="1451" spans="3:3" x14ac:dyDescent="0.2">
      <c r="C1451" s="80"/>
    </row>
    <row r="1452" spans="3:3" x14ac:dyDescent="0.2">
      <c r="C1452" s="80"/>
    </row>
    <row r="1453" spans="3:3" x14ac:dyDescent="0.2">
      <c r="C1453" s="80"/>
    </row>
    <row r="1454" spans="3:3" x14ac:dyDescent="0.2">
      <c r="C1454" s="80"/>
    </row>
    <row r="1455" spans="3:3" x14ac:dyDescent="0.2">
      <c r="C1455" s="80"/>
    </row>
    <row r="1456" spans="3:3" x14ac:dyDescent="0.2">
      <c r="C1456" s="80"/>
    </row>
    <row r="1457" spans="3:3" x14ac:dyDescent="0.2">
      <c r="C1457" s="80"/>
    </row>
    <row r="1458" spans="3:3" x14ac:dyDescent="0.2">
      <c r="C1458" s="80"/>
    </row>
    <row r="1459" spans="3:3" x14ac:dyDescent="0.2">
      <c r="C1459" s="80"/>
    </row>
    <row r="1460" spans="3:3" x14ac:dyDescent="0.2">
      <c r="C1460" s="80"/>
    </row>
    <row r="1461" spans="3:3" x14ac:dyDescent="0.2">
      <c r="C1461" s="80"/>
    </row>
    <row r="1462" spans="3:3" x14ac:dyDescent="0.2">
      <c r="C1462" s="80"/>
    </row>
    <row r="1463" spans="3:3" x14ac:dyDescent="0.2">
      <c r="C1463" s="80"/>
    </row>
    <row r="1464" spans="3:3" x14ac:dyDescent="0.2">
      <c r="C1464" s="80"/>
    </row>
    <row r="1465" spans="3:3" x14ac:dyDescent="0.2">
      <c r="C1465" s="80"/>
    </row>
    <row r="1466" spans="3:3" x14ac:dyDescent="0.2">
      <c r="C1466" s="80"/>
    </row>
    <row r="1467" spans="3:3" x14ac:dyDescent="0.2">
      <c r="C1467" s="80"/>
    </row>
    <row r="1468" spans="3:3" x14ac:dyDescent="0.2">
      <c r="C1468" s="80"/>
    </row>
    <row r="1469" spans="3:3" x14ac:dyDescent="0.2">
      <c r="C1469" s="80"/>
    </row>
    <row r="1470" spans="3:3" x14ac:dyDescent="0.2">
      <c r="C1470" s="80"/>
    </row>
    <row r="1471" spans="3:3" x14ac:dyDescent="0.2">
      <c r="C1471" s="80"/>
    </row>
    <row r="1472" spans="3:3" x14ac:dyDescent="0.2">
      <c r="C1472" s="80"/>
    </row>
    <row r="1473" spans="3:3" x14ac:dyDescent="0.2">
      <c r="C1473" s="80"/>
    </row>
    <row r="1474" spans="3:3" x14ac:dyDescent="0.2">
      <c r="C1474" s="80"/>
    </row>
    <row r="1475" spans="3:3" x14ac:dyDescent="0.2">
      <c r="C1475" s="80"/>
    </row>
    <row r="1476" spans="3:3" x14ac:dyDescent="0.2">
      <c r="C1476" s="80"/>
    </row>
    <row r="1477" spans="3:3" x14ac:dyDescent="0.2">
      <c r="C1477" s="80"/>
    </row>
    <row r="1478" spans="3:3" x14ac:dyDescent="0.2">
      <c r="C1478" s="80"/>
    </row>
    <row r="1479" spans="3:3" x14ac:dyDescent="0.2">
      <c r="C1479" s="80"/>
    </row>
    <row r="1480" spans="3:3" x14ac:dyDescent="0.2">
      <c r="C1480" s="80"/>
    </row>
    <row r="1481" spans="3:3" x14ac:dyDescent="0.2">
      <c r="C1481" s="80"/>
    </row>
    <row r="1482" spans="3:3" x14ac:dyDescent="0.2">
      <c r="C1482" s="80"/>
    </row>
    <row r="1483" spans="3:3" x14ac:dyDescent="0.2">
      <c r="C1483" s="80"/>
    </row>
    <row r="1484" spans="3:3" x14ac:dyDescent="0.2">
      <c r="C1484" s="80"/>
    </row>
    <row r="1485" spans="3:3" x14ac:dyDescent="0.2">
      <c r="C1485" s="80"/>
    </row>
    <row r="1486" spans="3:3" x14ac:dyDescent="0.2">
      <c r="C1486" s="80"/>
    </row>
    <row r="1487" spans="3:3" x14ac:dyDescent="0.2">
      <c r="C1487" s="80"/>
    </row>
    <row r="1488" spans="3:3" x14ac:dyDescent="0.2">
      <c r="C1488" s="80"/>
    </row>
    <row r="1489" spans="3:3" x14ac:dyDescent="0.2">
      <c r="C1489" s="80"/>
    </row>
    <row r="1490" spans="3:3" x14ac:dyDescent="0.2">
      <c r="C1490" s="80"/>
    </row>
    <row r="1491" spans="3:3" x14ac:dyDescent="0.2">
      <c r="C1491" s="80"/>
    </row>
    <row r="1492" spans="3:3" x14ac:dyDescent="0.2">
      <c r="C1492" s="80"/>
    </row>
    <row r="1493" spans="3:3" x14ac:dyDescent="0.2">
      <c r="C1493" s="80"/>
    </row>
    <row r="1494" spans="3:3" x14ac:dyDescent="0.2">
      <c r="C1494" s="80"/>
    </row>
    <row r="1495" spans="3:3" x14ac:dyDescent="0.2">
      <c r="C1495" s="80"/>
    </row>
    <row r="1496" spans="3:3" x14ac:dyDescent="0.2">
      <c r="C1496" s="80"/>
    </row>
    <row r="1497" spans="3:3" x14ac:dyDescent="0.2">
      <c r="C1497" s="80"/>
    </row>
    <row r="1498" spans="3:3" x14ac:dyDescent="0.2">
      <c r="C1498" s="80"/>
    </row>
    <row r="1499" spans="3:3" x14ac:dyDescent="0.2">
      <c r="C1499" s="80"/>
    </row>
    <row r="1500" spans="3:3" x14ac:dyDescent="0.2">
      <c r="C1500" s="80"/>
    </row>
    <row r="1501" spans="3:3" x14ac:dyDescent="0.2">
      <c r="C1501" s="80"/>
    </row>
    <row r="1502" spans="3:3" x14ac:dyDescent="0.2">
      <c r="C1502" s="80"/>
    </row>
    <row r="1503" spans="3:3" x14ac:dyDescent="0.2">
      <c r="C1503" s="80"/>
    </row>
    <row r="1504" spans="3:3" x14ac:dyDescent="0.2">
      <c r="C1504" s="80"/>
    </row>
    <row r="1505" spans="3:3" x14ac:dyDescent="0.2">
      <c r="C1505" s="80"/>
    </row>
    <row r="1506" spans="3:3" x14ac:dyDescent="0.2">
      <c r="C1506" s="80"/>
    </row>
    <row r="1507" spans="3:3" x14ac:dyDescent="0.2">
      <c r="C1507" s="80"/>
    </row>
    <row r="1508" spans="3:3" x14ac:dyDescent="0.2">
      <c r="C1508" s="80"/>
    </row>
    <row r="1509" spans="3:3" x14ac:dyDescent="0.2">
      <c r="C1509" s="80"/>
    </row>
    <row r="1510" spans="3:3" x14ac:dyDescent="0.2">
      <c r="C1510" s="80"/>
    </row>
    <row r="1511" spans="3:3" x14ac:dyDescent="0.2">
      <c r="C1511" s="80"/>
    </row>
    <row r="1512" spans="3:3" x14ac:dyDescent="0.2">
      <c r="C1512" s="80"/>
    </row>
    <row r="1513" spans="3:3" x14ac:dyDescent="0.2">
      <c r="C1513" s="80"/>
    </row>
    <row r="1514" spans="3:3" x14ac:dyDescent="0.2">
      <c r="C1514" s="80"/>
    </row>
    <row r="1515" spans="3:3" x14ac:dyDescent="0.2">
      <c r="C1515" s="80"/>
    </row>
    <row r="1516" spans="3:3" x14ac:dyDescent="0.2">
      <c r="C1516" s="80"/>
    </row>
    <row r="1517" spans="3:3" x14ac:dyDescent="0.2">
      <c r="C1517" s="80"/>
    </row>
    <row r="1518" spans="3:3" x14ac:dyDescent="0.2">
      <c r="C1518" s="80"/>
    </row>
    <row r="1519" spans="3:3" x14ac:dyDescent="0.2">
      <c r="C1519" s="80"/>
    </row>
    <row r="1520" spans="3:3" x14ac:dyDescent="0.2">
      <c r="C1520" s="80"/>
    </row>
    <row r="1521" spans="3:3" x14ac:dyDescent="0.2">
      <c r="C1521" s="80"/>
    </row>
    <row r="1522" spans="3:3" x14ac:dyDescent="0.2">
      <c r="C1522" s="80"/>
    </row>
    <row r="1523" spans="3:3" x14ac:dyDescent="0.2">
      <c r="C1523" s="80"/>
    </row>
    <row r="1524" spans="3:3" x14ac:dyDescent="0.2">
      <c r="C1524" s="80"/>
    </row>
    <row r="1525" spans="3:3" x14ac:dyDescent="0.2">
      <c r="C1525" s="80"/>
    </row>
    <row r="1526" spans="3:3" x14ac:dyDescent="0.2">
      <c r="C1526" s="80"/>
    </row>
    <row r="1527" spans="3:3" x14ac:dyDescent="0.2">
      <c r="C1527" s="80"/>
    </row>
    <row r="1528" spans="3:3" x14ac:dyDescent="0.2">
      <c r="C1528" s="80"/>
    </row>
    <row r="1529" spans="3:3" x14ac:dyDescent="0.2">
      <c r="C1529" s="80"/>
    </row>
    <row r="1530" spans="3:3" x14ac:dyDescent="0.2">
      <c r="C1530" s="80"/>
    </row>
    <row r="1531" spans="3:3" x14ac:dyDescent="0.2">
      <c r="C1531" s="80"/>
    </row>
    <row r="1532" spans="3:3" x14ac:dyDescent="0.2">
      <c r="C1532" s="80"/>
    </row>
    <row r="1533" spans="3:3" x14ac:dyDescent="0.2">
      <c r="C1533" s="80"/>
    </row>
    <row r="1534" spans="3:3" x14ac:dyDescent="0.2">
      <c r="C1534" s="80"/>
    </row>
    <row r="1535" spans="3:3" x14ac:dyDescent="0.2">
      <c r="C1535" s="80"/>
    </row>
    <row r="1536" spans="3:3" x14ac:dyDescent="0.2">
      <c r="C1536" s="80"/>
    </row>
    <row r="1537" spans="3:3" x14ac:dyDescent="0.2">
      <c r="C1537" s="80"/>
    </row>
    <row r="1538" spans="3:3" x14ac:dyDescent="0.2">
      <c r="C1538" s="80"/>
    </row>
    <row r="1539" spans="3:3" x14ac:dyDescent="0.2">
      <c r="C1539" s="80"/>
    </row>
    <row r="1540" spans="3:3" x14ac:dyDescent="0.2">
      <c r="C1540" s="80"/>
    </row>
    <row r="1541" spans="3:3" x14ac:dyDescent="0.2">
      <c r="C1541" s="80"/>
    </row>
    <row r="1542" spans="3:3" x14ac:dyDescent="0.2">
      <c r="C1542" s="80"/>
    </row>
    <row r="1543" spans="3:3" x14ac:dyDescent="0.2">
      <c r="C1543" s="80"/>
    </row>
    <row r="1544" spans="3:3" x14ac:dyDescent="0.2">
      <c r="C1544" s="80"/>
    </row>
    <row r="1545" spans="3:3" x14ac:dyDescent="0.2">
      <c r="C1545" s="80"/>
    </row>
    <row r="1546" spans="3:3" x14ac:dyDescent="0.2">
      <c r="C1546" s="80"/>
    </row>
    <row r="1547" spans="3:3" x14ac:dyDescent="0.2">
      <c r="C1547" s="80"/>
    </row>
    <row r="1548" spans="3:3" x14ac:dyDescent="0.2">
      <c r="C1548" s="80"/>
    </row>
    <row r="1549" spans="3:3" x14ac:dyDescent="0.2">
      <c r="C1549" s="80"/>
    </row>
    <row r="1550" spans="3:3" x14ac:dyDescent="0.2">
      <c r="C1550" s="80"/>
    </row>
    <row r="1551" spans="3:3" x14ac:dyDescent="0.2">
      <c r="C1551" s="80"/>
    </row>
    <row r="1552" spans="3:3" x14ac:dyDescent="0.2">
      <c r="C1552" s="80"/>
    </row>
    <row r="1553" spans="3:3" x14ac:dyDescent="0.2">
      <c r="C1553" s="80"/>
    </row>
    <row r="1554" spans="3:3" x14ac:dyDescent="0.2">
      <c r="C1554" s="80"/>
    </row>
    <row r="1555" spans="3:3" x14ac:dyDescent="0.2">
      <c r="C1555" s="80"/>
    </row>
    <row r="1556" spans="3:3" x14ac:dyDescent="0.2">
      <c r="C1556" s="80"/>
    </row>
    <row r="1557" spans="3:3" x14ac:dyDescent="0.2">
      <c r="C1557" s="80"/>
    </row>
    <row r="1558" spans="3:3" x14ac:dyDescent="0.2">
      <c r="C1558" s="80"/>
    </row>
    <row r="1559" spans="3:3" x14ac:dyDescent="0.2">
      <c r="C1559" s="80"/>
    </row>
    <row r="1560" spans="3:3" x14ac:dyDescent="0.2">
      <c r="C1560" s="80"/>
    </row>
    <row r="1561" spans="3:3" x14ac:dyDescent="0.2">
      <c r="C1561" s="80"/>
    </row>
    <row r="1562" spans="3:3" x14ac:dyDescent="0.2">
      <c r="C1562" s="80"/>
    </row>
    <row r="1563" spans="3:3" x14ac:dyDescent="0.2">
      <c r="C1563" s="80"/>
    </row>
    <row r="1564" spans="3:3" x14ac:dyDescent="0.2">
      <c r="C1564" s="80"/>
    </row>
    <row r="1565" spans="3:3" x14ac:dyDescent="0.2">
      <c r="C1565" s="80"/>
    </row>
    <row r="1566" spans="3:3" x14ac:dyDescent="0.2">
      <c r="C1566" s="80"/>
    </row>
    <row r="1567" spans="3:3" x14ac:dyDescent="0.2">
      <c r="C1567" s="80"/>
    </row>
    <row r="1568" spans="3:3" x14ac:dyDescent="0.2">
      <c r="C1568" s="80"/>
    </row>
    <row r="1569" spans="3:3" x14ac:dyDescent="0.2">
      <c r="C1569" s="80"/>
    </row>
    <row r="1570" spans="3:3" x14ac:dyDescent="0.2">
      <c r="C1570" s="80"/>
    </row>
    <row r="1571" spans="3:3" x14ac:dyDescent="0.2">
      <c r="C1571" s="80"/>
    </row>
    <row r="1572" spans="3:3" x14ac:dyDescent="0.2">
      <c r="C1572" s="80"/>
    </row>
    <row r="1573" spans="3:3" x14ac:dyDescent="0.2">
      <c r="C1573" s="80"/>
    </row>
    <row r="1574" spans="3:3" x14ac:dyDescent="0.2">
      <c r="C1574" s="80"/>
    </row>
    <row r="1575" spans="3:3" x14ac:dyDescent="0.2">
      <c r="C1575" s="80"/>
    </row>
    <row r="1576" spans="3:3" x14ac:dyDescent="0.2">
      <c r="C1576" s="80"/>
    </row>
    <row r="1577" spans="3:3" x14ac:dyDescent="0.2">
      <c r="C1577" s="80"/>
    </row>
    <row r="1578" spans="3:3" x14ac:dyDescent="0.2">
      <c r="C1578" s="80"/>
    </row>
    <row r="1579" spans="3:3" x14ac:dyDescent="0.2">
      <c r="C1579" s="80"/>
    </row>
    <row r="1580" spans="3:3" x14ac:dyDescent="0.2">
      <c r="C1580" s="80"/>
    </row>
    <row r="1581" spans="3:3" x14ac:dyDescent="0.2">
      <c r="C1581" s="80"/>
    </row>
    <row r="1582" spans="3:3" x14ac:dyDescent="0.2">
      <c r="C1582" s="80"/>
    </row>
    <row r="1583" spans="3:3" x14ac:dyDescent="0.2">
      <c r="C1583" s="80"/>
    </row>
    <row r="1584" spans="3:3" x14ac:dyDescent="0.2">
      <c r="C1584" s="80"/>
    </row>
    <row r="1585" spans="3:3" x14ac:dyDescent="0.2">
      <c r="C1585" s="80"/>
    </row>
    <row r="1586" spans="3:3" x14ac:dyDescent="0.2">
      <c r="C1586" s="80"/>
    </row>
    <row r="1587" spans="3:3" x14ac:dyDescent="0.2">
      <c r="C1587" s="80"/>
    </row>
    <row r="1588" spans="3:3" x14ac:dyDescent="0.2">
      <c r="C1588" s="80"/>
    </row>
    <row r="1589" spans="3:3" x14ac:dyDescent="0.2">
      <c r="C1589" s="80"/>
    </row>
    <row r="1590" spans="3:3" x14ac:dyDescent="0.2">
      <c r="C1590" s="80"/>
    </row>
    <row r="1591" spans="3:3" x14ac:dyDescent="0.2">
      <c r="C1591" s="80"/>
    </row>
    <row r="1592" spans="3:3" x14ac:dyDescent="0.2">
      <c r="C1592" s="80"/>
    </row>
    <row r="1593" spans="3:3" x14ac:dyDescent="0.2">
      <c r="C1593" s="80"/>
    </row>
    <row r="1594" spans="3:3" x14ac:dyDescent="0.2">
      <c r="C1594" s="80"/>
    </row>
    <row r="1595" spans="3:3" x14ac:dyDescent="0.2">
      <c r="C1595" s="80"/>
    </row>
    <row r="1596" spans="3:3" x14ac:dyDescent="0.2">
      <c r="C1596" s="80"/>
    </row>
    <row r="1597" spans="3:3" x14ac:dyDescent="0.2">
      <c r="C1597" s="80"/>
    </row>
    <row r="1598" spans="3:3" x14ac:dyDescent="0.2">
      <c r="C1598" s="80"/>
    </row>
    <row r="1599" spans="3:3" x14ac:dyDescent="0.2">
      <c r="C1599" s="80"/>
    </row>
    <row r="1600" spans="3:3" x14ac:dyDescent="0.2">
      <c r="C1600" s="80"/>
    </row>
    <row r="1601" spans="3:3" x14ac:dyDescent="0.2">
      <c r="C1601" s="80"/>
    </row>
    <row r="1602" spans="3:3" x14ac:dyDescent="0.2">
      <c r="C1602" s="80"/>
    </row>
    <row r="1603" spans="3:3" x14ac:dyDescent="0.2">
      <c r="C1603" s="80"/>
    </row>
    <row r="1604" spans="3:3" x14ac:dyDescent="0.2">
      <c r="C1604" s="80"/>
    </row>
    <row r="1605" spans="3:3" x14ac:dyDescent="0.2">
      <c r="C1605" s="80"/>
    </row>
    <row r="1606" spans="3:3" x14ac:dyDescent="0.2">
      <c r="C1606" s="80"/>
    </row>
    <row r="1607" spans="3:3" x14ac:dyDescent="0.2">
      <c r="C1607" s="80"/>
    </row>
    <row r="1608" spans="3:3" x14ac:dyDescent="0.2">
      <c r="C1608" s="80"/>
    </row>
    <row r="1609" spans="3:3" x14ac:dyDescent="0.2">
      <c r="C1609" s="80"/>
    </row>
    <row r="1610" spans="3:3" x14ac:dyDescent="0.2">
      <c r="C1610" s="80"/>
    </row>
    <row r="1611" spans="3:3" x14ac:dyDescent="0.2">
      <c r="C1611" s="80"/>
    </row>
    <row r="1612" spans="3:3" x14ac:dyDescent="0.2">
      <c r="C1612" s="80"/>
    </row>
    <row r="1613" spans="3:3" x14ac:dyDescent="0.2">
      <c r="C1613" s="80"/>
    </row>
    <row r="1614" spans="3:3" x14ac:dyDescent="0.2">
      <c r="C1614" s="80"/>
    </row>
    <row r="1615" spans="3:3" x14ac:dyDescent="0.2">
      <c r="C1615" s="80"/>
    </row>
    <row r="1616" spans="3:3" x14ac:dyDescent="0.2">
      <c r="C1616" s="80"/>
    </row>
    <row r="1617" spans="3:3" x14ac:dyDescent="0.2">
      <c r="C1617" s="80"/>
    </row>
    <row r="1618" spans="3:3" x14ac:dyDescent="0.2">
      <c r="C1618" s="80"/>
    </row>
    <row r="1619" spans="3:3" x14ac:dyDescent="0.2">
      <c r="C1619" s="80"/>
    </row>
    <row r="1620" spans="3:3" x14ac:dyDescent="0.2">
      <c r="C1620" s="80"/>
    </row>
    <row r="1621" spans="3:3" x14ac:dyDescent="0.2">
      <c r="C1621" s="80"/>
    </row>
    <row r="1622" spans="3:3" x14ac:dyDescent="0.2">
      <c r="C1622" s="80"/>
    </row>
    <row r="1623" spans="3:3" x14ac:dyDescent="0.2">
      <c r="C1623" s="80"/>
    </row>
    <row r="1624" spans="3:3" x14ac:dyDescent="0.2">
      <c r="C1624" s="80"/>
    </row>
    <row r="1625" spans="3:3" x14ac:dyDescent="0.2">
      <c r="C1625" s="80"/>
    </row>
    <row r="1626" spans="3:3" x14ac:dyDescent="0.2">
      <c r="C1626" s="80"/>
    </row>
    <row r="1627" spans="3:3" x14ac:dyDescent="0.2">
      <c r="C1627" s="80"/>
    </row>
    <row r="1628" spans="3:3" x14ac:dyDescent="0.2">
      <c r="C1628" s="80"/>
    </row>
    <row r="1629" spans="3:3" x14ac:dyDescent="0.2">
      <c r="C1629" s="80"/>
    </row>
    <row r="1630" spans="3:3" x14ac:dyDescent="0.2">
      <c r="C1630" s="80"/>
    </row>
    <row r="1631" spans="3:3" x14ac:dyDescent="0.2">
      <c r="C1631" s="80"/>
    </row>
    <row r="1632" spans="3:3" x14ac:dyDescent="0.2">
      <c r="C1632" s="80"/>
    </row>
    <row r="1633" spans="3:3" x14ac:dyDescent="0.2">
      <c r="C1633" s="80"/>
    </row>
    <row r="1634" spans="3:3" x14ac:dyDescent="0.2">
      <c r="C1634" s="80"/>
    </row>
    <row r="1635" spans="3:3" x14ac:dyDescent="0.2">
      <c r="C1635" s="80"/>
    </row>
    <row r="1636" spans="3:3" x14ac:dyDescent="0.2">
      <c r="C1636" s="80"/>
    </row>
    <row r="1637" spans="3:3" x14ac:dyDescent="0.2">
      <c r="C1637" s="80"/>
    </row>
    <row r="1638" spans="3:3" x14ac:dyDescent="0.2">
      <c r="C1638" s="80"/>
    </row>
    <row r="1639" spans="3:3" x14ac:dyDescent="0.2">
      <c r="C1639" s="80"/>
    </row>
    <row r="1640" spans="3:3" x14ac:dyDescent="0.2">
      <c r="C1640" s="80"/>
    </row>
    <row r="1641" spans="3:3" x14ac:dyDescent="0.2">
      <c r="C1641" s="80"/>
    </row>
    <row r="1642" spans="3:3" x14ac:dyDescent="0.2">
      <c r="C1642" s="80"/>
    </row>
    <row r="1643" spans="3:3" x14ac:dyDescent="0.2">
      <c r="C1643" s="80"/>
    </row>
    <row r="1644" spans="3:3" x14ac:dyDescent="0.2">
      <c r="C1644" s="80"/>
    </row>
    <row r="1645" spans="3:3" x14ac:dyDescent="0.2">
      <c r="C1645" s="80"/>
    </row>
    <row r="1646" spans="3:3" x14ac:dyDescent="0.2">
      <c r="C1646" s="80"/>
    </row>
    <row r="1647" spans="3:3" x14ac:dyDescent="0.2">
      <c r="C1647" s="80"/>
    </row>
    <row r="1648" spans="3:3" x14ac:dyDescent="0.2">
      <c r="C1648" s="80"/>
    </row>
    <row r="1649" spans="3:3" x14ac:dyDescent="0.2">
      <c r="C1649" s="80"/>
    </row>
    <row r="1650" spans="3:3" x14ac:dyDescent="0.2">
      <c r="C1650" s="80"/>
    </row>
    <row r="1651" spans="3:3" x14ac:dyDescent="0.2">
      <c r="C1651" s="80"/>
    </row>
    <row r="1652" spans="3:3" x14ac:dyDescent="0.2">
      <c r="C1652" s="80"/>
    </row>
    <row r="1653" spans="3:3" x14ac:dyDescent="0.2">
      <c r="C1653" s="80"/>
    </row>
    <row r="1654" spans="3:3" x14ac:dyDescent="0.2">
      <c r="C1654" s="80"/>
    </row>
    <row r="1655" spans="3:3" x14ac:dyDescent="0.2">
      <c r="C1655" s="80"/>
    </row>
    <row r="1656" spans="3:3" x14ac:dyDescent="0.2">
      <c r="C1656" s="80"/>
    </row>
    <row r="1657" spans="3:3" x14ac:dyDescent="0.2">
      <c r="C1657" s="80"/>
    </row>
    <row r="1658" spans="3:3" x14ac:dyDescent="0.2">
      <c r="C1658" s="80"/>
    </row>
    <row r="1659" spans="3:3" x14ac:dyDescent="0.2">
      <c r="C1659" s="80"/>
    </row>
    <row r="1660" spans="3:3" x14ac:dyDescent="0.2">
      <c r="C1660" s="80"/>
    </row>
    <row r="1661" spans="3:3" x14ac:dyDescent="0.2">
      <c r="C1661" s="80"/>
    </row>
    <row r="1662" spans="3:3" x14ac:dyDescent="0.2">
      <c r="C1662" s="80"/>
    </row>
    <row r="1663" spans="3:3" x14ac:dyDescent="0.2">
      <c r="C1663" s="80"/>
    </row>
    <row r="1664" spans="3:3" x14ac:dyDescent="0.2">
      <c r="C1664" s="80"/>
    </row>
    <row r="1665" spans="3:3" x14ac:dyDescent="0.2">
      <c r="C1665" s="80"/>
    </row>
    <row r="1666" spans="3:3" x14ac:dyDescent="0.2">
      <c r="C1666" s="80"/>
    </row>
    <row r="1667" spans="3:3" x14ac:dyDescent="0.2">
      <c r="C1667" s="80"/>
    </row>
    <row r="1668" spans="3:3" x14ac:dyDescent="0.2">
      <c r="C1668" s="80"/>
    </row>
    <row r="1669" spans="3:3" x14ac:dyDescent="0.2">
      <c r="C1669" s="80"/>
    </row>
    <row r="1670" spans="3:3" x14ac:dyDescent="0.2">
      <c r="C1670" s="80"/>
    </row>
    <row r="1671" spans="3:3" x14ac:dyDescent="0.2">
      <c r="C1671" s="80"/>
    </row>
    <row r="1672" spans="3:3" x14ac:dyDescent="0.2">
      <c r="C1672" s="80"/>
    </row>
    <row r="1673" spans="3:3" x14ac:dyDescent="0.2">
      <c r="C1673" s="80"/>
    </row>
    <row r="1674" spans="3:3" x14ac:dyDescent="0.2">
      <c r="C1674" s="80"/>
    </row>
    <row r="1675" spans="3:3" x14ac:dyDescent="0.2">
      <c r="C1675" s="80"/>
    </row>
    <row r="1676" spans="3:3" x14ac:dyDescent="0.2">
      <c r="C1676" s="80"/>
    </row>
    <row r="1677" spans="3:3" x14ac:dyDescent="0.2">
      <c r="C1677" s="80"/>
    </row>
    <row r="1678" spans="3:3" x14ac:dyDescent="0.2">
      <c r="C1678" s="80"/>
    </row>
    <row r="1679" spans="3:3" x14ac:dyDescent="0.2">
      <c r="C1679" s="80"/>
    </row>
    <row r="1680" spans="3:3" x14ac:dyDescent="0.2">
      <c r="C1680" s="80"/>
    </row>
    <row r="1681" spans="3:3" x14ac:dyDescent="0.2">
      <c r="C1681" s="80"/>
    </row>
    <row r="1682" spans="3:3" x14ac:dyDescent="0.2">
      <c r="C1682" s="80"/>
    </row>
    <row r="1683" spans="3:3" x14ac:dyDescent="0.2">
      <c r="C1683" s="80"/>
    </row>
    <row r="1684" spans="3:3" x14ac:dyDescent="0.2">
      <c r="C1684" s="80"/>
    </row>
    <row r="1685" spans="3:3" x14ac:dyDescent="0.2">
      <c r="C1685" s="80"/>
    </row>
    <row r="1686" spans="3:3" x14ac:dyDescent="0.2">
      <c r="C1686" s="80"/>
    </row>
    <row r="1687" spans="3:3" x14ac:dyDescent="0.2">
      <c r="C1687" s="80"/>
    </row>
    <row r="1688" spans="3:3" x14ac:dyDescent="0.2">
      <c r="C1688" s="80"/>
    </row>
    <row r="1689" spans="3:3" x14ac:dyDescent="0.2">
      <c r="C1689" s="80"/>
    </row>
    <row r="1690" spans="3:3" x14ac:dyDescent="0.2">
      <c r="C1690" s="80"/>
    </row>
    <row r="1691" spans="3:3" x14ac:dyDescent="0.2">
      <c r="C1691" s="80"/>
    </row>
    <row r="1692" spans="3:3" x14ac:dyDescent="0.2">
      <c r="C1692" s="80"/>
    </row>
    <row r="1693" spans="3:3" x14ac:dyDescent="0.2">
      <c r="C1693" s="80"/>
    </row>
    <row r="1694" spans="3:3" x14ac:dyDescent="0.2">
      <c r="C1694" s="80"/>
    </row>
    <row r="1695" spans="3:3" x14ac:dyDescent="0.2">
      <c r="C1695" s="80"/>
    </row>
    <row r="1696" spans="3:3" x14ac:dyDescent="0.2">
      <c r="C1696" s="80"/>
    </row>
    <row r="1697" spans="3:3" x14ac:dyDescent="0.2">
      <c r="C1697" s="80"/>
    </row>
    <row r="1698" spans="3:3" x14ac:dyDescent="0.2">
      <c r="C1698" s="80"/>
    </row>
    <row r="1699" spans="3:3" x14ac:dyDescent="0.2">
      <c r="C1699" s="80"/>
    </row>
    <row r="1700" spans="3:3" x14ac:dyDescent="0.2">
      <c r="C1700" s="80"/>
    </row>
    <row r="1701" spans="3:3" x14ac:dyDescent="0.2">
      <c r="C1701" s="80"/>
    </row>
    <row r="1702" spans="3:3" x14ac:dyDescent="0.2">
      <c r="C1702" s="80"/>
    </row>
    <row r="1703" spans="3:3" x14ac:dyDescent="0.2">
      <c r="C1703" s="80"/>
    </row>
    <row r="1704" spans="3:3" x14ac:dyDescent="0.2">
      <c r="C1704" s="80"/>
    </row>
    <row r="1705" spans="3:3" x14ac:dyDescent="0.2">
      <c r="C1705" s="80"/>
    </row>
  </sheetData>
  <sheetProtection password="91E6" sheet="1" objects="1" scenarios="1" autoFilter="0" pivotTables="0"/>
  <autoFilter ref="A9:V672"/>
  <mergeCells count="6">
    <mergeCell ref="T4:U4"/>
    <mergeCell ref="J4:M4"/>
    <mergeCell ref="F4:I4"/>
    <mergeCell ref="P4:Q4"/>
    <mergeCell ref="R4:S4"/>
    <mergeCell ref="N4:O4"/>
  </mergeCells>
  <phoneticPr fontId="2" type="noConversion"/>
  <conditionalFormatting sqref="G11:G1000">
    <cfRule type="iconSet" priority="10">
      <iconSet>
        <cfvo type="percent" val="0"/>
        <cfvo type="percentile" val="33"/>
        <cfvo type="percentile" val="67"/>
      </iconSet>
    </cfRule>
  </conditionalFormatting>
  <conditionalFormatting sqref="H11:H1000">
    <cfRule type="iconSet" priority="9">
      <iconSet>
        <cfvo type="percent" val="0"/>
        <cfvo type="percentile" val="50"/>
        <cfvo type="percentile" val="75"/>
      </iconSet>
    </cfRule>
  </conditionalFormatting>
  <conditionalFormatting sqref="K11:K1000">
    <cfRule type="iconSet" priority="8">
      <iconSet>
        <cfvo type="percent" val="0"/>
        <cfvo type="percentile" val="33"/>
        <cfvo type="percentile" val="67"/>
      </iconSet>
    </cfRule>
  </conditionalFormatting>
  <conditionalFormatting sqref="P11:P1000">
    <cfRule type="iconSet" priority="7">
      <iconSet reverse="1">
        <cfvo type="percent" val="0"/>
        <cfvo type="percentile" val="33"/>
        <cfvo type="percentile" val="67"/>
      </iconSet>
    </cfRule>
  </conditionalFormatting>
  <conditionalFormatting sqref="R11:R1000">
    <cfRule type="iconSet" priority="6">
      <iconSet>
        <cfvo type="percent" val="0"/>
        <cfvo type="percentile" val="33"/>
        <cfvo type="percentile" val="67"/>
      </iconSet>
    </cfRule>
  </conditionalFormatting>
  <conditionalFormatting sqref="T11:T1000">
    <cfRule type="iconSet" priority="5">
      <iconSet>
        <cfvo type="percent" val="0"/>
        <cfvo type="percentile" val="33"/>
        <cfvo type="percentile" val="67"/>
      </iconSet>
    </cfRule>
  </conditionalFormatting>
  <conditionalFormatting sqref="K1:L3">
    <cfRule type="iconSet" priority="4">
      <iconSet>
        <cfvo type="percent" val="0"/>
        <cfvo type="percent" val="33"/>
        <cfvo type="percent" val="67"/>
      </iconSet>
    </cfRule>
  </conditionalFormatting>
  <conditionalFormatting sqref="N11:N1000">
    <cfRule type="iconSet" priority="3">
      <iconSet reverse="1">
        <cfvo type="percent" val="0"/>
        <cfvo type="percentile" val="33"/>
        <cfvo type="percentile" val="67"/>
      </iconSet>
    </cfRule>
  </conditionalFormatting>
  <conditionalFormatting sqref="L11:L1000">
    <cfRule type="iconSet" priority="2">
      <iconSet>
        <cfvo type="percent" val="0"/>
        <cfvo type="percent" val="33"/>
        <cfvo type="percent" val="67"/>
      </iconSet>
    </cfRule>
  </conditionalFormatting>
  <conditionalFormatting sqref="M11:M1000">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2</vt:i4>
      </vt:variant>
    </vt:vector>
  </HeadingPairs>
  <TitlesOfParts>
    <vt:vector size="5" baseType="lpstr">
      <vt:lpstr>Leer</vt:lpstr>
      <vt:lpstr>tabhatos</vt:lpstr>
      <vt:lpstr>datos</vt:lpstr>
      <vt:lpstr>GráfHatos</vt:lpstr>
      <vt:lpstr>KGxDA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2015-09-16T17:51:00Z</dcterms:modified>
</cp:coreProperties>
</file>