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45" windowWidth="16740" windowHeight="5115" tabRatio="595" activeTab="2"/>
  </bookViews>
  <sheets>
    <sheet name="Leer" sheetId="14" r:id="rId1"/>
    <sheet name="tabhatos" sheetId="29" state="hidden" r:id="rId2"/>
    <sheet name="datos" sheetId="1" r:id="rId3"/>
    <sheet name="GráfHatos" sheetId="30" r:id="rId4"/>
    <sheet name="KGxDA" sheetId="31" r:id="rId5"/>
  </sheets>
  <definedNames>
    <definedName name="_xlnm._FilterDatabase" localSheetId="2" hidden="1">datos!$A$9:$V$672</definedName>
  </definedNames>
  <calcPr calcId="145621"/>
  <pivotCaches>
    <pivotCache cacheId="0" r:id="rId6"/>
  </pivotCaches>
</workbook>
</file>

<file path=xl/calcChain.xml><?xml version="1.0" encoding="utf-8"?>
<calcChain xmlns="http://schemas.openxmlformats.org/spreadsheetml/2006/main">
  <c r="L8" i="1" l="1"/>
  <c r="L7" i="1"/>
  <c r="L6" i="1"/>
  <c r="L5" i="1"/>
  <c r="O8" i="1"/>
  <c r="O7" i="1"/>
  <c r="O6" i="1"/>
  <c r="O5" i="1"/>
  <c r="N8" i="1"/>
  <c r="N7" i="1"/>
  <c r="N6" i="1"/>
  <c r="N5" i="1"/>
  <c r="U6" i="1"/>
  <c r="T6" i="1"/>
  <c r="S6" i="1"/>
  <c r="R6" i="1"/>
  <c r="Q6" i="1"/>
  <c r="P6" i="1"/>
  <c r="M6" i="1"/>
  <c r="K6" i="1"/>
  <c r="J6" i="1"/>
  <c r="I6" i="1"/>
  <c r="H6" i="1"/>
  <c r="G6" i="1"/>
  <c r="F6" i="1"/>
  <c r="E6" i="1"/>
  <c r="U8" i="1"/>
  <c r="T8" i="1"/>
  <c r="U7" i="1"/>
  <c r="T7" i="1"/>
  <c r="U5" i="1"/>
  <c r="T5" i="1"/>
  <c r="E5" i="1"/>
  <c r="P5" i="1"/>
  <c r="Q5" i="1"/>
  <c r="R5" i="1"/>
  <c r="S5" i="1"/>
  <c r="P7" i="1"/>
  <c r="Q7" i="1"/>
  <c r="R7" i="1"/>
  <c r="S7" i="1"/>
  <c r="P8" i="1"/>
  <c r="Q8" i="1"/>
  <c r="R8" i="1"/>
  <c r="S8" i="1"/>
  <c r="M8" i="1"/>
  <c r="K8" i="1"/>
  <c r="J8" i="1"/>
  <c r="I8" i="1"/>
  <c r="H8" i="1"/>
  <c r="G8" i="1"/>
  <c r="F8" i="1"/>
  <c r="E8" i="1"/>
  <c r="M7" i="1"/>
  <c r="K7" i="1"/>
  <c r="J7" i="1"/>
  <c r="I7" i="1"/>
  <c r="H7" i="1"/>
  <c r="G7" i="1"/>
  <c r="F7" i="1"/>
  <c r="E7" i="1"/>
  <c r="M5" i="1"/>
  <c r="K5" i="1"/>
  <c r="J5" i="1"/>
  <c r="I5" i="1"/>
  <c r="H5" i="1"/>
  <c r="G5" i="1"/>
  <c r="F5" i="1"/>
</calcChain>
</file>

<file path=xl/comments1.xml><?xml version="1.0" encoding="utf-8"?>
<comments xmlns="http://schemas.openxmlformats.org/spreadsheetml/2006/main">
  <authors>
    <author xml:space="preserve"> Bernardo Vargas</author>
  </authors>
  <commentList>
    <comment ref="D5" authorId="0">
      <text>
        <r>
          <rPr>
            <sz val="8"/>
            <color indexed="81"/>
            <rFont val="Tahoma"/>
            <family val="2"/>
          </rPr>
          <t xml:space="preserve">PROMEDIO DEL GRUPO SELECCIONADO ABAJO SEGUN LOS CRITERIOS DEFINIDOS
</t>
        </r>
      </text>
    </comment>
    <comment ref="D7" authorId="0">
      <text>
        <r>
          <rPr>
            <sz val="8"/>
            <color indexed="81"/>
            <rFont val="Tahoma"/>
            <family val="2"/>
          </rPr>
          <t xml:space="preserve">VALOR MINIMO ENTRE EL  GRUPO SELECCIONADO ABAJO SEGUN LOS CRITERIOS DEFINIDOS
</t>
        </r>
      </text>
    </comment>
    <comment ref="D8" authorId="0">
      <text>
        <r>
          <rPr>
            <sz val="8"/>
            <color indexed="81"/>
            <rFont val="Tahoma"/>
            <family val="2"/>
          </rPr>
          <t xml:space="preserve">VALOR MAXIMO ENTRE EL  GRUPO SELECCIONADO ABAJO SEGUN LOS CRITERIOS DEFINIDOS
</t>
        </r>
      </text>
    </comment>
    <comment ref="B9" authorId="0">
      <text>
        <r>
          <rPr>
            <b/>
            <sz val="8"/>
            <color indexed="81"/>
            <rFont val="Tahoma"/>
            <family val="2"/>
          </rPr>
          <t xml:space="preserve"> Zona de Vida  en que se ubica la finca </t>
        </r>
      </text>
    </comment>
    <comment ref="C9" authorId="0">
      <text>
        <r>
          <rPr>
            <b/>
            <sz val="8"/>
            <color indexed="81"/>
            <rFont val="Tahoma"/>
            <family val="2"/>
          </rPr>
          <t xml:space="preserve"> Código de la finca</t>
        </r>
      </text>
    </comment>
    <comment ref="D9" authorId="0">
      <text>
        <r>
          <rPr>
            <b/>
            <sz val="8"/>
            <color indexed="81"/>
            <rFont val="Tahoma"/>
            <family val="2"/>
          </rPr>
          <t xml:space="preserve"> Fecha de actualización de la finca en VAMPP</t>
        </r>
      </text>
    </comment>
    <comment ref="E9" authorId="0">
      <text>
        <r>
          <rPr>
            <b/>
            <sz val="8"/>
            <color indexed="81"/>
            <rFont val="Tahoma"/>
            <family val="2"/>
          </rPr>
          <t xml:space="preserve"> % de consanguinidad promedio de la finca</t>
        </r>
      </text>
    </comment>
    <comment ref="F9" authorId="0">
      <text>
        <r>
          <rPr>
            <b/>
            <sz val="8"/>
            <color indexed="10"/>
            <rFont val="Tahoma"/>
            <family val="2"/>
          </rPr>
          <t xml:space="preserve"> Número de vacas sobre las que se calculó el promedio de PC305</t>
        </r>
      </text>
    </comment>
    <comment ref="G9" authorId="0">
      <text>
        <r>
          <rPr>
            <b/>
            <sz val="8"/>
            <color indexed="10"/>
            <rFont val="Tahoma"/>
            <family val="2"/>
          </rPr>
          <t xml:space="preserve"> Producción corregida a 305 días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H9" authorId="0">
      <text>
        <r>
          <rPr>
            <b/>
            <sz val="8"/>
            <color indexed="10"/>
            <rFont val="Tahoma"/>
            <family val="2"/>
          </rPr>
          <t xml:space="preserve">Valor de Cría promedio de las vacas en la finca 
Valor de Cría: PTA x 2
Interpretación: </t>
        </r>
        <r>
          <rPr>
            <b/>
            <sz val="8"/>
            <color indexed="81"/>
            <rFont val="Tahoma"/>
            <family val="2"/>
          </rPr>
          <t xml:space="preserve">Un VC = +350 kg significa que bajo condiciones idénticas de manejo, se esperaría que la vaca produzca 350 kg más que el promedio del grupo de vacas utilizado como referencia o Base Genética
</t>
        </r>
      </text>
    </comment>
    <comment ref="I9" authorId="0">
      <text>
        <r>
          <rPr>
            <b/>
            <sz val="8"/>
            <color indexed="10"/>
            <rFont val="Tahoma"/>
            <family val="2"/>
          </rPr>
          <t xml:space="preserve">Margen de error para VC </t>
        </r>
        <r>
          <rPr>
            <b/>
            <sz val="8"/>
            <color indexed="81"/>
            <rFont val="Tahoma"/>
            <family val="2"/>
          </rPr>
          <t xml:space="preserve">
Indica la precisión del promedio de VC.
Entre más pequeño este margen más confiable es el promedio.
Depende en gran parte de la cantidad de datos disponibles en la finca</t>
        </r>
      </text>
    </comment>
    <comment ref="J9" authorId="0">
      <text>
        <r>
          <rPr>
            <b/>
            <sz val="8"/>
            <color indexed="10"/>
            <rFont val="Tahoma"/>
            <family val="2"/>
          </rPr>
          <t xml:space="preserve"> Número de vacas sobre las cuales se calculó el promedio de GRASA
</t>
        </r>
      </text>
    </comment>
    <comment ref="K9" authorId="0">
      <text>
        <r>
          <rPr>
            <b/>
            <sz val="8"/>
            <color indexed="10"/>
            <rFont val="Tahoma"/>
            <family val="2"/>
          </rPr>
          <t xml:space="preserve"> Producción corregida a 305 días -GRASA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L9" authorId="0">
      <text>
        <r>
          <rPr>
            <b/>
            <sz val="8"/>
            <color indexed="10"/>
            <rFont val="Tahoma"/>
            <family val="2"/>
          </rPr>
          <t xml:space="preserve"> Producción corregida a 305 días-PROTEINA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M9" authorId="0">
      <text>
        <r>
          <rPr>
            <b/>
            <sz val="8"/>
            <color indexed="10"/>
            <rFont val="Tahoma"/>
            <family val="2"/>
          </rPr>
          <t xml:space="preserve"> Producción corregida a 305 días-SOLIDOS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N9" authorId="0">
      <text>
        <r>
          <rPr>
            <b/>
            <sz val="8"/>
            <color indexed="10"/>
            <rFont val="Tahoma"/>
            <family val="2"/>
          </rPr>
          <t xml:space="preserve">SCCS: </t>
        </r>
        <r>
          <rPr>
            <sz val="8"/>
            <color indexed="81"/>
            <rFont val="Tahoma"/>
            <family val="2"/>
          </rPr>
          <t xml:space="preserve">Score de células somáticas. Se calcula como SCCS= log(CCS/1000) 
Equivalencias:
SCCS   CCS (cel/ml)
5          32000
6          64000
7         128000
8         256000
9         512000
10       1024000
</t>
        </r>
      </text>
    </comment>
    <comment ref="O9" authorId="0">
      <text>
        <r>
          <rPr>
            <b/>
            <sz val="8"/>
            <color indexed="10"/>
            <rFont val="Tahoma"/>
            <family val="2"/>
          </rPr>
          <t xml:space="preserve">Margen de error </t>
        </r>
        <r>
          <rPr>
            <b/>
            <sz val="8"/>
            <color indexed="81"/>
            <rFont val="Tahoma"/>
            <family val="2"/>
          </rPr>
          <t xml:space="preserve">
Indica la precisión del promedio de SCCS.
Entre más pequeño este margen más confiable es el promedio.
Depende en gran parte de la cantidad de datos disponibles en la finca</t>
        </r>
      </text>
    </comment>
    <comment ref="P9" authorId="0">
      <text>
        <r>
          <rPr>
            <b/>
            <sz val="8"/>
            <color indexed="81"/>
            <rFont val="Tahoma"/>
            <family val="2"/>
          </rPr>
          <t xml:space="preserve"> </t>
        </r>
        <r>
          <rPr>
            <b/>
            <sz val="8"/>
            <color indexed="10"/>
            <rFont val="Tahoma"/>
            <family val="2"/>
          </rPr>
          <t>Días Abiertos</t>
        </r>
        <r>
          <rPr>
            <b/>
            <sz val="8"/>
            <color indexed="81"/>
            <rFont val="Tahoma"/>
            <family val="2"/>
          </rPr>
          <t xml:space="preserve">
Promedio de Días Abiertos 
</t>
        </r>
      </text>
    </comment>
    <comment ref="Q9" authorId="0">
      <text>
        <r>
          <rPr>
            <b/>
            <sz val="8"/>
            <color indexed="10"/>
            <rFont val="Tahoma"/>
            <family val="2"/>
          </rPr>
          <t xml:space="preserve">Margen de error  </t>
        </r>
        <r>
          <rPr>
            <b/>
            <sz val="8"/>
            <color indexed="81"/>
            <rFont val="Tahoma"/>
            <family val="2"/>
          </rPr>
          <t xml:space="preserve">
Indica la precisión del promedio de Días Abiertos.
Entre más pequeño este margen más confiable es el promedio.
Depende en gran parte de la cantidad de datos disponibles en la finca</t>
        </r>
      </text>
    </comment>
    <comment ref="R9" authorId="0">
      <text>
        <r>
          <rPr>
            <b/>
            <sz val="8"/>
            <color indexed="81"/>
            <rFont val="Tahoma"/>
            <family val="2"/>
          </rPr>
          <t xml:space="preserve"> </t>
        </r>
        <r>
          <rPr>
            <b/>
            <sz val="8"/>
            <color indexed="10"/>
            <rFont val="Tahoma"/>
            <family val="2"/>
          </rPr>
          <t>Meses de Vida Productiva</t>
        </r>
        <r>
          <rPr>
            <b/>
            <sz val="8"/>
            <color indexed="81"/>
            <rFont val="Tahoma"/>
            <family val="2"/>
          </rPr>
          <t xml:space="preserve">
Para animales descartados corresponde al total  de meses en producción. 
Para animales vivos corresponde a un valor predicho de meses en producción que se estima según las características de la vaca (pe. producción actual)
*Ver metodología de cálculo</t>
        </r>
      </text>
    </comment>
    <comment ref="S9" authorId="0">
      <text>
        <r>
          <rPr>
            <b/>
            <sz val="8"/>
            <color indexed="10"/>
            <rFont val="Tahoma"/>
            <family val="2"/>
          </rPr>
          <t xml:space="preserve">Margen de error para VC </t>
        </r>
        <r>
          <rPr>
            <b/>
            <sz val="8"/>
            <color indexed="81"/>
            <rFont val="Tahoma"/>
            <family val="2"/>
          </rPr>
          <t xml:space="preserve">
Indica la precisión del promedio de Vida Productiva.
Entre más pequeño este margen más confiable es el promedio.
Depende en gran parte de la cantidad de datos disponibles en la finca</t>
        </r>
      </text>
    </comment>
    <comment ref="T9" authorId="0">
      <text>
        <r>
          <rPr>
            <b/>
            <sz val="8"/>
            <color indexed="10"/>
            <rFont val="Tahoma"/>
            <family val="2"/>
          </rPr>
          <t xml:space="preserve"> Mérito Económico Relativo:</t>
        </r>
        <r>
          <rPr>
            <b/>
            <sz val="8"/>
            <color indexed="81"/>
            <rFont val="Tahoma"/>
            <family val="2"/>
          </rPr>
          <t xml:space="preserve">
Diferencia esperada en Valor Económico  ($) por vida productiva del promedio de las hijas con respecto al promedio del grupo de referencia o base genética.
Se estima como: 
[$vxPTA grasa + $vxPTA proteína+ $vxPTA Leche+ $vxPTA días abiertos]*vida productiva (años)
*ver metodología de cálculo de coeficientes v en página web</t>
        </r>
      </text>
    </comment>
    <comment ref="U9" authorId="0">
      <text>
        <r>
          <rPr>
            <b/>
            <sz val="8"/>
            <color indexed="10"/>
            <rFont val="Tahoma"/>
            <family val="2"/>
          </rPr>
          <t xml:space="preserve">Margen de error para VC </t>
        </r>
        <r>
          <rPr>
            <b/>
            <sz val="8"/>
            <color indexed="81"/>
            <rFont val="Tahoma"/>
            <family val="2"/>
          </rPr>
          <t xml:space="preserve">
Indica la precisión del promedio de MER.
Entre más pequeño este margen más confiable es el promedio.
Depende en gran parte de la cantidad de datos disponibles en la finca</t>
        </r>
      </text>
    </comment>
  </commentList>
</comments>
</file>

<file path=xl/sharedStrings.xml><?xml version="1.0" encoding="utf-8"?>
<sst xmlns="http://schemas.openxmlformats.org/spreadsheetml/2006/main" count="1438" uniqueCount="80">
  <si>
    <t>Raza</t>
  </si>
  <si>
    <t>Finca</t>
  </si>
  <si>
    <t>Actual</t>
  </si>
  <si>
    <t>►</t>
  </si>
  <si>
    <t>J8</t>
  </si>
  <si>
    <t>min==&gt;</t>
  </si>
  <si>
    <t>max==&gt;</t>
  </si>
  <si>
    <t>%Cons</t>
  </si>
  <si>
    <t>H8</t>
  </si>
  <si>
    <t>bp-mb</t>
  </si>
  <si>
    <t>bmh-mb</t>
  </si>
  <si>
    <t>bh-p</t>
  </si>
  <si>
    <t>bmh-t</t>
  </si>
  <si>
    <t>bmh-p</t>
  </si>
  <si>
    <t>bh-mb</t>
  </si>
  <si>
    <t>bh-t</t>
  </si>
  <si>
    <t>bmh-m</t>
  </si>
  <si>
    <t>bs-t</t>
  </si>
  <si>
    <t>Zona</t>
  </si>
  <si>
    <t>n_305</t>
  </si>
  <si>
    <t>MERITO NETO</t>
  </si>
  <si>
    <t>$MER</t>
  </si>
  <si>
    <t>Total general</t>
  </si>
  <si>
    <t>error_VC</t>
  </si>
  <si>
    <t>error_MER</t>
  </si>
  <si>
    <t>En los cálculos de estos promedios solo se incluyen vacas nacidas después del 31-12-2000</t>
  </si>
  <si>
    <t>Los requisitos para que los hatos sean incluidos en estas listas son:</t>
  </si>
  <si>
    <t>Hato debe tener un mínimo de 25 vacas con producción de leche que participan en la evaluación genética</t>
  </si>
  <si>
    <t>VIDA PRODUCTIVA</t>
  </si>
  <si>
    <t>DIAS ABIERTOS</t>
  </si>
  <si>
    <t>DA</t>
  </si>
  <si>
    <t>VP</t>
  </si>
  <si>
    <t>error_DA</t>
  </si>
  <si>
    <t>error_VP</t>
  </si>
  <si>
    <t>VC_305K</t>
  </si>
  <si>
    <t>PC305K</t>
  </si>
  <si>
    <t>promedio==&gt;</t>
  </si>
  <si>
    <t>Resultados de evaluación genética de vacas lecheras- PROMEDIOS POR HATO</t>
  </si>
  <si>
    <t>PROMEDIOS POR HATO</t>
  </si>
  <si>
    <t>COMPONENTES</t>
  </si>
  <si>
    <t>n_GR</t>
  </si>
  <si>
    <t>PC305G</t>
  </si>
  <si>
    <t>PC305P</t>
  </si>
  <si>
    <t>LECHE FLUIDA</t>
  </si>
  <si>
    <t>Para componentes, se reportan promedios únicamente para los hatos con al menos 25 vacas muestreadas</t>
  </si>
  <si>
    <t>HXJ</t>
  </si>
  <si>
    <t>HXPS</t>
  </si>
  <si>
    <t>PS8</t>
  </si>
  <si>
    <t>JXPS</t>
  </si>
  <si>
    <t>G8</t>
  </si>
  <si>
    <t>n==&gt;</t>
  </si>
  <si>
    <t>Los hatos con suficientes datos para varias razas aparecen varias veces con los promedios de cada una de las razas</t>
  </si>
  <si>
    <t xml:space="preserve">Verde: Por arriba del Percentil 66 </t>
  </si>
  <si>
    <t>Naranja: Entre percentiles 34 y 66</t>
  </si>
  <si>
    <t>Rojo: Por debajo del Percentil 34</t>
  </si>
  <si>
    <t>CELULAS SOMATICAS</t>
  </si>
  <si>
    <t>SCCS</t>
  </si>
  <si>
    <t>error_SCCS</t>
  </si>
  <si>
    <t>PC305ST</t>
  </si>
  <si>
    <t>Fecha_Actualización_VAMPP</t>
  </si>
  <si>
    <t>%_Consanguinidad_Promedio</t>
  </si>
  <si>
    <t>Kg_Producción de Leche Corregida_305d</t>
  </si>
  <si>
    <t>Valor de Cría_Leche_305K</t>
  </si>
  <si>
    <t>Margen de Error para Valor de Cría Leche</t>
  </si>
  <si>
    <t>Kg_Producción de Grasa_305d</t>
  </si>
  <si>
    <t>Kg_Producción de Proteína_305d</t>
  </si>
  <si>
    <t>Kg_Producción de Sólidos_305d</t>
  </si>
  <si>
    <t>Score de Células Somáticas</t>
  </si>
  <si>
    <t>Margen de Error para Score Células Somáticas</t>
  </si>
  <si>
    <t>Días Abiertos</t>
  </si>
  <si>
    <t>Margen de Error para Días Abiertos</t>
  </si>
  <si>
    <t>Vida Productiva</t>
  </si>
  <si>
    <t>Margen de Error para Vida Productiva</t>
  </si>
  <si>
    <t>$Mérito Económico Relativo</t>
  </si>
  <si>
    <t>Margen de Error para Mérito Económico Relativo</t>
  </si>
  <si>
    <t>Promedio de Kg_Producción de Leche Corregida_305d</t>
  </si>
  <si>
    <t>Cantidad de Vacas con datos de componentes</t>
  </si>
  <si>
    <t>Cantidad_de_vacas con datos de producción</t>
  </si>
  <si>
    <t>Hato debe tener información actualizada al menos durante los últimos 18 meses previos a la evaluación</t>
  </si>
  <si>
    <t>Total bmh-t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</si>
</sst>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000"/>
    <numFmt numFmtId="166" formatCode="000000000"/>
    <numFmt numFmtId="167" formatCode="mmm\-yyyy"/>
    <numFmt numFmtId="168" formatCode="[$-C0A]mmmm\-yyyy;@"/>
  </numFmts>
  <fonts count="22" x14ac:knownFonts="1">
    <font>
      <sz val="10"/>
      <name val="Arial"/>
    </font>
    <font>
      <sz val="10"/>
      <name val="Arial"/>
      <family val="2"/>
    </font>
    <font>
      <sz val="8"/>
      <name val="Arial"/>
      <family val="2"/>
    </font>
    <font>
      <sz val="8"/>
      <color indexed="81"/>
      <name val="Tahoma"/>
      <family val="2"/>
    </font>
    <font>
      <b/>
      <sz val="8"/>
      <color indexed="81"/>
      <name val="Tahoma"/>
      <family val="2"/>
    </font>
    <font>
      <b/>
      <sz val="8"/>
      <color indexed="10"/>
      <name val="Tahoma"/>
      <family val="2"/>
    </font>
    <font>
      <b/>
      <sz val="14"/>
      <color indexed="12"/>
      <name val="Trebuchet MS"/>
      <family val="2"/>
    </font>
    <font>
      <sz val="10"/>
      <color indexed="12"/>
      <name val="Arial"/>
      <family val="2"/>
    </font>
    <font>
      <b/>
      <sz val="10"/>
      <color indexed="10"/>
      <name val="Arial"/>
      <family val="2"/>
    </font>
    <font>
      <sz val="10"/>
      <color indexed="8"/>
      <name val="Arial"/>
      <family val="2"/>
    </font>
    <font>
      <b/>
      <sz val="14"/>
      <color indexed="12"/>
      <name val="Calibri"/>
      <family val="2"/>
    </font>
    <font>
      <sz val="10"/>
      <name val="Calibri"/>
      <family val="2"/>
    </font>
    <font>
      <b/>
      <sz val="10"/>
      <color indexed="9"/>
      <name val="Calibri"/>
      <family val="2"/>
    </font>
    <font>
      <i/>
      <sz val="10"/>
      <color indexed="12"/>
      <name val="Calibri"/>
      <family val="2"/>
    </font>
    <font>
      <b/>
      <u/>
      <sz val="10"/>
      <name val="Calibri"/>
      <family val="2"/>
    </font>
    <font>
      <u/>
      <sz val="10"/>
      <name val="Calibri"/>
      <family val="2"/>
    </font>
    <font>
      <b/>
      <sz val="10"/>
      <name val="Calibri"/>
      <family val="2"/>
    </font>
    <font>
      <b/>
      <i/>
      <sz val="10"/>
      <name val="Calibri"/>
      <family val="2"/>
    </font>
    <font>
      <b/>
      <sz val="9"/>
      <color indexed="12"/>
      <name val="Calibri"/>
      <family val="2"/>
    </font>
    <font>
      <b/>
      <sz val="9"/>
      <color indexed="9"/>
      <name val="Calibri"/>
      <family val="2"/>
    </font>
    <font>
      <sz val="10"/>
      <color indexed="10"/>
      <name val="Arial"/>
      <family val="2"/>
    </font>
    <font>
      <sz val="10"/>
      <color theme="0"/>
      <name val="Calibri"/>
      <family val="2"/>
    </font>
  </fonts>
  <fills count="13">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10"/>
        <bgColor indexed="64"/>
      </patternFill>
    </fill>
    <fill>
      <patternFill patternType="solid">
        <fgColor indexed="43"/>
        <bgColor indexed="64"/>
      </patternFill>
    </fill>
    <fill>
      <patternFill patternType="solid">
        <fgColor indexed="41"/>
        <bgColor indexed="64"/>
      </patternFill>
    </fill>
    <fill>
      <patternFill patternType="solid">
        <fgColor indexed="49"/>
        <bgColor indexed="64"/>
      </patternFill>
    </fill>
    <fill>
      <patternFill patternType="solid">
        <fgColor rgb="FFFFC000"/>
        <bgColor indexed="64"/>
      </patternFill>
    </fill>
    <fill>
      <patternFill patternType="solid">
        <fgColor rgb="FFFF00FF"/>
        <bgColor indexed="64"/>
      </patternFill>
    </fill>
    <fill>
      <patternFill patternType="solid">
        <fgColor theme="0"/>
        <bgColor indexed="64"/>
      </patternFill>
    </fill>
    <fill>
      <patternFill patternType="solid">
        <fgColor rgb="FFFFFF99"/>
        <bgColor indexed="64"/>
      </patternFill>
    </fill>
  </fills>
  <borders count="22">
    <border>
      <left/>
      <right/>
      <top/>
      <bottom/>
      <diagonal/>
    </border>
    <border>
      <left style="double">
        <color indexed="64"/>
      </left>
      <right/>
      <top/>
      <bottom/>
      <diagonal/>
    </border>
    <border>
      <left/>
      <right style="double">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double">
        <color indexed="64"/>
      </left>
      <right style="double">
        <color indexed="64"/>
      </right>
      <top/>
      <bottom/>
      <diagonal/>
    </border>
  </borders>
  <cellStyleXfs count="1">
    <xf numFmtId="0" fontId="0" fillId="0" borderId="0"/>
  </cellStyleXfs>
  <cellXfs count="126">
    <xf numFmtId="0" fontId="0" fillId="0" borderId="0" xfId="0"/>
    <xf numFmtId="0" fontId="0" fillId="2" borderId="0" xfId="0" applyFill="1"/>
    <xf numFmtId="0" fontId="1" fillId="2" borderId="0" xfId="0" applyFont="1" applyFill="1"/>
    <xf numFmtId="0" fontId="8" fillId="2" borderId="0" xfId="0" applyFont="1" applyFill="1"/>
    <xf numFmtId="0" fontId="0" fillId="2" borderId="0" xfId="0" applyFill="1" applyBorder="1"/>
    <xf numFmtId="0" fontId="10" fillId="2" borderId="0" xfId="0" applyFont="1" applyFill="1" applyBorder="1" applyAlignment="1"/>
    <xf numFmtId="0" fontId="10" fillId="2" borderId="0" xfId="0" applyFont="1" applyFill="1" applyBorder="1" applyAlignment="1">
      <alignment horizontal="left"/>
    </xf>
    <xf numFmtId="0" fontId="11" fillId="2" borderId="0" xfId="0" applyFont="1" applyFill="1" applyBorder="1" applyAlignment="1">
      <alignment horizontal="right"/>
    </xf>
    <xf numFmtId="17" fontId="10" fillId="2" borderId="0" xfId="0" applyNumberFormat="1" applyFont="1" applyFill="1" applyBorder="1" applyAlignment="1">
      <alignment horizontal="right"/>
    </xf>
    <xf numFmtId="164" fontId="12" fillId="2" borderId="0" xfId="0" applyNumberFormat="1" applyFont="1" applyFill="1" applyBorder="1" applyAlignment="1">
      <alignment horizontal="right"/>
    </xf>
    <xf numFmtId="164" fontId="11" fillId="2" borderId="0" xfId="0" applyNumberFormat="1" applyFont="1" applyFill="1" applyBorder="1" applyAlignment="1">
      <alignment horizontal="right"/>
    </xf>
    <xf numFmtId="0" fontId="11" fillId="2" borderId="0" xfId="0" applyFont="1" applyFill="1" applyBorder="1" applyAlignment="1"/>
    <xf numFmtId="0" fontId="13" fillId="2" borderId="0" xfId="0" applyFont="1" applyFill="1" applyAlignment="1"/>
    <xf numFmtId="0" fontId="13" fillId="2" borderId="0" xfId="0" applyFont="1" applyFill="1" applyAlignment="1">
      <alignment horizontal="left"/>
    </xf>
    <xf numFmtId="0" fontId="11" fillId="2" borderId="0" xfId="0" applyFont="1" applyFill="1" applyAlignment="1">
      <alignment horizontal="right"/>
    </xf>
    <xf numFmtId="17" fontId="11" fillId="2" borderId="0" xfId="0" applyNumberFormat="1" applyFont="1" applyFill="1" applyAlignment="1">
      <alignment horizontal="right"/>
    </xf>
    <xf numFmtId="0" fontId="11" fillId="2" borderId="1" xfId="0" applyFont="1" applyFill="1" applyBorder="1" applyAlignment="1">
      <alignment horizontal="right"/>
    </xf>
    <xf numFmtId="0" fontId="13" fillId="3" borderId="0" xfId="0" applyFont="1" applyFill="1" applyAlignment="1"/>
    <xf numFmtId="0" fontId="13" fillId="3" borderId="0" xfId="0" applyFont="1" applyFill="1" applyAlignment="1">
      <alignment horizontal="left"/>
    </xf>
    <xf numFmtId="0" fontId="11" fillId="3" borderId="0" xfId="0" applyFont="1" applyFill="1" applyAlignment="1"/>
    <xf numFmtId="17" fontId="17" fillId="3" borderId="0" xfId="0" applyNumberFormat="1" applyFont="1" applyFill="1" applyBorder="1" applyAlignment="1">
      <alignment horizontal="right"/>
    </xf>
    <xf numFmtId="164" fontId="17" fillId="3" borderId="1" xfId="0" applyNumberFormat="1" applyFont="1" applyFill="1" applyBorder="1" applyAlignment="1"/>
    <xf numFmtId="1" fontId="17" fillId="3" borderId="0" xfId="0" applyNumberFormat="1" applyFont="1" applyFill="1" applyBorder="1" applyAlignment="1"/>
    <xf numFmtId="164" fontId="17" fillId="3" borderId="0" xfId="0" applyNumberFormat="1" applyFont="1" applyFill="1" applyBorder="1" applyAlignment="1"/>
    <xf numFmtId="164" fontId="17" fillId="3" borderId="2" xfId="0" applyNumberFormat="1" applyFont="1" applyFill="1" applyBorder="1" applyAlignment="1"/>
    <xf numFmtId="0" fontId="17" fillId="3" borderId="1" xfId="0" applyFont="1" applyFill="1" applyBorder="1" applyAlignment="1"/>
    <xf numFmtId="0" fontId="18" fillId="4" borderId="0" xfId="0" applyFont="1" applyFill="1" applyAlignment="1"/>
    <xf numFmtId="0" fontId="18" fillId="4" borderId="0" xfId="0" applyFont="1" applyFill="1" applyAlignment="1">
      <alignment horizontal="left"/>
    </xf>
    <xf numFmtId="17" fontId="18" fillId="4" borderId="0" xfId="0" applyNumberFormat="1" applyFont="1" applyFill="1" applyAlignment="1">
      <alignment horizontal="center"/>
    </xf>
    <xf numFmtId="0" fontId="18" fillId="2" borderId="1" xfId="0" applyFont="1" applyFill="1" applyBorder="1" applyAlignment="1">
      <alignment horizontal="center"/>
    </xf>
    <xf numFmtId="0" fontId="18" fillId="2" borderId="0" xfId="0" applyFont="1" applyFill="1" applyBorder="1" applyAlignment="1">
      <alignment horizontal="center"/>
    </xf>
    <xf numFmtId="164" fontId="19" fillId="5" borderId="0" xfId="0" applyNumberFormat="1" applyFont="1" applyFill="1" applyBorder="1" applyAlignment="1">
      <alignment horizontal="center"/>
    </xf>
    <xf numFmtId="164" fontId="18" fillId="2" borderId="0" xfId="0" applyNumberFormat="1" applyFont="1" applyFill="1" applyAlignment="1">
      <alignment horizontal="left"/>
    </xf>
    <xf numFmtId="0" fontId="18" fillId="6" borderId="1" xfId="0" applyFont="1" applyFill="1" applyBorder="1" applyAlignment="1">
      <alignment horizontal="center"/>
    </xf>
    <xf numFmtId="164" fontId="18" fillId="6" borderId="0" xfId="0" applyNumberFormat="1" applyFont="1" applyFill="1" applyBorder="1" applyAlignment="1">
      <alignment horizontal="center"/>
    </xf>
    <xf numFmtId="164" fontId="18" fillId="7" borderId="0" xfId="0" applyNumberFormat="1" applyFont="1" applyFill="1" applyAlignment="1">
      <alignment horizontal="center"/>
    </xf>
    <xf numFmtId="164" fontId="18" fillId="8" borderId="0" xfId="0" applyNumberFormat="1" applyFont="1" applyFill="1" applyAlignment="1">
      <alignment horizontal="center"/>
    </xf>
    <xf numFmtId="0" fontId="18" fillId="2" borderId="0" xfId="0" applyFont="1" applyFill="1" applyAlignment="1">
      <alignment horizontal="center"/>
    </xf>
    <xf numFmtId="0" fontId="11" fillId="4" borderId="0" xfId="0" applyFont="1" applyFill="1" applyAlignment="1"/>
    <xf numFmtId="49" fontId="11" fillId="4" borderId="0" xfId="0" applyNumberFormat="1" applyFont="1" applyFill="1" applyAlignment="1">
      <alignment horizontal="left"/>
    </xf>
    <xf numFmtId="17" fontId="11" fillId="4" borderId="0" xfId="0" applyNumberFormat="1" applyFont="1" applyFill="1" applyAlignment="1">
      <alignment horizontal="right"/>
    </xf>
    <xf numFmtId="1" fontId="11" fillId="2" borderId="0" xfId="0" applyNumberFormat="1" applyFont="1" applyFill="1" applyAlignment="1">
      <alignment horizontal="right"/>
    </xf>
    <xf numFmtId="164" fontId="12" fillId="5" borderId="0" xfId="0" applyNumberFormat="1" applyFont="1" applyFill="1" applyAlignment="1">
      <alignment horizontal="right"/>
    </xf>
    <xf numFmtId="164" fontId="11" fillId="2" borderId="0" xfId="0" applyNumberFormat="1" applyFont="1" applyFill="1" applyAlignment="1">
      <alignment horizontal="right"/>
    </xf>
    <xf numFmtId="0" fontId="11" fillId="6" borderId="1" xfId="0" applyFont="1" applyFill="1" applyBorder="1" applyAlignment="1">
      <alignment horizontal="right"/>
    </xf>
    <xf numFmtId="164" fontId="11" fillId="6" borderId="0" xfId="0" applyNumberFormat="1" applyFont="1" applyFill="1" applyAlignment="1">
      <alignment horizontal="right"/>
    </xf>
    <xf numFmtId="164" fontId="11" fillId="6" borderId="2" xfId="0" applyNumberFormat="1" applyFont="1" applyFill="1" applyBorder="1" applyAlignment="1">
      <alignment horizontal="right"/>
    </xf>
    <xf numFmtId="164" fontId="11" fillId="7" borderId="2" xfId="0" applyNumberFormat="1" applyFont="1" applyFill="1" applyBorder="1" applyAlignment="1">
      <alignment horizontal="right"/>
    </xf>
    <xf numFmtId="164" fontId="11" fillId="8" borderId="0" xfId="0" applyNumberFormat="1" applyFont="1" applyFill="1"/>
    <xf numFmtId="164" fontId="11" fillId="8" borderId="2" xfId="0" applyNumberFormat="1" applyFont="1" applyFill="1" applyBorder="1"/>
    <xf numFmtId="0" fontId="11" fillId="4" borderId="0" xfId="0" applyFont="1" applyFill="1" applyAlignment="1">
      <alignment horizontal="left"/>
    </xf>
    <xf numFmtId="164" fontId="11" fillId="8" borderId="0" xfId="0" applyNumberFormat="1" applyFont="1" applyFill="1" applyAlignment="1">
      <alignment horizontal="right"/>
    </xf>
    <xf numFmtId="164" fontId="18" fillId="6" borderId="0" xfId="0" applyNumberFormat="1" applyFont="1" applyFill="1" applyBorder="1" applyAlignment="1">
      <alignment horizontal="left"/>
    </xf>
    <xf numFmtId="164" fontId="18" fillId="6" borderId="2" xfId="0" applyNumberFormat="1" applyFont="1" applyFill="1" applyBorder="1" applyAlignment="1">
      <alignment horizontal="right"/>
    </xf>
    <xf numFmtId="164" fontId="11" fillId="7" borderId="0" xfId="0" applyNumberFormat="1" applyFont="1" applyFill="1" applyAlignment="1">
      <alignment horizontal="right"/>
    </xf>
    <xf numFmtId="164" fontId="11" fillId="2" borderId="2" xfId="0" applyNumberFormat="1" applyFont="1" applyFill="1" applyBorder="1" applyAlignment="1">
      <alignment horizontal="right"/>
    </xf>
    <xf numFmtId="164" fontId="18" fillId="4" borderId="0" xfId="0" applyNumberFormat="1" applyFont="1" applyFill="1" applyAlignment="1">
      <alignment horizontal="center"/>
    </xf>
    <xf numFmtId="164" fontId="11" fillId="4" borderId="0" xfId="0" applyNumberFormat="1" applyFont="1" applyFill="1" applyAlignment="1">
      <alignment horizontal="right"/>
    </xf>
    <xf numFmtId="1" fontId="17" fillId="3" borderId="1" xfId="0" applyNumberFormat="1" applyFont="1" applyFill="1" applyBorder="1" applyAlignment="1"/>
    <xf numFmtId="1" fontId="17" fillId="3" borderId="2" xfId="0" applyNumberFormat="1" applyFont="1" applyFill="1" applyBorder="1" applyAlignment="1"/>
    <xf numFmtId="166" fontId="11" fillId="2" borderId="0" xfId="0" applyNumberFormat="1" applyFont="1" applyFill="1" applyBorder="1" applyAlignment="1">
      <alignment horizontal="right"/>
    </xf>
    <xf numFmtId="166" fontId="11" fillId="2" borderId="0" xfId="0" applyNumberFormat="1" applyFont="1" applyFill="1" applyAlignment="1">
      <alignment horizontal="right"/>
    </xf>
    <xf numFmtId="166" fontId="11" fillId="3" borderId="0" xfId="0" applyNumberFormat="1" applyFont="1" applyFill="1" applyAlignment="1"/>
    <xf numFmtId="166" fontId="18" fillId="4" borderId="0" xfId="0" applyNumberFormat="1" applyFont="1" applyFill="1" applyAlignment="1">
      <alignment horizontal="center"/>
    </xf>
    <xf numFmtId="166" fontId="11" fillId="4" borderId="0" xfId="0" applyNumberFormat="1" applyFont="1" applyFill="1" applyAlignment="1">
      <alignment horizontal="right"/>
    </xf>
    <xf numFmtId="0" fontId="9" fillId="6" borderId="3" xfId="0" applyFont="1" applyFill="1" applyBorder="1"/>
    <xf numFmtId="0" fontId="8" fillId="6" borderId="3" xfId="0" applyFont="1" applyFill="1" applyBorder="1"/>
    <xf numFmtId="0" fontId="9" fillId="6" borderId="4" xfId="0" applyFont="1" applyFill="1" applyBorder="1"/>
    <xf numFmtId="0" fontId="9" fillId="6" borderId="5" xfId="0" applyFont="1" applyFill="1" applyBorder="1" applyAlignment="1">
      <alignment horizontal="left" indent="1"/>
    </xf>
    <xf numFmtId="0" fontId="9" fillId="6" borderId="0" xfId="0" applyFont="1" applyFill="1" applyBorder="1"/>
    <xf numFmtId="0" fontId="9" fillId="6" borderId="6" xfId="0" applyFont="1" applyFill="1" applyBorder="1"/>
    <xf numFmtId="0" fontId="9" fillId="6" borderId="5" xfId="0" applyFont="1" applyFill="1" applyBorder="1"/>
    <xf numFmtId="0" fontId="7" fillId="6" borderId="5" xfId="0" applyFont="1" applyFill="1" applyBorder="1" applyAlignment="1">
      <alignment horizontal="right"/>
    </xf>
    <xf numFmtId="0" fontId="9" fillId="6" borderId="0" xfId="0" applyFont="1" applyFill="1" applyBorder="1" applyAlignment="1">
      <alignment horizontal="left" indent="1"/>
    </xf>
    <xf numFmtId="0" fontId="9" fillId="6" borderId="7" xfId="0" applyFont="1" applyFill="1" applyBorder="1"/>
    <xf numFmtId="0" fontId="9" fillId="6" borderId="8" xfId="0" applyFont="1" applyFill="1" applyBorder="1"/>
    <xf numFmtId="0" fontId="9" fillId="6" borderId="9" xfId="0" applyFont="1" applyFill="1" applyBorder="1"/>
    <xf numFmtId="0" fontId="20" fillId="6" borderId="0" xfId="0" applyFont="1" applyFill="1" applyBorder="1" applyAlignment="1">
      <alignment horizontal="left" indent="1"/>
    </xf>
    <xf numFmtId="0" fontId="20" fillId="6" borderId="0" xfId="0" applyFont="1" applyFill="1" applyBorder="1"/>
    <xf numFmtId="0" fontId="20" fillId="6" borderId="6" xfId="0" applyFont="1" applyFill="1" applyBorder="1"/>
    <xf numFmtId="165" fontId="11" fillId="4" borderId="0" xfId="0" applyNumberFormat="1" applyFont="1" applyFill="1" applyAlignment="1">
      <alignment horizontal="right"/>
    </xf>
    <xf numFmtId="0" fontId="11" fillId="2" borderId="0" xfId="0" applyFont="1" applyFill="1" applyBorder="1" applyAlignment="1">
      <alignment horizontal="left"/>
    </xf>
    <xf numFmtId="0" fontId="11" fillId="2" borderId="0" xfId="0" applyFont="1" applyFill="1" applyAlignment="1">
      <alignment horizontal="left"/>
    </xf>
    <xf numFmtId="0" fontId="21" fillId="2" borderId="0" xfId="0" applyFont="1" applyFill="1" applyBorder="1" applyAlignment="1"/>
    <xf numFmtId="0" fontId="21" fillId="2" borderId="0" xfId="0" applyFont="1" applyFill="1" applyAlignment="1"/>
    <xf numFmtId="167" fontId="10" fillId="2" borderId="0" xfId="0" applyNumberFormat="1" applyFont="1" applyFill="1" applyBorder="1" applyAlignment="1">
      <alignment horizontal="left"/>
    </xf>
    <xf numFmtId="164" fontId="18" fillId="9" borderId="0" xfId="0" applyNumberFormat="1" applyFont="1" applyFill="1" applyBorder="1" applyAlignment="1">
      <alignment horizontal="center"/>
    </xf>
    <xf numFmtId="164" fontId="18" fillId="9" borderId="2" xfId="0" applyNumberFormat="1" applyFont="1" applyFill="1" applyBorder="1" applyAlignment="1">
      <alignment horizontal="center"/>
    </xf>
    <xf numFmtId="164" fontId="11" fillId="9" borderId="0" xfId="0" applyNumberFormat="1" applyFont="1" applyFill="1" applyBorder="1" applyAlignment="1">
      <alignment horizontal="right"/>
    </xf>
    <xf numFmtId="164" fontId="11" fillId="9" borderId="2" xfId="0" applyNumberFormat="1" applyFont="1" applyFill="1" applyBorder="1" applyAlignment="1">
      <alignment horizontal="right"/>
    </xf>
    <xf numFmtId="164" fontId="17" fillId="10" borderId="0" xfId="0" applyNumberFormat="1" applyFont="1" applyFill="1" applyBorder="1" applyAlignment="1"/>
    <xf numFmtId="164" fontId="17" fillId="10" borderId="2" xfId="0" applyNumberFormat="1" applyFont="1" applyFill="1" applyBorder="1" applyAlignment="1"/>
    <xf numFmtId="1" fontId="17" fillId="10" borderId="0" xfId="0" applyNumberFormat="1" applyFont="1" applyFill="1" applyBorder="1" applyAlignment="1"/>
    <xf numFmtId="1" fontId="17" fillId="10" borderId="2" xfId="0" applyNumberFormat="1" applyFont="1" applyFill="1" applyBorder="1" applyAlignment="1"/>
    <xf numFmtId="0" fontId="11" fillId="11" borderId="0" xfId="0" applyFont="1" applyFill="1" applyBorder="1" applyAlignment="1">
      <alignment horizontal="left"/>
    </xf>
    <xf numFmtId="0" fontId="11" fillId="11" borderId="0" xfId="0" applyFont="1" applyFill="1" applyAlignment="1">
      <alignment horizontal="left"/>
    </xf>
    <xf numFmtId="2" fontId="11" fillId="9" borderId="2" xfId="0" applyNumberFormat="1" applyFont="1" applyFill="1" applyBorder="1" applyAlignment="1">
      <alignment horizontal="right"/>
    </xf>
    <xf numFmtId="168" fontId="6" fillId="6" borderId="10" xfId="0" applyNumberFormat="1" applyFont="1" applyFill="1" applyBorder="1" applyAlignment="1">
      <alignment horizontal="right"/>
    </xf>
    <xf numFmtId="0" fontId="0" fillId="0" borderId="11" xfId="0" applyBorder="1"/>
    <xf numFmtId="0" fontId="0" fillId="0" borderId="12" xfId="0" applyBorder="1"/>
    <xf numFmtId="0" fontId="0" fillId="0" borderId="13" xfId="0" applyBorder="1"/>
    <xf numFmtId="0" fontId="0" fillId="0" borderId="14" xfId="0" applyBorder="1"/>
    <xf numFmtId="0" fontId="0" fillId="0" borderId="11" xfId="0" pivotButton="1"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1" xfId="0" applyNumberFormat="1" applyBorder="1"/>
    <xf numFmtId="0" fontId="0" fillId="0" borderId="18" xfId="0" applyNumberFormat="1" applyBorder="1"/>
    <xf numFmtId="0" fontId="0" fillId="0" borderId="15" xfId="0" applyNumberFormat="1" applyBorder="1"/>
    <xf numFmtId="0" fontId="0" fillId="0" borderId="19" xfId="0" applyNumberFormat="1" applyBorder="1"/>
    <xf numFmtId="0" fontId="0" fillId="0" borderId="16" xfId="0" applyNumberFormat="1" applyBorder="1"/>
    <xf numFmtId="0" fontId="0" fillId="0" borderId="20" xfId="0" applyNumberFormat="1" applyBorder="1"/>
    <xf numFmtId="164" fontId="16" fillId="12" borderId="1" xfId="0" applyNumberFormat="1" applyFont="1" applyFill="1" applyBorder="1" applyAlignment="1">
      <alignment horizontal="center"/>
    </xf>
    <xf numFmtId="164" fontId="16" fillId="12" borderId="0" xfId="0" applyNumberFormat="1" applyFont="1" applyFill="1" applyAlignment="1">
      <alignment horizontal="center"/>
    </xf>
    <xf numFmtId="0" fontId="14" fillId="12" borderId="2" xfId="0" applyFont="1" applyFill="1" applyBorder="1" applyAlignment="1">
      <alignment horizontal="center"/>
    </xf>
    <xf numFmtId="0" fontId="14" fillId="12" borderId="21" xfId="0" applyFont="1" applyFill="1" applyBorder="1" applyAlignment="1">
      <alignment horizontal="center"/>
    </xf>
    <xf numFmtId="0" fontId="14" fillId="2" borderId="2" xfId="0" applyFont="1" applyFill="1" applyBorder="1" applyAlignment="1">
      <alignment horizontal="center"/>
    </xf>
    <xf numFmtId="0" fontId="15" fillId="2" borderId="21" xfId="0" applyFont="1" applyFill="1" applyBorder="1" applyAlignment="1"/>
    <xf numFmtId="164" fontId="15" fillId="2" borderId="21" xfId="0" applyNumberFormat="1" applyFont="1" applyFill="1" applyBorder="1" applyAlignment="1"/>
    <xf numFmtId="164" fontId="14" fillId="7" borderId="0" xfId="0" applyNumberFormat="1" applyFont="1" applyFill="1" applyBorder="1" applyAlignment="1">
      <alignment horizontal="center"/>
    </xf>
    <xf numFmtId="164" fontId="14" fillId="8" borderId="1" xfId="0" applyNumberFormat="1" applyFont="1" applyFill="1" applyBorder="1" applyAlignment="1">
      <alignment horizontal="center"/>
    </xf>
    <xf numFmtId="164" fontId="14" fillId="8" borderId="2" xfId="0" applyNumberFormat="1" applyFont="1" applyFill="1" applyBorder="1" applyAlignment="1">
      <alignment horizontal="center"/>
    </xf>
    <xf numFmtId="0" fontId="14" fillId="9" borderId="1" xfId="0" applyFont="1" applyFill="1" applyBorder="1" applyAlignment="1">
      <alignment horizontal="center"/>
    </xf>
    <xf numFmtId="0" fontId="0" fillId="9" borderId="2" xfId="0" applyFill="1" applyBorder="1" applyAlignment="1">
      <alignment horizontal="center"/>
    </xf>
    <xf numFmtId="1" fontId="11" fillId="7" borderId="0" xfId="0" applyNumberFormat="1" applyFont="1" applyFill="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6/relationships/attachedToolbars" Target="attachedToolbars.bin"/><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[hatos1603.xlsx]tabhatos!Tabla dinámica1</c:name>
    <c:fmtId val="0"/>
  </c:pivotSource>
  <c:chart>
    <c:title>
      <c:layout/>
      <c:overlay val="0"/>
    </c:title>
    <c:autoTitleDeleted val="0"/>
    <c:pivotFmts>
      <c:pivotFmt>
        <c:idx val="0"/>
        <c:marker>
          <c:symbol val="none"/>
        </c:marker>
      </c:pivotFmt>
      <c:pivotFmt>
        <c:idx val="1"/>
        <c:marker>
          <c:symbol val="none"/>
        </c:marker>
      </c:pivotFmt>
    </c:pivotFmts>
    <c:plotArea>
      <c:layout/>
      <c:barChart>
        <c:barDir val="col"/>
        <c:grouping val="clustered"/>
        <c:varyColors val="0"/>
        <c:ser>
          <c:idx val="0"/>
          <c:order val="0"/>
          <c:tx>
            <c:strRef>
              <c:f>tabhatos!$C$1:$C$2</c:f>
              <c:strCache>
                <c:ptCount val="1"/>
                <c:pt idx="0">
                  <c:v>H8</c:v>
                </c:pt>
              </c:strCache>
            </c:strRef>
          </c:tx>
          <c:invertIfNegative val="0"/>
          <c:cat>
            <c:multiLvlStrRef>
              <c:f>tabhatos!$A$3:$B$61</c:f>
              <c:multiLvlStrCache>
                <c:ptCount val="57"/>
                <c:lvl>
                  <c:pt idx="0">
                    <c:v>80001</c:v>
                  </c:pt>
                  <c:pt idx="1">
                    <c:v>560001</c:v>
                  </c:pt>
                  <c:pt idx="2">
                    <c:v>560002</c:v>
                  </c:pt>
                  <c:pt idx="3">
                    <c:v>560009</c:v>
                  </c:pt>
                  <c:pt idx="4">
                    <c:v>570001</c:v>
                  </c:pt>
                  <c:pt idx="5">
                    <c:v>1170041</c:v>
                  </c:pt>
                  <c:pt idx="6">
                    <c:v>1170130</c:v>
                  </c:pt>
                  <c:pt idx="7">
                    <c:v>1180108</c:v>
                  </c:pt>
                  <c:pt idx="8">
                    <c:v>1280001</c:v>
                  </c:pt>
                  <c:pt idx="9">
                    <c:v>1700003</c:v>
                  </c:pt>
                  <c:pt idx="10">
                    <c:v>1700018</c:v>
                  </c:pt>
                  <c:pt idx="11">
                    <c:v>1700033</c:v>
                  </c:pt>
                  <c:pt idx="12">
                    <c:v>1700043</c:v>
                  </c:pt>
                  <c:pt idx="13">
                    <c:v>1740011</c:v>
                  </c:pt>
                  <c:pt idx="14">
                    <c:v>1740016</c:v>
                  </c:pt>
                  <c:pt idx="15">
                    <c:v>1750028</c:v>
                  </c:pt>
                  <c:pt idx="16">
                    <c:v>1800001</c:v>
                  </c:pt>
                  <c:pt idx="17">
                    <c:v>1920010</c:v>
                  </c:pt>
                  <c:pt idx="18">
                    <c:v>2520004</c:v>
                  </c:pt>
                  <c:pt idx="19">
                    <c:v>2590001</c:v>
                  </c:pt>
                  <c:pt idx="20">
                    <c:v>3270001</c:v>
                  </c:pt>
                  <c:pt idx="21">
                    <c:v>3410001</c:v>
                  </c:pt>
                  <c:pt idx="22">
                    <c:v>100230001</c:v>
                  </c:pt>
                  <c:pt idx="23">
                    <c:v>100340001</c:v>
                  </c:pt>
                  <c:pt idx="24">
                    <c:v>100540001</c:v>
                  </c:pt>
                  <c:pt idx="25">
                    <c:v>100650002</c:v>
                  </c:pt>
                  <c:pt idx="26">
                    <c:v>101070001</c:v>
                  </c:pt>
                  <c:pt idx="27">
                    <c:v>101980002</c:v>
                  </c:pt>
                  <c:pt idx="28">
                    <c:v>102490001</c:v>
                  </c:pt>
                  <c:pt idx="29">
                    <c:v>102630001</c:v>
                  </c:pt>
                  <c:pt idx="30">
                    <c:v>102690001</c:v>
                  </c:pt>
                  <c:pt idx="31">
                    <c:v>102850001</c:v>
                  </c:pt>
                  <c:pt idx="32">
                    <c:v>103040001</c:v>
                  </c:pt>
                  <c:pt idx="33">
                    <c:v>103540001</c:v>
                  </c:pt>
                  <c:pt idx="34">
                    <c:v>105300001</c:v>
                  </c:pt>
                  <c:pt idx="35">
                    <c:v>105310001</c:v>
                  </c:pt>
                  <c:pt idx="36">
                    <c:v>105340001</c:v>
                  </c:pt>
                  <c:pt idx="37">
                    <c:v>105360002</c:v>
                  </c:pt>
                  <c:pt idx="38">
                    <c:v>106730001</c:v>
                  </c:pt>
                  <c:pt idx="39">
                    <c:v>106770001</c:v>
                  </c:pt>
                  <c:pt idx="40">
                    <c:v>107020001</c:v>
                  </c:pt>
                  <c:pt idx="41">
                    <c:v>109170001</c:v>
                  </c:pt>
                  <c:pt idx="42">
                    <c:v>105600001</c:v>
                  </c:pt>
                  <c:pt idx="43">
                    <c:v>1760010</c:v>
                  </c:pt>
                  <c:pt idx="44">
                    <c:v>103010001</c:v>
                  </c:pt>
                  <c:pt idx="45">
                    <c:v>105360001</c:v>
                  </c:pt>
                  <c:pt idx="46">
                    <c:v>2560001</c:v>
                  </c:pt>
                  <c:pt idx="47">
                    <c:v>105290004</c:v>
                  </c:pt>
                  <c:pt idx="48">
                    <c:v>540001</c:v>
                  </c:pt>
                  <c:pt idx="49">
                    <c:v>2390025</c:v>
                  </c:pt>
                  <c:pt idx="50">
                    <c:v>107000002</c:v>
                  </c:pt>
                  <c:pt idx="51">
                    <c:v>2930001</c:v>
                  </c:pt>
                  <c:pt idx="52">
                    <c:v>640002</c:v>
                  </c:pt>
                  <c:pt idx="53">
                    <c:v>101300001</c:v>
                  </c:pt>
                  <c:pt idx="54">
                    <c:v>1700028</c:v>
                  </c:pt>
                  <c:pt idx="55">
                    <c:v>100940001</c:v>
                  </c:pt>
                  <c:pt idx="56">
                    <c:v>105670002</c:v>
                  </c:pt>
                </c:lvl>
                <c:lvl>
                  <c:pt idx="0">
                    <c:v>bmh-t</c:v>
                  </c:pt>
                </c:lvl>
              </c:multiLvlStrCache>
            </c:multiLvlStrRef>
          </c:cat>
          <c:val>
            <c:numRef>
              <c:f>tabhatos!$C$3:$C$61</c:f>
              <c:numCache>
                <c:formatCode>General</c:formatCode>
                <c:ptCount val="57"/>
                <c:pt idx="0">
                  <c:v>6008.3095237999996</c:v>
                </c:pt>
                <c:pt idx="1">
                  <c:v>5093.4749596000001</c:v>
                </c:pt>
                <c:pt idx="2">
                  <c:v>4284.3333333</c:v>
                </c:pt>
                <c:pt idx="3">
                  <c:v>6755.654321</c:v>
                </c:pt>
                <c:pt idx="4">
                  <c:v>5252.4633027999998</c:v>
                </c:pt>
                <c:pt idx="5">
                  <c:v>4744.5531915000001</c:v>
                </c:pt>
                <c:pt idx="6">
                  <c:v>5601.8153845999996</c:v>
                </c:pt>
                <c:pt idx="7">
                  <c:v>3972.3333333</c:v>
                </c:pt>
                <c:pt idx="8">
                  <c:v>5547.3703704</c:v>
                </c:pt>
                <c:pt idx="9">
                  <c:v>8844.8450362999993</c:v>
                </c:pt>
                <c:pt idx="10">
                  <c:v>6711.6666667</c:v>
                </c:pt>
                <c:pt idx="11">
                  <c:v>7346.4655172000002</c:v>
                </c:pt>
                <c:pt idx="12">
                  <c:v>8484.2792793000008</c:v>
                </c:pt>
                <c:pt idx="13">
                  <c:v>7427.8210526000003</c:v>
                </c:pt>
                <c:pt idx="14">
                  <c:v>5132.7567568000004</c:v>
                </c:pt>
                <c:pt idx="15">
                  <c:v>2989.4157303000002</c:v>
                </c:pt>
                <c:pt idx="16">
                  <c:v>8176.1203008000002</c:v>
                </c:pt>
                <c:pt idx="17">
                  <c:v>5832.8928570999997</c:v>
                </c:pt>
                <c:pt idx="18">
                  <c:v>4175.6666667</c:v>
                </c:pt>
                <c:pt idx="19">
                  <c:v>4720.9489437000002</c:v>
                </c:pt>
                <c:pt idx="20">
                  <c:v>6313.8607595000003</c:v>
                </c:pt>
                <c:pt idx="21">
                  <c:v>4700.5249999999996</c:v>
                </c:pt>
                <c:pt idx="22">
                  <c:v>3820.8292683</c:v>
                </c:pt>
                <c:pt idx="23">
                  <c:v>5291.9444444000001</c:v>
                </c:pt>
                <c:pt idx="24">
                  <c:v>7709.3125</c:v>
                </c:pt>
                <c:pt idx="25">
                  <c:v>7385.0576922999999</c:v>
                </c:pt>
                <c:pt idx="26">
                  <c:v>3569.4222221999999</c:v>
                </c:pt>
                <c:pt idx="27">
                  <c:v>7326.6588234999999</c:v>
                </c:pt>
                <c:pt idx="28">
                  <c:v>5378.1571428999996</c:v>
                </c:pt>
                <c:pt idx="29">
                  <c:v>3129.4444444000001</c:v>
                </c:pt>
                <c:pt idx="30">
                  <c:v>5785.5909091000003</c:v>
                </c:pt>
                <c:pt idx="31">
                  <c:v>4750.9669420999999</c:v>
                </c:pt>
                <c:pt idx="32">
                  <c:v>6593.3900414999998</c:v>
                </c:pt>
                <c:pt idx="33">
                  <c:v>6123.0129870000001</c:v>
                </c:pt>
                <c:pt idx="34">
                  <c:v>6239.5845069999996</c:v>
                </c:pt>
                <c:pt idx="35">
                  <c:v>5278.4193548000003</c:v>
                </c:pt>
                <c:pt idx="36">
                  <c:v>6578.9705881999998</c:v>
                </c:pt>
                <c:pt idx="37">
                  <c:v>7059.8115942000004</c:v>
                </c:pt>
                <c:pt idx="38">
                  <c:v>6115.5193237000003</c:v>
                </c:pt>
                <c:pt idx="39">
                  <c:v>9267.2528736000004</c:v>
                </c:pt>
                <c:pt idx="40">
                  <c:v>4448.4324323999999</c:v>
                </c:pt>
                <c:pt idx="41">
                  <c:v>3242.7586206999999</c:v>
                </c:pt>
                <c:pt idx="42">
                  <c:v>4924.75</c:v>
                </c:pt>
                <c:pt idx="43">
                  <c:v>5837.4918033000004</c:v>
                </c:pt>
                <c:pt idx="44">
                  <c:v>7626.9232737000002</c:v>
                </c:pt>
                <c:pt idx="45">
                  <c:v>6335.2803029999995</c:v>
                </c:pt>
                <c:pt idx="46">
                  <c:v>6343.8352941000003</c:v>
                </c:pt>
                <c:pt idx="47">
                  <c:v>6801.1625000000004</c:v>
                </c:pt>
                <c:pt idx="48">
                  <c:v>6342.1470588000002</c:v>
                </c:pt>
                <c:pt idx="49">
                  <c:v>6277.6711409</c:v>
                </c:pt>
                <c:pt idx="50">
                  <c:v>3977.5454544999998</c:v>
                </c:pt>
                <c:pt idx="51">
                  <c:v>5909.9117647000003</c:v>
                </c:pt>
                <c:pt idx="52">
                  <c:v>5211.7368421000001</c:v>
                </c:pt>
                <c:pt idx="53">
                  <c:v>5589.078125</c:v>
                </c:pt>
                <c:pt idx="54">
                  <c:v>6371.5555555999999</c:v>
                </c:pt>
                <c:pt idx="55">
                  <c:v>6009.1333333000002</c:v>
                </c:pt>
                <c:pt idx="56">
                  <c:v>4436.6153845999997</c:v>
                </c:pt>
              </c:numCache>
            </c:numRef>
          </c:val>
        </c:ser>
        <c:dLbls>
          <c:showLegendKey val="0"/>
          <c:showVal val="0"/>
          <c:showCatName val="0"/>
          <c:showSerName val="0"/>
          <c:showPercent val="0"/>
          <c:showBubbleSize val="0"/>
        </c:dLbls>
        <c:gapWidth val="150"/>
        <c:axId val="65122304"/>
        <c:axId val="65123840"/>
      </c:barChart>
      <c:catAx>
        <c:axId val="65122304"/>
        <c:scaling>
          <c:orientation val="minMax"/>
        </c:scaling>
        <c:delete val="0"/>
        <c:axPos val="b"/>
        <c:numFmt formatCode="General" sourceLinked="1"/>
        <c:majorTickMark val="out"/>
        <c:minorTickMark val="none"/>
        <c:tickLblPos val="low"/>
        <c:txPr>
          <a:bodyPr/>
          <a:lstStyle/>
          <a:p>
            <a:pPr>
              <a:defRPr sz="700"/>
            </a:pPr>
            <a:endParaRPr lang="en-US"/>
          </a:p>
        </c:txPr>
        <c:crossAx val="65123840"/>
        <c:crosses val="autoZero"/>
        <c:auto val="0"/>
        <c:lblAlgn val="ctr"/>
        <c:lblOffset val="100"/>
        <c:noMultiLvlLbl val="0"/>
      </c:catAx>
      <c:valAx>
        <c:axId val="65123840"/>
        <c:scaling>
          <c:orientation val="minMax"/>
        </c:scaling>
        <c:delete val="0"/>
        <c:axPos val="l"/>
        <c:majorGridlines/>
        <c:numFmt formatCode="General" sourceLinked="1"/>
        <c:majorTickMark val="out"/>
        <c:minorTickMark val="none"/>
        <c:tickLblPos val="nextTo"/>
        <c:crossAx val="65122304"/>
        <c:crosses val="autoZero"/>
        <c:crossBetween val="between"/>
      </c:valAx>
    </c:plotArea>
    <c:legend>
      <c:legendPos val="r"/>
      <c:layout/>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HATOS</c:v>
          </c:tx>
          <c:spPr>
            <a:ln w="28575">
              <a:noFill/>
            </a:ln>
          </c:spPr>
          <c:xVal>
            <c:numRef>
              <c:f>datos!$G$11:$G$691</c:f>
              <c:numCache>
                <c:formatCode>0</c:formatCode>
                <c:ptCount val="681"/>
                <c:pt idx="0">
                  <c:v>5992.2279070000004</c:v>
                </c:pt>
                <c:pt idx="1">
                  <c:v>6585.1264637000004</c:v>
                </c:pt>
                <c:pt idx="2">
                  <c:v>5189.6887754999998</c:v>
                </c:pt>
                <c:pt idx="3">
                  <c:v>7206.9883720999997</c:v>
                </c:pt>
                <c:pt idx="4">
                  <c:v>3312.4615385000002</c:v>
                </c:pt>
                <c:pt idx="5">
                  <c:v>6723.6915888000003</c:v>
                </c:pt>
                <c:pt idx="6">
                  <c:v>5804.09375</c:v>
                </c:pt>
                <c:pt idx="7">
                  <c:v>5852.3023255999997</c:v>
                </c:pt>
                <c:pt idx="8">
                  <c:v>4800.1190476000002</c:v>
                </c:pt>
                <c:pt idx="9">
                  <c:v>6435.1808510999999</c:v>
                </c:pt>
                <c:pt idx="10">
                  <c:v>6338.4888889000003</c:v>
                </c:pt>
                <c:pt idx="11">
                  <c:v>5855.4098360999997</c:v>
                </c:pt>
                <c:pt idx="12">
                  <c:v>6014.0476189999999</c:v>
                </c:pt>
                <c:pt idx="13">
                  <c:v>5996.5121951000001</c:v>
                </c:pt>
                <c:pt idx="14">
                  <c:v>5194.5333332999999</c:v>
                </c:pt>
                <c:pt idx="15">
                  <c:v>5134.5454545000002</c:v>
                </c:pt>
                <c:pt idx="16">
                  <c:v>4887.4814815</c:v>
                </c:pt>
                <c:pt idx="17">
                  <c:v>5371.4583333</c:v>
                </c:pt>
                <c:pt idx="18">
                  <c:v>6139.1677418999998</c:v>
                </c:pt>
                <c:pt idx="19">
                  <c:v>5308.3333333</c:v>
                </c:pt>
                <c:pt idx="20">
                  <c:v>5544.7763157999998</c:v>
                </c:pt>
                <c:pt idx="21">
                  <c:v>5575.0575275000001</c:v>
                </c:pt>
                <c:pt idx="22">
                  <c:v>7412.4189474000004</c:v>
                </c:pt>
                <c:pt idx="23">
                  <c:v>4502.1533332999998</c:v>
                </c:pt>
                <c:pt idx="24">
                  <c:v>4409.8550724999996</c:v>
                </c:pt>
                <c:pt idx="25">
                  <c:v>5268.1617647000003</c:v>
                </c:pt>
                <c:pt idx="26">
                  <c:v>6420.5286194999999</c:v>
                </c:pt>
                <c:pt idx="27">
                  <c:v>4684.2569444000001</c:v>
                </c:pt>
                <c:pt idx="28">
                  <c:v>4962.6785713999998</c:v>
                </c:pt>
                <c:pt idx="29">
                  <c:v>4893.4977169000003</c:v>
                </c:pt>
                <c:pt idx="30">
                  <c:v>5748.6041667</c:v>
                </c:pt>
                <c:pt idx="31">
                  <c:v>6247.2972972999996</c:v>
                </c:pt>
                <c:pt idx="32">
                  <c:v>5495.3166666999996</c:v>
                </c:pt>
                <c:pt idx="33">
                  <c:v>5858.9220778999997</c:v>
                </c:pt>
                <c:pt idx="34">
                  <c:v>7229.3121019</c:v>
                </c:pt>
                <c:pt idx="35">
                  <c:v>5422.3783783999997</c:v>
                </c:pt>
                <c:pt idx="36">
                  <c:v>5255.1764706000004</c:v>
                </c:pt>
                <c:pt idx="37">
                  <c:v>6746.5454545000002</c:v>
                </c:pt>
                <c:pt idx="38">
                  <c:v>5104.7124999999996</c:v>
                </c:pt>
                <c:pt idx="39">
                  <c:v>5489.1641313</c:v>
                </c:pt>
                <c:pt idx="40">
                  <c:v>4155.4130434999997</c:v>
                </c:pt>
                <c:pt idx="41">
                  <c:v>6276.3023255999997</c:v>
                </c:pt>
                <c:pt idx="42">
                  <c:v>5900.1424331999997</c:v>
                </c:pt>
                <c:pt idx="43">
                  <c:v>5280.9134615000003</c:v>
                </c:pt>
                <c:pt idx="44">
                  <c:v>5585.5904254999996</c:v>
                </c:pt>
                <c:pt idx="45">
                  <c:v>2741.3611111</c:v>
                </c:pt>
                <c:pt idx="46">
                  <c:v>4733.8809523999998</c:v>
                </c:pt>
                <c:pt idx="47">
                  <c:v>4954.8712870999998</c:v>
                </c:pt>
                <c:pt idx="48">
                  <c:v>4675.5866667</c:v>
                </c:pt>
                <c:pt idx="49">
                  <c:v>3949.8881578999999</c:v>
                </c:pt>
                <c:pt idx="50">
                  <c:v>4406.6760562999998</c:v>
                </c:pt>
                <c:pt idx="51">
                  <c:v>4905.9897959</c:v>
                </c:pt>
                <c:pt idx="52">
                  <c:v>6134.6519823999997</c:v>
                </c:pt>
                <c:pt idx="53">
                  <c:v>6100.7027027000004</c:v>
                </c:pt>
                <c:pt idx="54">
                  <c:v>5829.5464480999999</c:v>
                </c:pt>
                <c:pt idx="55">
                  <c:v>4792.6774194</c:v>
                </c:pt>
                <c:pt idx="56">
                  <c:v>4187.8958785000004</c:v>
                </c:pt>
                <c:pt idx="57">
                  <c:v>5393.5</c:v>
                </c:pt>
                <c:pt idx="58">
                  <c:v>5900.6174497000002</c:v>
                </c:pt>
                <c:pt idx="59">
                  <c:v>4691.5057471</c:v>
                </c:pt>
                <c:pt idx="60">
                  <c:v>5766.3870968000001</c:v>
                </c:pt>
                <c:pt idx="61">
                  <c:v>3987.2702703</c:v>
                </c:pt>
                <c:pt idx="62">
                  <c:v>5585.5254236999999</c:v>
                </c:pt>
                <c:pt idx="63">
                  <c:v>5274.7804877999997</c:v>
                </c:pt>
                <c:pt idx="64">
                  <c:v>4592.6095889999997</c:v>
                </c:pt>
                <c:pt idx="65">
                  <c:v>4107</c:v>
                </c:pt>
                <c:pt idx="66">
                  <c:v>5291.765625</c:v>
                </c:pt>
                <c:pt idx="67">
                  <c:v>5984.9647887000001</c:v>
                </c:pt>
                <c:pt idx="68">
                  <c:v>5544.4020619000003</c:v>
                </c:pt>
                <c:pt idx="69">
                  <c:v>4725.1304348000003</c:v>
                </c:pt>
                <c:pt idx="70">
                  <c:v>2931.2222222</c:v>
                </c:pt>
                <c:pt idx="71">
                  <c:v>5664.9230768999996</c:v>
                </c:pt>
                <c:pt idx="72">
                  <c:v>4403.875</c:v>
                </c:pt>
                <c:pt idx="73">
                  <c:v>5458.3783783999997</c:v>
                </c:pt>
                <c:pt idx="74">
                  <c:v>2953.2340426000001</c:v>
                </c:pt>
                <c:pt idx="75">
                  <c:v>5763</c:v>
                </c:pt>
                <c:pt idx="76">
                  <c:v>6584</c:v>
                </c:pt>
                <c:pt idx="77">
                  <c:v>5305.4925372999996</c:v>
                </c:pt>
                <c:pt idx="78">
                  <c:v>5396.8355263000003</c:v>
                </c:pt>
                <c:pt idx="79">
                  <c:v>6085.4791667</c:v>
                </c:pt>
                <c:pt idx="80">
                  <c:v>4177.6666667</c:v>
                </c:pt>
                <c:pt idx="81">
                  <c:v>4005.2629870000001</c:v>
                </c:pt>
                <c:pt idx="82">
                  <c:v>5035.7857143000001</c:v>
                </c:pt>
                <c:pt idx="83">
                  <c:v>3643.742268</c:v>
                </c:pt>
                <c:pt idx="84">
                  <c:v>6286.9191176000004</c:v>
                </c:pt>
                <c:pt idx="85">
                  <c:v>4826.5241935000004</c:v>
                </c:pt>
                <c:pt idx="86">
                  <c:v>5760.6785713999998</c:v>
                </c:pt>
                <c:pt idx="87">
                  <c:v>5958.8010470999998</c:v>
                </c:pt>
                <c:pt idx="88">
                  <c:v>6683.7275</c:v>
                </c:pt>
                <c:pt idx="89">
                  <c:v>5191.75</c:v>
                </c:pt>
                <c:pt idx="90">
                  <c:v>4078.6764705999999</c:v>
                </c:pt>
                <c:pt idx="91">
                  <c:v>3014.7529411999999</c:v>
                </c:pt>
                <c:pt idx="92">
                  <c:v>4231.4444444000001</c:v>
                </c:pt>
                <c:pt idx="93">
                  <c:v>4434.5668449000004</c:v>
                </c:pt>
                <c:pt idx="94">
                  <c:v>4671.1016949000004</c:v>
                </c:pt>
                <c:pt idx="95">
                  <c:v>5474.1025640999997</c:v>
                </c:pt>
                <c:pt idx="96">
                  <c:v>6034.9259259</c:v>
                </c:pt>
                <c:pt idx="97">
                  <c:v>3497.4285713999998</c:v>
                </c:pt>
                <c:pt idx="98">
                  <c:v>3824.3260869999999</c:v>
                </c:pt>
                <c:pt idx="99">
                  <c:v>4843.0606060999999</c:v>
                </c:pt>
                <c:pt idx="100">
                  <c:v>3465.8771929999998</c:v>
                </c:pt>
                <c:pt idx="101">
                  <c:v>4634.3214286000002</c:v>
                </c:pt>
                <c:pt idx="102">
                  <c:v>5798.1034483000003</c:v>
                </c:pt>
                <c:pt idx="103">
                  <c:v>6649.1411042999998</c:v>
                </c:pt>
                <c:pt idx="104">
                  <c:v>5361.8108107999997</c:v>
                </c:pt>
                <c:pt idx="105">
                  <c:v>5157.1049724000004</c:v>
                </c:pt>
                <c:pt idx="106">
                  <c:v>4340.2666667000003</c:v>
                </c:pt>
                <c:pt idx="107">
                  <c:v>5563.6071429000003</c:v>
                </c:pt>
                <c:pt idx="108">
                  <c:v>4436.3333333</c:v>
                </c:pt>
                <c:pt idx="109">
                  <c:v>5211.3982300999996</c:v>
                </c:pt>
                <c:pt idx="110">
                  <c:v>2886.030303</c:v>
                </c:pt>
                <c:pt idx="111">
                  <c:v>4810.2857143000001</c:v>
                </c:pt>
                <c:pt idx="112">
                  <c:v>3910.5729167</c:v>
                </c:pt>
                <c:pt idx="113">
                  <c:v>3378.1696428999999</c:v>
                </c:pt>
                <c:pt idx="114">
                  <c:v>4146.8387097000004</c:v>
                </c:pt>
                <c:pt idx="115">
                  <c:v>4239.6857142999997</c:v>
                </c:pt>
                <c:pt idx="116">
                  <c:v>4788.5061728000001</c:v>
                </c:pt>
                <c:pt idx="117">
                  <c:v>5269.9444444000001</c:v>
                </c:pt>
                <c:pt idx="118">
                  <c:v>4413.1041667</c:v>
                </c:pt>
                <c:pt idx="119">
                  <c:v>3938.2051282000002</c:v>
                </c:pt>
                <c:pt idx="120">
                  <c:v>3903.7058824000001</c:v>
                </c:pt>
                <c:pt idx="121">
                  <c:v>3883.5853658999999</c:v>
                </c:pt>
                <c:pt idx="122">
                  <c:v>5032.9375</c:v>
                </c:pt>
                <c:pt idx="123">
                  <c:v>6371.8340611000003</c:v>
                </c:pt>
                <c:pt idx="124">
                  <c:v>3731.5128205000001</c:v>
                </c:pt>
                <c:pt idx="125">
                  <c:v>4063.9259259</c:v>
                </c:pt>
                <c:pt idx="126">
                  <c:v>4251.4918033000004</c:v>
                </c:pt>
                <c:pt idx="127">
                  <c:v>3571.2162162</c:v>
                </c:pt>
                <c:pt idx="128">
                  <c:v>6009.1224490000004</c:v>
                </c:pt>
                <c:pt idx="129">
                  <c:v>6357.7545454999999</c:v>
                </c:pt>
                <c:pt idx="130">
                  <c:v>2730.6666667</c:v>
                </c:pt>
                <c:pt idx="131">
                  <c:v>3346.1866666999999</c:v>
                </c:pt>
                <c:pt idx="132">
                  <c:v>4578.4285713999998</c:v>
                </c:pt>
                <c:pt idx="133">
                  <c:v>5181.3999999999996</c:v>
                </c:pt>
                <c:pt idx="134">
                  <c:v>3642.0782918</c:v>
                </c:pt>
                <c:pt idx="135">
                  <c:v>4902.7258064999996</c:v>
                </c:pt>
                <c:pt idx="136">
                  <c:v>4939.0242423999998</c:v>
                </c:pt>
                <c:pt idx="137">
                  <c:v>3167.7567567999999</c:v>
                </c:pt>
                <c:pt idx="138">
                  <c:v>3261.0625</c:v>
                </c:pt>
                <c:pt idx="139">
                  <c:v>4833.4319526999998</c:v>
                </c:pt>
                <c:pt idx="140">
                  <c:v>4150.1020408000004</c:v>
                </c:pt>
                <c:pt idx="141">
                  <c:v>4443.8157895000004</c:v>
                </c:pt>
                <c:pt idx="142">
                  <c:v>5321.1666667</c:v>
                </c:pt>
                <c:pt idx="143">
                  <c:v>5659.3176470999997</c:v>
                </c:pt>
                <c:pt idx="144">
                  <c:v>5122.8461538000001</c:v>
                </c:pt>
                <c:pt idx="145">
                  <c:v>3955.7407407000001</c:v>
                </c:pt>
                <c:pt idx="146">
                  <c:v>7446.0357143000001</c:v>
                </c:pt>
                <c:pt idx="147">
                  <c:v>3748.6071428999999</c:v>
                </c:pt>
                <c:pt idx="148">
                  <c:v>5238.3240741</c:v>
                </c:pt>
                <c:pt idx="149">
                  <c:v>6115.0357143000001</c:v>
                </c:pt>
                <c:pt idx="150">
                  <c:v>4711.3846154000003</c:v>
                </c:pt>
                <c:pt idx="151">
                  <c:v>6029.1973684000004</c:v>
                </c:pt>
                <c:pt idx="152">
                  <c:v>5891.7647059000001</c:v>
                </c:pt>
                <c:pt idx="153">
                  <c:v>4509.5384615000003</c:v>
                </c:pt>
                <c:pt idx="154">
                  <c:v>3526.3541667</c:v>
                </c:pt>
                <c:pt idx="155">
                  <c:v>4348.1521739</c:v>
                </c:pt>
                <c:pt idx="156">
                  <c:v>6704.9285713999998</c:v>
                </c:pt>
                <c:pt idx="157">
                  <c:v>4527.5194805000001</c:v>
                </c:pt>
                <c:pt idx="158">
                  <c:v>5004.7631578999999</c:v>
                </c:pt>
                <c:pt idx="159">
                  <c:v>5437.1764706000004</c:v>
                </c:pt>
                <c:pt idx="160">
                  <c:v>2901.9375</c:v>
                </c:pt>
                <c:pt idx="161">
                  <c:v>4953.6296296</c:v>
                </c:pt>
                <c:pt idx="162">
                  <c:v>4030.2714286</c:v>
                </c:pt>
                <c:pt idx="163">
                  <c:v>3370.1818182000002</c:v>
                </c:pt>
                <c:pt idx="164">
                  <c:v>5246.2352940999999</c:v>
                </c:pt>
                <c:pt idx="165">
                  <c:v>3815.7471264000001</c:v>
                </c:pt>
                <c:pt idx="166">
                  <c:v>4411.6181817999995</c:v>
                </c:pt>
                <c:pt idx="167">
                  <c:v>4675.0196077999999</c:v>
                </c:pt>
                <c:pt idx="168">
                  <c:v>4512.8192771000004</c:v>
                </c:pt>
                <c:pt idx="169">
                  <c:v>4414.0746269000001</c:v>
                </c:pt>
                <c:pt idx="170">
                  <c:v>4521.3571429000003</c:v>
                </c:pt>
                <c:pt idx="171">
                  <c:v>6351.3655171999999</c:v>
                </c:pt>
                <c:pt idx="172">
                  <c:v>6442.7183099000003</c:v>
                </c:pt>
                <c:pt idx="173">
                  <c:v>4264.7301587000002</c:v>
                </c:pt>
                <c:pt idx="174">
                  <c:v>4015.5318351999999</c:v>
                </c:pt>
                <c:pt idx="175">
                  <c:v>3865.1212120999999</c:v>
                </c:pt>
                <c:pt idx="176">
                  <c:v>4667.4125000000004</c:v>
                </c:pt>
                <c:pt idx="177">
                  <c:v>4949.5</c:v>
                </c:pt>
                <c:pt idx="178">
                  <c:v>4938.4375</c:v>
                </c:pt>
                <c:pt idx="179">
                  <c:v>5051.5862069000004</c:v>
                </c:pt>
                <c:pt idx="180">
                  <c:v>5459.6666667</c:v>
                </c:pt>
                <c:pt idx="181">
                  <c:v>4214.4694376999996</c:v>
                </c:pt>
                <c:pt idx="182">
                  <c:v>4076.4137931</c:v>
                </c:pt>
                <c:pt idx="183">
                  <c:v>6941.0526315999996</c:v>
                </c:pt>
                <c:pt idx="184">
                  <c:v>6395.1091954000003</c:v>
                </c:pt>
                <c:pt idx="185">
                  <c:v>6996.9745763000001</c:v>
                </c:pt>
                <c:pt idx="186">
                  <c:v>5973.1864407000003</c:v>
                </c:pt>
                <c:pt idx="187">
                  <c:v>6422.4133333</c:v>
                </c:pt>
                <c:pt idx="188">
                  <c:v>7660.2078652</c:v>
                </c:pt>
                <c:pt idx="189">
                  <c:v>6025.6614172999998</c:v>
                </c:pt>
                <c:pt idx="190">
                  <c:v>7192.9852940999999</c:v>
                </c:pt>
                <c:pt idx="191">
                  <c:v>5184.9464883000001</c:v>
                </c:pt>
                <c:pt idx="192">
                  <c:v>5730.5577888999997</c:v>
                </c:pt>
                <c:pt idx="193">
                  <c:v>6845.1764706000004</c:v>
                </c:pt>
                <c:pt idx="194">
                  <c:v>5951.5</c:v>
                </c:pt>
                <c:pt idx="195">
                  <c:v>4833.2479339000001</c:v>
                </c:pt>
                <c:pt idx="196">
                  <c:v>6090.8151261000003</c:v>
                </c:pt>
                <c:pt idx="197">
                  <c:v>5570.8652173999999</c:v>
                </c:pt>
                <c:pt idx="198">
                  <c:v>5437.6276189999999</c:v>
                </c:pt>
                <c:pt idx="199">
                  <c:v>4311.3239437000002</c:v>
                </c:pt>
                <c:pt idx="200">
                  <c:v>6261.6216216000003</c:v>
                </c:pt>
                <c:pt idx="201">
                  <c:v>5846.55</c:v>
                </c:pt>
                <c:pt idx="202">
                  <c:v>4169.6153845999997</c:v>
                </c:pt>
                <c:pt idx="203">
                  <c:v>4396.6521739</c:v>
                </c:pt>
                <c:pt idx="204">
                  <c:v>5977.5649123000003</c:v>
                </c:pt>
                <c:pt idx="205">
                  <c:v>5434.3661972</c:v>
                </c:pt>
                <c:pt idx="206">
                  <c:v>6832.2580644999998</c:v>
                </c:pt>
                <c:pt idx="207">
                  <c:v>6061.3571429000003</c:v>
                </c:pt>
                <c:pt idx="208">
                  <c:v>7530.4864865</c:v>
                </c:pt>
                <c:pt idx="209">
                  <c:v>5798.1028036999996</c:v>
                </c:pt>
                <c:pt idx="210">
                  <c:v>7041.475641</c:v>
                </c:pt>
                <c:pt idx="211">
                  <c:v>6408.8392856999999</c:v>
                </c:pt>
                <c:pt idx="212">
                  <c:v>8016.7419355000002</c:v>
                </c:pt>
                <c:pt idx="213">
                  <c:v>6868.6041667</c:v>
                </c:pt>
                <c:pt idx="214">
                  <c:v>6041</c:v>
                </c:pt>
                <c:pt idx="215">
                  <c:v>4890.1821306000002</c:v>
                </c:pt>
                <c:pt idx="216">
                  <c:v>5009.8041542999999</c:v>
                </c:pt>
                <c:pt idx="217">
                  <c:v>7449.4657533999998</c:v>
                </c:pt>
                <c:pt idx="218">
                  <c:v>4783.9022346000002</c:v>
                </c:pt>
                <c:pt idx="219" formatCode="0.0">
                  <c:v>5189.7250000000004</c:v>
                </c:pt>
                <c:pt idx="220" formatCode="0.0">
                  <c:v>6073.6285713999996</c:v>
                </c:pt>
                <c:pt idx="221" formatCode="0.0">
                  <c:v>3712.5849057</c:v>
                </c:pt>
                <c:pt idx="222" formatCode="0.0">
                  <c:v>6269.1578946999998</c:v>
                </c:pt>
                <c:pt idx="223" formatCode="0.0">
                  <c:v>7897.1782178000003</c:v>
                </c:pt>
                <c:pt idx="224" formatCode="0.0">
                  <c:v>7556.3571429000003</c:v>
                </c:pt>
                <c:pt idx="225" formatCode="0.0">
                  <c:v>6808.2689530999996</c:v>
                </c:pt>
                <c:pt idx="226">
                  <c:v>5124.8571429000003</c:v>
                </c:pt>
                <c:pt idx="227">
                  <c:v>6339.46875</c:v>
                </c:pt>
                <c:pt idx="228">
                  <c:v>8191.8421053000002</c:v>
                </c:pt>
                <c:pt idx="229">
                  <c:v>5269.6101694999998</c:v>
                </c:pt>
                <c:pt idx="230">
                  <c:v>3702.4666667000001</c:v>
                </c:pt>
                <c:pt idx="231">
                  <c:v>6014.9428570999999</c:v>
                </c:pt>
                <c:pt idx="232">
                  <c:v>6400.6896551999998</c:v>
                </c:pt>
                <c:pt idx="233">
                  <c:v>4503.4859813000003</c:v>
                </c:pt>
                <c:pt idx="234">
                  <c:v>5012.2127659999996</c:v>
                </c:pt>
                <c:pt idx="235">
                  <c:v>7332.1136364000004</c:v>
                </c:pt>
                <c:pt idx="236">
                  <c:v>5345.6060606000001</c:v>
                </c:pt>
                <c:pt idx="237">
                  <c:v>6453.4222221999999</c:v>
                </c:pt>
                <c:pt idx="238">
                  <c:v>5605.640625</c:v>
                </c:pt>
                <c:pt idx="239">
                  <c:v>3698.3111110999998</c:v>
                </c:pt>
                <c:pt idx="240">
                  <c:v>4598.43</c:v>
                </c:pt>
                <c:pt idx="241">
                  <c:v>4574.9259259</c:v>
                </c:pt>
                <c:pt idx="242">
                  <c:v>5682.1860465</c:v>
                </c:pt>
                <c:pt idx="243">
                  <c:v>6265.0666666999996</c:v>
                </c:pt>
                <c:pt idx="244">
                  <c:v>7198.5181346999998</c:v>
                </c:pt>
                <c:pt idx="245">
                  <c:v>4578.7936508000003</c:v>
                </c:pt>
                <c:pt idx="246">
                  <c:v>7277.9259259</c:v>
                </c:pt>
                <c:pt idx="247">
                  <c:v>4994.0159999999996</c:v>
                </c:pt>
                <c:pt idx="248">
                  <c:v>5210.9677419</c:v>
                </c:pt>
                <c:pt idx="249">
                  <c:v>6583.25</c:v>
                </c:pt>
                <c:pt idx="250">
                  <c:v>4303.7621951000001</c:v>
                </c:pt>
                <c:pt idx="251">
                  <c:v>3159.7407407000001</c:v>
                </c:pt>
                <c:pt idx="252">
                  <c:v>3156.8837208999998</c:v>
                </c:pt>
                <c:pt idx="253">
                  <c:v>4256.3116883000002</c:v>
                </c:pt>
                <c:pt idx="254">
                  <c:v>3944.1674419000001</c:v>
                </c:pt>
                <c:pt idx="255">
                  <c:v>5075.8653845999997</c:v>
                </c:pt>
                <c:pt idx="256">
                  <c:v>7919.6507936999997</c:v>
                </c:pt>
                <c:pt idx="257">
                  <c:v>5335.3037974999997</c:v>
                </c:pt>
                <c:pt idx="258">
                  <c:v>4561.0645161000002</c:v>
                </c:pt>
                <c:pt idx="259">
                  <c:v>3897.0252101000001</c:v>
                </c:pt>
                <c:pt idx="260">
                  <c:v>4527.2758621000003</c:v>
                </c:pt>
                <c:pt idx="261">
                  <c:v>3711.2750000000001</c:v>
                </c:pt>
                <c:pt idx="262">
                  <c:v>3959.0344828000002</c:v>
                </c:pt>
                <c:pt idx="263">
                  <c:v>5074.6271186000004</c:v>
                </c:pt>
                <c:pt idx="264">
                  <c:v>4513.0180723000003</c:v>
                </c:pt>
                <c:pt idx="265">
                  <c:v>6018.2758621000003</c:v>
                </c:pt>
                <c:pt idx="266">
                  <c:v>6747.9090908999997</c:v>
                </c:pt>
                <c:pt idx="267">
                  <c:v>2684.776699</c:v>
                </c:pt>
                <c:pt idx="268">
                  <c:v>5635.2674419000004</c:v>
                </c:pt>
                <c:pt idx="269">
                  <c:v>5865.3061224000003</c:v>
                </c:pt>
                <c:pt idx="270">
                  <c:v>4936.6356588999997</c:v>
                </c:pt>
                <c:pt idx="271">
                  <c:v>5141.3818182000005</c:v>
                </c:pt>
                <c:pt idx="272">
                  <c:v>5409.1191710000003</c:v>
                </c:pt>
                <c:pt idx="273">
                  <c:v>5880.8387097000004</c:v>
                </c:pt>
                <c:pt idx="274">
                  <c:v>3816.1203008000002</c:v>
                </c:pt>
                <c:pt idx="275">
                  <c:v>5804.2527473</c:v>
                </c:pt>
                <c:pt idx="276">
                  <c:v>5112.15625</c:v>
                </c:pt>
                <c:pt idx="277">
                  <c:v>3775.4647887000001</c:v>
                </c:pt>
                <c:pt idx="278">
                  <c:v>4386.2918454999999</c:v>
                </c:pt>
                <c:pt idx="279">
                  <c:v>3495.3157894999999</c:v>
                </c:pt>
                <c:pt idx="280">
                  <c:v>4223.2111437000003</c:v>
                </c:pt>
                <c:pt idx="281">
                  <c:v>4883.6448597999997</c:v>
                </c:pt>
                <c:pt idx="282">
                  <c:v>5720.2142856999999</c:v>
                </c:pt>
                <c:pt idx="283">
                  <c:v>4978.28</c:v>
                </c:pt>
                <c:pt idx="284">
                  <c:v>5652.6575341999996</c:v>
                </c:pt>
                <c:pt idx="285">
                  <c:v>5343.6716417999996</c:v>
                </c:pt>
                <c:pt idx="286">
                  <c:v>3930.7450979999999</c:v>
                </c:pt>
                <c:pt idx="287">
                  <c:v>5379.9255319000004</c:v>
                </c:pt>
                <c:pt idx="288">
                  <c:v>5534.0972222</c:v>
                </c:pt>
                <c:pt idx="289">
                  <c:v>4882.5159236</c:v>
                </c:pt>
                <c:pt idx="290">
                  <c:v>4780.5179856000004</c:v>
                </c:pt>
                <c:pt idx="291">
                  <c:v>5132.1935483999996</c:v>
                </c:pt>
                <c:pt idx="292">
                  <c:v>5735.6046512000003</c:v>
                </c:pt>
                <c:pt idx="293">
                  <c:v>4122.8709676999997</c:v>
                </c:pt>
                <c:pt idx="294">
                  <c:v>3963.2937499999998</c:v>
                </c:pt>
                <c:pt idx="295">
                  <c:v>4358.9761904999996</c:v>
                </c:pt>
                <c:pt idx="296">
                  <c:v>6002.5384615000003</c:v>
                </c:pt>
                <c:pt idx="297">
                  <c:v>3874.9423077000001</c:v>
                </c:pt>
                <c:pt idx="298">
                  <c:v>3533.3934426000001</c:v>
                </c:pt>
                <c:pt idx="299">
                  <c:v>4498.8214286000002</c:v>
                </c:pt>
                <c:pt idx="300">
                  <c:v>3679.5405405000001</c:v>
                </c:pt>
                <c:pt idx="301">
                  <c:v>3995.28125</c:v>
                </c:pt>
                <c:pt idx="302">
                  <c:v>7118.8627451000002</c:v>
                </c:pt>
                <c:pt idx="303">
                  <c:v>3227.5192308000001</c:v>
                </c:pt>
                <c:pt idx="304">
                  <c:v>4295.2696629000002</c:v>
                </c:pt>
                <c:pt idx="305">
                  <c:v>4874.4693877999998</c:v>
                </c:pt>
                <c:pt idx="306">
                  <c:v>5474</c:v>
                </c:pt>
                <c:pt idx="307">
                  <c:v>5804.0303029999995</c:v>
                </c:pt>
                <c:pt idx="308">
                  <c:v>5421.5074627000004</c:v>
                </c:pt>
                <c:pt idx="309">
                  <c:v>6069.3548387000001</c:v>
                </c:pt>
                <c:pt idx="310">
                  <c:v>4522.5555555999999</c:v>
                </c:pt>
                <c:pt idx="311">
                  <c:v>2929.8192770999999</c:v>
                </c:pt>
                <c:pt idx="312">
                  <c:v>3820.8695652000001</c:v>
                </c:pt>
                <c:pt idx="313">
                  <c:v>4692.6293102999998</c:v>
                </c:pt>
                <c:pt idx="314">
                  <c:v>4522.7184465999999</c:v>
                </c:pt>
                <c:pt idx="315">
                  <c:v>4936.9302325999997</c:v>
                </c:pt>
                <c:pt idx="316">
                  <c:v>4118.7164179000001</c:v>
                </c:pt>
                <c:pt idx="317">
                  <c:v>2873.5757576000001</c:v>
                </c:pt>
                <c:pt idx="318">
                  <c:v>6175.0357143000001</c:v>
                </c:pt>
                <c:pt idx="319">
                  <c:v>6252.2564103000004</c:v>
                </c:pt>
                <c:pt idx="320">
                  <c:v>5667.5151514999998</c:v>
                </c:pt>
                <c:pt idx="321">
                  <c:v>7052.1538461999999</c:v>
                </c:pt>
                <c:pt idx="322">
                  <c:v>3928.3114753999998</c:v>
                </c:pt>
                <c:pt idx="323">
                  <c:v>4471.3984962000004</c:v>
                </c:pt>
                <c:pt idx="324">
                  <c:v>4572.8196721000004</c:v>
                </c:pt>
                <c:pt idx="325">
                  <c:v>3310.8249999999998</c:v>
                </c:pt>
                <c:pt idx="326">
                  <c:v>4015.2</c:v>
                </c:pt>
                <c:pt idx="327">
                  <c:v>2763.3846153999998</c:v>
                </c:pt>
                <c:pt idx="328">
                  <c:v>4118.5326087000003</c:v>
                </c:pt>
                <c:pt idx="329">
                  <c:v>4145.9014084999999</c:v>
                </c:pt>
                <c:pt idx="330">
                  <c:v>5585.2266667000004</c:v>
                </c:pt>
                <c:pt idx="331">
                  <c:v>3906.5608308999999</c:v>
                </c:pt>
                <c:pt idx="332">
                  <c:v>2941.0758928999999</c:v>
                </c:pt>
                <c:pt idx="333">
                  <c:v>5136.5898438000004</c:v>
                </c:pt>
                <c:pt idx="334">
                  <c:v>4257.3770492000003</c:v>
                </c:pt>
                <c:pt idx="335">
                  <c:v>6442.8888889</c:v>
                </c:pt>
                <c:pt idx="336">
                  <c:v>4993.3703704</c:v>
                </c:pt>
                <c:pt idx="337">
                  <c:v>5698.3666666999998</c:v>
                </c:pt>
                <c:pt idx="338">
                  <c:v>5039.8962963000004</c:v>
                </c:pt>
                <c:pt idx="339">
                  <c:v>4036.5909090999999</c:v>
                </c:pt>
                <c:pt idx="340">
                  <c:v>3966.0229008000001</c:v>
                </c:pt>
                <c:pt idx="341">
                  <c:v>5045.1875</c:v>
                </c:pt>
                <c:pt idx="342">
                  <c:v>4390.3461538000001</c:v>
                </c:pt>
                <c:pt idx="343">
                  <c:v>4967.3333333</c:v>
                </c:pt>
                <c:pt idx="344">
                  <c:v>4094.4615385000002</c:v>
                </c:pt>
                <c:pt idx="345">
                  <c:v>3806.3703704</c:v>
                </c:pt>
                <c:pt idx="346">
                  <c:v>5468.2028985999996</c:v>
                </c:pt>
                <c:pt idx="347">
                  <c:v>3936.1451612999999</c:v>
                </c:pt>
                <c:pt idx="348">
                  <c:v>3828.6923077000001</c:v>
                </c:pt>
                <c:pt idx="349">
                  <c:v>4781.8666666999998</c:v>
                </c:pt>
                <c:pt idx="350">
                  <c:v>4354.6057692000004</c:v>
                </c:pt>
                <c:pt idx="351">
                  <c:v>3648.7966102</c:v>
                </c:pt>
                <c:pt idx="352">
                  <c:v>4716.2553190999997</c:v>
                </c:pt>
                <c:pt idx="353">
                  <c:v>5234.8508771999996</c:v>
                </c:pt>
                <c:pt idx="354">
                  <c:v>3627.1680672000002</c:v>
                </c:pt>
                <c:pt idx="355">
                  <c:v>4297.2641508999995</c:v>
                </c:pt>
                <c:pt idx="356">
                  <c:v>4252.8490566</c:v>
                </c:pt>
                <c:pt idx="357">
                  <c:v>3049.2553191000002</c:v>
                </c:pt>
                <c:pt idx="358">
                  <c:v>2570.7209302000001</c:v>
                </c:pt>
                <c:pt idx="359">
                  <c:v>4109.4193548000003</c:v>
                </c:pt>
                <c:pt idx="360">
                  <c:v>5265.9253730999999</c:v>
                </c:pt>
                <c:pt idx="361">
                  <c:v>3192.1388889</c:v>
                </c:pt>
                <c:pt idx="362">
                  <c:v>5681.4615384999997</c:v>
                </c:pt>
                <c:pt idx="363">
                  <c:v>4525.3999999999996</c:v>
                </c:pt>
                <c:pt idx="364">
                  <c:v>4591.6944444000001</c:v>
                </c:pt>
                <c:pt idx="365">
                  <c:v>6045.09</c:v>
                </c:pt>
                <c:pt idx="366">
                  <c:v>2485.6666667</c:v>
                </c:pt>
                <c:pt idx="367">
                  <c:v>3691.1</c:v>
                </c:pt>
                <c:pt idx="368">
                  <c:v>2899.1370968000001</c:v>
                </c:pt>
                <c:pt idx="369">
                  <c:v>4507.5714286000002</c:v>
                </c:pt>
                <c:pt idx="370">
                  <c:v>4916.5588234999996</c:v>
                </c:pt>
                <c:pt idx="371">
                  <c:v>2003.3703704</c:v>
                </c:pt>
                <c:pt idx="372">
                  <c:v>3193.3714285999999</c:v>
                </c:pt>
                <c:pt idx="373">
                  <c:v>2679.6027396999998</c:v>
                </c:pt>
                <c:pt idx="374">
                  <c:v>5902.4</c:v>
                </c:pt>
                <c:pt idx="375">
                  <c:v>4363.5428571000002</c:v>
                </c:pt>
                <c:pt idx="376">
                  <c:v>5152.1506848999998</c:v>
                </c:pt>
                <c:pt idx="377">
                  <c:v>4308.3478261</c:v>
                </c:pt>
                <c:pt idx="378">
                  <c:v>4299.3760000000002</c:v>
                </c:pt>
                <c:pt idx="379">
                  <c:v>3872.6571429000001</c:v>
                </c:pt>
                <c:pt idx="380">
                  <c:v>5162.6279070000001</c:v>
                </c:pt>
                <c:pt idx="381">
                  <c:v>4656.7117116999998</c:v>
                </c:pt>
                <c:pt idx="382">
                  <c:v>5145.2588235000003</c:v>
                </c:pt>
                <c:pt idx="383">
                  <c:v>4345.3191489000001</c:v>
                </c:pt>
                <c:pt idx="384">
                  <c:v>4232.3404254999996</c:v>
                </c:pt>
                <c:pt idx="385">
                  <c:v>3593.6447367999999</c:v>
                </c:pt>
                <c:pt idx="386">
                  <c:v>4844.2156863</c:v>
                </c:pt>
                <c:pt idx="387">
                  <c:v>4813.5135135</c:v>
                </c:pt>
                <c:pt idx="388">
                  <c:v>3717.7647059000001</c:v>
                </c:pt>
                <c:pt idx="389">
                  <c:v>4103.1363635999996</c:v>
                </c:pt>
                <c:pt idx="390">
                  <c:v>5411.9482759000002</c:v>
                </c:pt>
                <c:pt idx="391">
                  <c:v>5006.4193548000003</c:v>
                </c:pt>
                <c:pt idx="392">
                  <c:v>4816.0879120999998</c:v>
                </c:pt>
                <c:pt idx="393">
                  <c:v>6616.7037037</c:v>
                </c:pt>
                <c:pt idx="394">
                  <c:v>5261.6896551999998</c:v>
                </c:pt>
                <c:pt idx="395">
                  <c:v>5700.6470588000002</c:v>
                </c:pt>
                <c:pt idx="396">
                  <c:v>6283.3378377999998</c:v>
                </c:pt>
                <c:pt idx="397">
                  <c:v>6836.2413792999996</c:v>
                </c:pt>
                <c:pt idx="398">
                  <c:v>4302.5555555999999</c:v>
                </c:pt>
                <c:pt idx="399">
                  <c:v>5729.4615384999997</c:v>
                </c:pt>
                <c:pt idx="400">
                  <c:v>6397.4615384999997</c:v>
                </c:pt>
                <c:pt idx="401">
                  <c:v>6617.9529412000002</c:v>
                </c:pt>
                <c:pt idx="402">
                  <c:v>5612.0888888999998</c:v>
                </c:pt>
                <c:pt idx="403">
                  <c:v>8716.7435597000003</c:v>
                </c:pt>
                <c:pt idx="404">
                  <c:v>6493.5734331000003</c:v>
                </c:pt>
                <c:pt idx="405">
                  <c:v>8709.3846154000003</c:v>
                </c:pt>
                <c:pt idx="406">
                  <c:v>7858.9430893999997</c:v>
                </c:pt>
                <c:pt idx="407">
                  <c:v>6289.9408602000003</c:v>
                </c:pt>
                <c:pt idx="408">
                  <c:v>9367.36</c:v>
                </c:pt>
                <c:pt idx="409">
                  <c:v>8448.8090615000001</c:v>
                </c:pt>
                <c:pt idx="410">
                  <c:v>6364.7738853999999</c:v>
                </c:pt>
                <c:pt idx="411">
                  <c:v>7475.1708860999997</c:v>
                </c:pt>
                <c:pt idx="412">
                  <c:v>7321.9162371000002</c:v>
                </c:pt>
                <c:pt idx="413">
                  <c:v>6008.3095237999996</c:v>
                </c:pt>
                <c:pt idx="414">
                  <c:v>5547.3703704</c:v>
                </c:pt>
                <c:pt idx="415">
                  <c:v>7352.2954545000002</c:v>
                </c:pt>
                <c:pt idx="416">
                  <c:v>8900.1769230999998</c:v>
                </c:pt>
                <c:pt idx="417">
                  <c:v>8615.75</c:v>
                </c:pt>
                <c:pt idx="418">
                  <c:v>7777.1593407</c:v>
                </c:pt>
                <c:pt idx="419">
                  <c:v>8504.3012820999993</c:v>
                </c:pt>
                <c:pt idx="420">
                  <c:v>7529.9032257999997</c:v>
                </c:pt>
                <c:pt idx="421">
                  <c:v>9378.2478260999997</c:v>
                </c:pt>
                <c:pt idx="422">
                  <c:v>5490.6829268000001</c:v>
                </c:pt>
                <c:pt idx="423">
                  <c:v>4832.3098038999997</c:v>
                </c:pt>
                <c:pt idx="424" formatCode="0.0">
                  <c:v>7826.4012739</c:v>
                </c:pt>
                <c:pt idx="425" formatCode="0.0">
                  <c:v>4818.8761905000001</c:v>
                </c:pt>
                <c:pt idx="426" formatCode="0.0">
                  <c:v>8176.1203008000002</c:v>
                </c:pt>
                <c:pt idx="427" formatCode="0.0">
                  <c:v>8604.8870967999992</c:v>
                </c:pt>
                <c:pt idx="428" formatCode="0.0">
                  <c:v>7511.0984251999998</c:v>
                </c:pt>
                <c:pt idx="429" formatCode="0.0">
                  <c:v>6831.0518518999997</c:v>
                </c:pt>
                <c:pt idx="430" formatCode="0.0">
                  <c:v>7996.0168538999997</c:v>
                </c:pt>
                <c:pt idx="431" formatCode="0.0">
                  <c:v>9143.8138889000002</c:v>
                </c:pt>
                <c:pt idx="432" formatCode="0.0">
                  <c:v>7858.7076923000004</c:v>
                </c:pt>
                <c:pt idx="433" formatCode="0.0">
                  <c:v>11166.804878000001</c:v>
                </c:pt>
                <c:pt idx="434" formatCode="0.0">
                  <c:v>6115.5193237000003</c:v>
                </c:pt>
                <c:pt idx="435" formatCode="0.0">
                  <c:v>5795.6552749000002</c:v>
                </c:pt>
                <c:pt idx="436" formatCode="0.0">
                  <c:v>6909.3359073000001</c:v>
                </c:pt>
                <c:pt idx="437" formatCode="0.0">
                  <c:v>6740.6848341000004</c:v>
                </c:pt>
                <c:pt idx="438" formatCode="0.0">
                  <c:v>8159.0036630000004</c:v>
                </c:pt>
                <c:pt idx="439" formatCode="0.0">
                  <c:v>6836.3636364000004</c:v>
                </c:pt>
                <c:pt idx="440">
                  <c:v>8314.0753425000003</c:v>
                </c:pt>
                <c:pt idx="441">
                  <c:v>8555.8993055999999</c:v>
                </c:pt>
                <c:pt idx="442">
                  <c:v>10143.305994</c:v>
                </c:pt>
                <c:pt idx="443">
                  <c:v>7934.3406113999999</c:v>
                </c:pt>
                <c:pt idx="444">
                  <c:v>8844.8450362999993</c:v>
                </c:pt>
                <c:pt idx="445">
                  <c:v>7898.2697946999997</c:v>
                </c:pt>
                <c:pt idx="446">
                  <c:v>8439.2398374000004</c:v>
                </c:pt>
                <c:pt idx="447">
                  <c:v>6755.4032257999997</c:v>
                </c:pt>
                <c:pt idx="448">
                  <c:v>6535.3022222</c:v>
                </c:pt>
                <c:pt idx="449">
                  <c:v>6115.1619048000002</c:v>
                </c:pt>
                <c:pt idx="450">
                  <c:v>9267.2528736000004</c:v>
                </c:pt>
                <c:pt idx="451">
                  <c:v>8030.9987547000001</c:v>
                </c:pt>
                <c:pt idx="452">
                  <c:v>6293.5679612000004</c:v>
                </c:pt>
                <c:pt idx="453">
                  <c:v>6583.6949152999996</c:v>
                </c:pt>
                <c:pt idx="454">
                  <c:v>7139.4795918</c:v>
                </c:pt>
                <c:pt idx="455">
                  <c:v>6801.1625000000004</c:v>
                </c:pt>
                <c:pt idx="456">
                  <c:v>8326.5744680999996</c:v>
                </c:pt>
                <c:pt idx="457">
                  <c:v>6342.1470588000002</c:v>
                </c:pt>
                <c:pt idx="458">
                  <c:v>10077.09375</c:v>
                </c:pt>
                <c:pt idx="459">
                  <c:v>6721.1777777999996</c:v>
                </c:pt>
                <c:pt idx="460">
                  <c:v>7385.3719007999998</c:v>
                </c:pt>
                <c:pt idx="461">
                  <c:v>6528.3921569000004</c:v>
                </c:pt>
                <c:pt idx="462">
                  <c:v>8484.2792793000008</c:v>
                </c:pt>
                <c:pt idx="463">
                  <c:v>6673.7784504000001</c:v>
                </c:pt>
                <c:pt idx="464">
                  <c:v>6235.7762237999996</c:v>
                </c:pt>
                <c:pt idx="465">
                  <c:v>7791.1618257</c:v>
                </c:pt>
                <c:pt idx="466">
                  <c:v>4577.8999999999996</c:v>
                </c:pt>
                <c:pt idx="467">
                  <c:v>7346.4655172000002</c:v>
                </c:pt>
                <c:pt idx="468">
                  <c:v>8157.1926605999997</c:v>
                </c:pt>
                <c:pt idx="469">
                  <c:v>6591.45</c:v>
                </c:pt>
                <c:pt idx="470">
                  <c:v>11347.490909</c:v>
                </c:pt>
                <c:pt idx="471">
                  <c:v>7241.2340426000001</c:v>
                </c:pt>
                <c:pt idx="472">
                  <c:v>5252.4633027999998</c:v>
                </c:pt>
                <c:pt idx="473">
                  <c:v>7705.3229813999997</c:v>
                </c:pt>
                <c:pt idx="474">
                  <c:v>5712.9251496999996</c:v>
                </c:pt>
                <c:pt idx="475">
                  <c:v>6714.9632106999998</c:v>
                </c:pt>
                <c:pt idx="476">
                  <c:v>7413.6230769000003</c:v>
                </c:pt>
                <c:pt idx="477">
                  <c:v>6732.8411765000001</c:v>
                </c:pt>
                <c:pt idx="478">
                  <c:v>7626.9232737000002</c:v>
                </c:pt>
                <c:pt idx="479">
                  <c:v>10410.821429</c:v>
                </c:pt>
                <c:pt idx="480">
                  <c:v>5943.6363635999996</c:v>
                </c:pt>
                <c:pt idx="481">
                  <c:v>6844.3902439000003</c:v>
                </c:pt>
                <c:pt idx="482">
                  <c:v>6306.1411765000003</c:v>
                </c:pt>
                <c:pt idx="483">
                  <c:v>7709.3125</c:v>
                </c:pt>
                <c:pt idx="484">
                  <c:v>7583.8928570999997</c:v>
                </c:pt>
                <c:pt idx="485">
                  <c:v>6585.5945946000002</c:v>
                </c:pt>
                <c:pt idx="486">
                  <c:v>7516.0909091000003</c:v>
                </c:pt>
                <c:pt idx="487">
                  <c:v>7471.7530864</c:v>
                </c:pt>
                <c:pt idx="488">
                  <c:v>7453.7101449000002</c:v>
                </c:pt>
                <c:pt idx="489">
                  <c:v>7447.7330097000004</c:v>
                </c:pt>
                <c:pt idx="490">
                  <c:v>7702.2023121000002</c:v>
                </c:pt>
                <c:pt idx="491">
                  <c:v>6578.9705881999998</c:v>
                </c:pt>
                <c:pt idx="492">
                  <c:v>6948.9134615000003</c:v>
                </c:pt>
                <c:pt idx="493">
                  <c:v>5885.5813952999997</c:v>
                </c:pt>
                <c:pt idx="494">
                  <c:v>8261.7341772</c:v>
                </c:pt>
                <c:pt idx="495">
                  <c:v>8916.0310078000002</c:v>
                </c:pt>
                <c:pt idx="496">
                  <c:v>7295.9375</c:v>
                </c:pt>
                <c:pt idx="497">
                  <c:v>6877.5090909</c:v>
                </c:pt>
                <c:pt idx="498">
                  <c:v>7607.6595745000004</c:v>
                </c:pt>
                <c:pt idx="499">
                  <c:v>8566.3173076999992</c:v>
                </c:pt>
                <c:pt idx="500">
                  <c:v>7488.0173912999999</c:v>
                </c:pt>
                <c:pt idx="501">
                  <c:v>6366.5692307999998</c:v>
                </c:pt>
                <c:pt idx="502">
                  <c:v>7394.0253165000004</c:v>
                </c:pt>
                <c:pt idx="503">
                  <c:v>7326.6588234999999</c:v>
                </c:pt>
                <c:pt idx="504">
                  <c:v>5610.0738635999996</c:v>
                </c:pt>
                <c:pt idx="505">
                  <c:v>6576.4130434999997</c:v>
                </c:pt>
                <c:pt idx="506">
                  <c:v>6837.6989247000001</c:v>
                </c:pt>
                <c:pt idx="507">
                  <c:v>5295.7872340000004</c:v>
                </c:pt>
                <c:pt idx="508">
                  <c:v>7173.7550000000001</c:v>
                </c:pt>
                <c:pt idx="509">
                  <c:v>5093.4749596000001</c:v>
                </c:pt>
                <c:pt idx="510">
                  <c:v>7109.5333332999999</c:v>
                </c:pt>
                <c:pt idx="511">
                  <c:v>6945.0133778999998</c:v>
                </c:pt>
                <c:pt idx="512">
                  <c:v>6239.5845069999996</c:v>
                </c:pt>
                <c:pt idx="513">
                  <c:v>6371.5555555999999</c:v>
                </c:pt>
                <c:pt idx="514">
                  <c:v>5594.6946564999998</c:v>
                </c:pt>
                <c:pt idx="515">
                  <c:v>5512.6666667</c:v>
                </c:pt>
                <c:pt idx="516">
                  <c:v>8308.2000000000007</c:v>
                </c:pt>
                <c:pt idx="517">
                  <c:v>7222.8063380000003</c:v>
                </c:pt>
                <c:pt idx="518">
                  <c:v>5785.5909091000003</c:v>
                </c:pt>
                <c:pt idx="519">
                  <c:v>9191.3962264000002</c:v>
                </c:pt>
                <c:pt idx="520">
                  <c:v>6543.0671377999997</c:v>
                </c:pt>
                <c:pt idx="521">
                  <c:v>5832.8928570999997</c:v>
                </c:pt>
                <c:pt idx="522">
                  <c:v>5937.0222222000002</c:v>
                </c:pt>
                <c:pt idx="523">
                  <c:v>4768.8442623000001</c:v>
                </c:pt>
                <c:pt idx="524">
                  <c:v>6277.6711409</c:v>
                </c:pt>
                <c:pt idx="525">
                  <c:v>7616.7321429000003</c:v>
                </c:pt>
                <c:pt idx="526">
                  <c:v>8811.9452055000002</c:v>
                </c:pt>
                <c:pt idx="527">
                  <c:v>6606.3197278999996</c:v>
                </c:pt>
                <c:pt idx="528">
                  <c:v>6954.4122137000004</c:v>
                </c:pt>
                <c:pt idx="529">
                  <c:v>4175.6666667</c:v>
                </c:pt>
                <c:pt idx="530">
                  <c:v>8413.8433734999999</c:v>
                </c:pt>
                <c:pt idx="531">
                  <c:v>8089.6071429000003</c:v>
                </c:pt>
                <c:pt idx="532">
                  <c:v>5260.7446809000003</c:v>
                </c:pt>
                <c:pt idx="533">
                  <c:v>5211.7368421000001</c:v>
                </c:pt>
                <c:pt idx="534">
                  <c:v>5638.1122449000004</c:v>
                </c:pt>
                <c:pt idx="535">
                  <c:v>5837.4918033000004</c:v>
                </c:pt>
                <c:pt idx="536">
                  <c:v>4510.7846153999999</c:v>
                </c:pt>
                <c:pt idx="537">
                  <c:v>4925.3813559</c:v>
                </c:pt>
                <c:pt idx="538">
                  <c:v>7385.0576922999999</c:v>
                </c:pt>
                <c:pt idx="539">
                  <c:v>6929.8472222</c:v>
                </c:pt>
                <c:pt idx="540">
                  <c:v>5945.4188033999999</c:v>
                </c:pt>
                <c:pt idx="541">
                  <c:v>6711.6666667</c:v>
                </c:pt>
                <c:pt idx="542">
                  <c:v>6670.6280992000002</c:v>
                </c:pt>
                <c:pt idx="543">
                  <c:v>6797.4837398</c:v>
                </c:pt>
                <c:pt idx="544">
                  <c:v>6755.654321</c:v>
                </c:pt>
                <c:pt idx="545">
                  <c:v>6123.0129870000001</c:v>
                </c:pt>
                <c:pt idx="546">
                  <c:v>4436.6153845999997</c:v>
                </c:pt>
                <c:pt idx="547">
                  <c:v>7920.5909091000003</c:v>
                </c:pt>
                <c:pt idx="548">
                  <c:v>8228.453125</c:v>
                </c:pt>
                <c:pt idx="549">
                  <c:v>7086.3157895000004</c:v>
                </c:pt>
                <c:pt idx="550">
                  <c:v>7305.2773109</c:v>
                </c:pt>
                <c:pt idx="551">
                  <c:v>3977.5454544999998</c:v>
                </c:pt>
                <c:pt idx="552">
                  <c:v>6435.6666667</c:v>
                </c:pt>
                <c:pt idx="553">
                  <c:v>5984.3373493999998</c:v>
                </c:pt>
                <c:pt idx="554">
                  <c:v>6545.1679999999997</c:v>
                </c:pt>
                <c:pt idx="555">
                  <c:v>7059.8115942000004</c:v>
                </c:pt>
                <c:pt idx="556">
                  <c:v>8227.1684210999993</c:v>
                </c:pt>
                <c:pt idx="557">
                  <c:v>6481.4736842000002</c:v>
                </c:pt>
                <c:pt idx="558">
                  <c:v>5422.0249999999996</c:v>
                </c:pt>
                <c:pt idx="559">
                  <c:v>5377.4768211999999</c:v>
                </c:pt>
                <c:pt idx="560">
                  <c:v>5378.1571428999996</c:v>
                </c:pt>
                <c:pt idx="561">
                  <c:v>6066.8793102999998</c:v>
                </c:pt>
                <c:pt idx="562">
                  <c:v>8078.4598539999997</c:v>
                </c:pt>
                <c:pt idx="563">
                  <c:v>8691.5483870999997</c:v>
                </c:pt>
                <c:pt idx="564">
                  <c:v>5630.8484847999998</c:v>
                </c:pt>
                <c:pt idx="565">
                  <c:v>5886.3636364000004</c:v>
                </c:pt>
                <c:pt idx="566">
                  <c:v>6335.2803029999995</c:v>
                </c:pt>
                <c:pt idx="567">
                  <c:v>4494.8362573000004</c:v>
                </c:pt>
                <c:pt idx="568">
                  <c:v>5604.9090908999997</c:v>
                </c:pt>
                <c:pt idx="569">
                  <c:v>6563.9797980000003</c:v>
                </c:pt>
                <c:pt idx="570">
                  <c:v>5454.7222222</c:v>
                </c:pt>
                <c:pt idx="571">
                  <c:v>6996.3216782999998</c:v>
                </c:pt>
                <c:pt idx="572">
                  <c:v>3569.4222221999999</c:v>
                </c:pt>
                <c:pt idx="573">
                  <c:v>5798.7627118999999</c:v>
                </c:pt>
                <c:pt idx="574">
                  <c:v>6088.1222221999997</c:v>
                </c:pt>
                <c:pt idx="575">
                  <c:v>6319.0512821000002</c:v>
                </c:pt>
                <c:pt idx="576">
                  <c:v>4700.5249999999996</c:v>
                </c:pt>
                <c:pt idx="577">
                  <c:v>6593.3900414999998</c:v>
                </c:pt>
                <c:pt idx="578">
                  <c:v>3820.8292683</c:v>
                </c:pt>
                <c:pt idx="579">
                  <c:v>4356.0666666999996</c:v>
                </c:pt>
                <c:pt idx="580">
                  <c:v>5492.9454544999999</c:v>
                </c:pt>
                <c:pt idx="581">
                  <c:v>9111.9024389999995</c:v>
                </c:pt>
                <c:pt idx="582">
                  <c:v>6009.1333333000002</c:v>
                </c:pt>
                <c:pt idx="583">
                  <c:v>4284.3333333</c:v>
                </c:pt>
                <c:pt idx="584">
                  <c:v>4720.9489437000002</c:v>
                </c:pt>
                <c:pt idx="585">
                  <c:v>5291.9444444000001</c:v>
                </c:pt>
                <c:pt idx="586">
                  <c:v>6115.6176470999999</c:v>
                </c:pt>
                <c:pt idx="587">
                  <c:v>4448.4324323999999</c:v>
                </c:pt>
                <c:pt idx="588">
                  <c:v>8831.5227273</c:v>
                </c:pt>
                <c:pt idx="589">
                  <c:v>5132.7567568000004</c:v>
                </c:pt>
                <c:pt idx="590">
                  <c:v>3985.9444444000001</c:v>
                </c:pt>
                <c:pt idx="591">
                  <c:v>3242.7586206999999</c:v>
                </c:pt>
                <c:pt idx="592">
                  <c:v>3972.3333333</c:v>
                </c:pt>
                <c:pt idx="593">
                  <c:v>6028.2269231</c:v>
                </c:pt>
                <c:pt idx="594">
                  <c:v>3867.1</c:v>
                </c:pt>
                <c:pt idx="595">
                  <c:v>2989.4157303000002</c:v>
                </c:pt>
                <c:pt idx="596">
                  <c:v>3646.4571428999998</c:v>
                </c:pt>
                <c:pt idx="597">
                  <c:v>5433.875</c:v>
                </c:pt>
                <c:pt idx="598">
                  <c:v>5589.078125</c:v>
                </c:pt>
                <c:pt idx="599">
                  <c:v>7274.8363636000004</c:v>
                </c:pt>
                <c:pt idx="600">
                  <c:v>5166.5373134000001</c:v>
                </c:pt>
                <c:pt idx="601">
                  <c:v>6313.8607595000003</c:v>
                </c:pt>
                <c:pt idx="602">
                  <c:v>5278.4193548000003</c:v>
                </c:pt>
                <c:pt idx="603">
                  <c:v>6343.8352941000003</c:v>
                </c:pt>
                <c:pt idx="604">
                  <c:v>5520.8666666999998</c:v>
                </c:pt>
                <c:pt idx="605">
                  <c:v>4924.75</c:v>
                </c:pt>
                <c:pt idx="606">
                  <c:v>3651.3953488000002</c:v>
                </c:pt>
                <c:pt idx="607">
                  <c:v>5589.2571429</c:v>
                </c:pt>
                <c:pt idx="608">
                  <c:v>4866.4166667</c:v>
                </c:pt>
                <c:pt idx="609">
                  <c:v>4155.4054053999998</c:v>
                </c:pt>
                <c:pt idx="610">
                  <c:v>6088.9841269999997</c:v>
                </c:pt>
                <c:pt idx="611">
                  <c:v>3129.4444444000001</c:v>
                </c:pt>
                <c:pt idx="612">
                  <c:v>4277.0588234999996</c:v>
                </c:pt>
                <c:pt idx="613">
                  <c:v>5676.6744185999996</c:v>
                </c:pt>
                <c:pt idx="614">
                  <c:v>5114.0645161000002</c:v>
                </c:pt>
                <c:pt idx="615">
                  <c:v>7427.8210526000003</c:v>
                </c:pt>
                <c:pt idx="616">
                  <c:v>5909.9117647000003</c:v>
                </c:pt>
                <c:pt idx="617" formatCode="0.0">
                  <c:v>4087.7352940999999</c:v>
                </c:pt>
                <c:pt idx="618" formatCode="0.0">
                  <c:v>5601.8153845999996</c:v>
                </c:pt>
                <c:pt idx="619" formatCode="0.0">
                  <c:v>2785.8076922999999</c:v>
                </c:pt>
                <c:pt idx="620" formatCode="0.0">
                  <c:v>4750.9669420999999</c:v>
                </c:pt>
                <c:pt idx="621" formatCode="0.0">
                  <c:v>4695.046875</c:v>
                </c:pt>
                <c:pt idx="622" formatCode="0.0">
                  <c:v>4174.9148936000001</c:v>
                </c:pt>
                <c:pt idx="623" formatCode="0.0">
                  <c:v>7571.4391144000001</c:v>
                </c:pt>
                <c:pt idx="624" formatCode="0.0">
                  <c:v>4744.5531915000001</c:v>
                </c:pt>
                <c:pt idx="625" formatCode="0.0">
                  <c:v>4632.7938144</c:v>
                </c:pt>
                <c:pt idx="626" formatCode="0.0">
                  <c:v>5405</c:v>
                </c:pt>
                <c:pt idx="627" formatCode="0.0">
                  <c:v>4700.7777778</c:v>
                </c:pt>
                <c:pt idx="628" formatCode="0.0">
                  <c:v>8471.4051724000001</c:v>
                </c:pt>
                <c:pt idx="629" formatCode="0.0">
                  <c:v>4479.6545454999996</c:v>
                </c:pt>
                <c:pt idx="630" formatCode="0.0">
                  <c:v>5984.8636364000004</c:v>
                </c:pt>
                <c:pt idx="631" formatCode="0.0">
                  <c:v>5734.7608695999998</c:v>
                </c:pt>
                <c:pt idx="632" formatCode="0.0">
                  <c:v>5458.5925926</c:v>
                </c:pt>
                <c:pt idx="633" formatCode="0.0">
                  <c:v>5373.9302325999997</c:v>
                </c:pt>
                <c:pt idx="634" formatCode="0.0">
                  <c:v>4595.9864865</c:v>
                </c:pt>
                <c:pt idx="635" formatCode="0.0">
                  <c:v>4623.1071429000003</c:v>
                </c:pt>
                <c:pt idx="636" formatCode="0.0">
                  <c:v>5930.9024390000004</c:v>
                </c:pt>
                <c:pt idx="637" formatCode="0.0">
                  <c:v>4833.9454544999999</c:v>
                </c:pt>
                <c:pt idx="638" formatCode="0.0">
                  <c:v>3329.8846153999998</c:v>
                </c:pt>
                <c:pt idx="639" formatCode="0.0">
                  <c:v>3387.1261261</c:v>
                </c:pt>
                <c:pt idx="640" formatCode="0.0">
                  <c:v>2581.1084337000002</c:v>
                </c:pt>
                <c:pt idx="641" formatCode="0.0">
                  <c:v>4642</c:v>
                </c:pt>
                <c:pt idx="642" formatCode="0.0">
                  <c:v>5634.1774194</c:v>
                </c:pt>
                <c:pt idx="643" formatCode="0.0">
                  <c:v>5746.7040815999999</c:v>
                </c:pt>
                <c:pt idx="644" formatCode="0.0">
                  <c:v>5403.8205128</c:v>
                </c:pt>
                <c:pt idx="645" formatCode="0.0">
                  <c:v>3635.0925926</c:v>
                </c:pt>
                <c:pt idx="646" formatCode="0.0">
                  <c:v>3248.8275862</c:v>
                </c:pt>
                <c:pt idx="647" formatCode="0.0">
                  <c:v>6408.0740741</c:v>
                </c:pt>
                <c:pt idx="648" formatCode="0.0">
                  <c:v>4656.5285714000001</c:v>
                </c:pt>
                <c:pt idx="649" formatCode="0.0">
                  <c:v>4380.757764</c:v>
                </c:pt>
                <c:pt idx="650" formatCode="0.0">
                  <c:v>5979.5696202999998</c:v>
                </c:pt>
                <c:pt idx="651" formatCode="0.0">
                  <c:v>4470.1986300999997</c:v>
                </c:pt>
                <c:pt idx="652" formatCode="0.0">
                  <c:v>7185.1538461999999</c:v>
                </c:pt>
                <c:pt idx="653" formatCode="0.0">
                  <c:v>4574.4784313999999</c:v>
                </c:pt>
                <c:pt idx="654" formatCode="0.0">
                  <c:v>5253.75</c:v>
                </c:pt>
                <c:pt idx="655" formatCode="0.0">
                  <c:v>4470.0212766000004</c:v>
                </c:pt>
                <c:pt idx="656" formatCode="0.0">
                  <c:v>3068.2692308000001</c:v>
                </c:pt>
                <c:pt idx="657" formatCode="0.0">
                  <c:v>3916.5864661999999</c:v>
                </c:pt>
                <c:pt idx="658" formatCode="0.0">
                  <c:v>3807.9545455000002</c:v>
                </c:pt>
                <c:pt idx="659" formatCode="0.0">
                  <c:v>2761.7821782000001</c:v>
                </c:pt>
                <c:pt idx="660" formatCode="0.0">
                  <c:v>3831.4444444000001</c:v>
                </c:pt>
                <c:pt idx="661" formatCode="0.0">
                  <c:v>2400.1923077000001</c:v>
                </c:pt>
                <c:pt idx="662" formatCode="0.0">
                  <c:v>4023.9230769000001</c:v>
                </c:pt>
                <c:pt idx="663" formatCode="0.0">
                  <c:v>5942.0810811000001</c:v>
                </c:pt>
                <c:pt idx="664" formatCode="0.0">
                  <c:v>4942.6097560999997</c:v>
                </c:pt>
                <c:pt idx="665" formatCode="0.0">
                  <c:v>5498.0666666999996</c:v>
                </c:pt>
                <c:pt idx="666" formatCode="0.0">
                  <c:v>5006.7285714</c:v>
                </c:pt>
                <c:pt idx="667" formatCode="0.0">
                  <c:v>3280.8275862</c:v>
                </c:pt>
                <c:pt idx="668" formatCode="0.0">
                  <c:v>5215.1282050999998</c:v>
                </c:pt>
                <c:pt idx="669" formatCode="0.0">
                  <c:v>5816.5581394999999</c:v>
                </c:pt>
                <c:pt idx="670" formatCode="0.0">
                  <c:v>4305.8135592999997</c:v>
                </c:pt>
                <c:pt idx="671" formatCode="0.0">
                  <c:v>3408.0333332999999</c:v>
                </c:pt>
                <c:pt idx="672" formatCode="0.0">
                  <c:v>4033.1443298999998</c:v>
                </c:pt>
                <c:pt idx="673" formatCode="0.0">
                  <c:v>5384.2592592999999</c:v>
                </c:pt>
                <c:pt idx="674" formatCode="0.0">
                  <c:v>5006.1476923</c:v>
                </c:pt>
                <c:pt idx="675" formatCode="0.0">
                  <c:v>3818.0740741</c:v>
                </c:pt>
                <c:pt idx="676" formatCode="0.0">
                  <c:v>3779.9148936000001</c:v>
                </c:pt>
                <c:pt idx="677" formatCode="0.0">
                  <c:v>4124</c:v>
                </c:pt>
                <c:pt idx="678" formatCode="0.0">
                  <c:v>3945.05</c:v>
                </c:pt>
                <c:pt idx="679" formatCode="0.0">
                  <c:v>6825.8282828000001</c:v>
                </c:pt>
                <c:pt idx="680" formatCode="0.0">
                  <c:v>6774.9285713999998</c:v>
                </c:pt>
              </c:numCache>
            </c:numRef>
          </c:xVal>
          <c:yVal>
            <c:numRef>
              <c:f>datos!$P$11:$P$691</c:f>
              <c:numCache>
                <c:formatCode>0</c:formatCode>
                <c:ptCount val="681"/>
                <c:pt idx="0">
                  <c:v>142</c:v>
                </c:pt>
                <c:pt idx="1">
                  <c:v>103</c:v>
                </c:pt>
                <c:pt idx="2">
                  <c:v>116</c:v>
                </c:pt>
                <c:pt idx="3">
                  <c:v>113</c:v>
                </c:pt>
                <c:pt idx="4">
                  <c:v>121</c:v>
                </c:pt>
                <c:pt idx="5">
                  <c:v>121</c:v>
                </c:pt>
                <c:pt idx="6">
                  <c:v>125</c:v>
                </c:pt>
                <c:pt idx="7">
                  <c:v>112</c:v>
                </c:pt>
                <c:pt idx="8">
                  <c:v>151</c:v>
                </c:pt>
                <c:pt idx="9">
                  <c:v>111</c:v>
                </c:pt>
                <c:pt idx="10">
                  <c:v>111</c:v>
                </c:pt>
                <c:pt idx="11">
                  <c:v>123</c:v>
                </c:pt>
                <c:pt idx="12">
                  <c:v>101</c:v>
                </c:pt>
                <c:pt idx="13">
                  <c:v>99</c:v>
                </c:pt>
                <c:pt idx="14">
                  <c:v>126</c:v>
                </c:pt>
                <c:pt idx="15">
                  <c:v>112</c:v>
                </c:pt>
                <c:pt idx="16">
                  <c:v>121</c:v>
                </c:pt>
                <c:pt idx="17">
                  <c:v>115</c:v>
                </c:pt>
                <c:pt idx="18">
                  <c:v>102</c:v>
                </c:pt>
                <c:pt idx="19">
                  <c:v>121</c:v>
                </c:pt>
                <c:pt idx="20">
                  <c:v>134</c:v>
                </c:pt>
                <c:pt idx="21">
                  <c:v>110</c:v>
                </c:pt>
                <c:pt idx="22">
                  <c:v>135</c:v>
                </c:pt>
                <c:pt idx="23">
                  <c:v>130</c:v>
                </c:pt>
                <c:pt idx="24">
                  <c:v>108</c:v>
                </c:pt>
                <c:pt idx="25">
                  <c:v>118</c:v>
                </c:pt>
                <c:pt idx="26">
                  <c:v>117</c:v>
                </c:pt>
                <c:pt idx="27">
                  <c:v>108</c:v>
                </c:pt>
                <c:pt idx="28">
                  <c:v>123</c:v>
                </c:pt>
                <c:pt idx="29">
                  <c:v>127</c:v>
                </c:pt>
                <c:pt idx="30">
                  <c:v>143</c:v>
                </c:pt>
                <c:pt idx="31">
                  <c:v>133</c:v>
                </c:pt>
                <c:pt idx="32">
                  <c:v>133</c:v>
                </c:pt>
                <c:pt idx="33">
                  <c:v>113</c:v>
                </c:pt>
                <c:pt idx="34">
                  <c:v>123</c:v>
                </c:pt>
                <c:pt idx="35">
                  <c:v>141</c:v>
                </c:pt>
                <c:pt idx="36">
                  <c:v>125</c:v>
                </c:pt>
                <c:pt idx="37">
                  <c:v>103</c:v>
                </c:pt>
                <c:pt idx="38">
                  <c:v>126</c:v>
                </c:pt>
                <c:pt idx="39">
                  <c:v>128</c:v>
                </c:pt>
                <c:pt idx="40">
                  <c:v>117</c:v>
                </c:pt>
                <c:pt idx="41">
                  <c:v>138</c:v>
                </c:pt>
                <c:pt idx="42">
                  <c:v>134</c:v>
                </c:pt>
                <c:pt idx="43">
                  <c:v>114</c:v>
                </c:pt>
                <c:pt idx="44">
                  <c:v>133</c:v>
                </c:pt>
                <c:pt idx="45">
                  <c:v>140</c:v>
                </c:pt>
                <c:pt idx="46">
                  <c:v>105</c:v>
                </c:pt>
                <c:pt idx="47">
                  <c:v>151</c:v>
                </c:pt>
                <c:pt idx="48">
                  <c:v>126</c:v>
                </c:pt>
                <c:pt idx="49">
                  <c:v>186</c:v>
                </c:pt>
                <c:pt idx="50">
                  <c:v>145</c:v>
                </c:pt>
                <c:pt idx="51">
                  <c:v>124</c:v>
                </c:pt>
                <c:pt idx="52">
                  <c:v>101</c:v>
                </c:pt>
                <c:pt idx="53">
                  <c:v>108</c:v>
                </c:pt>
                <c:pt idx="54">
                  <c:v>121</c:v>
                </c:pt>
                <c:pt idx="55">
                  <c:v>135</c:v>
                </c:pt>
                <c:pt idx="56">
                  <c:v>117</c:v>
                </c:pt>
                <c:pt idx="57">
                  <c:v>121</c:v>
                </c:pt>
                <c:pt idx="58">
                  <c:v>134</c:v>
                </c:pt>
                <c:pt idx="59">
                  <c:v>111</c:v>
                </c:pt>
                <c:pt idx="60">
                  <c:v>123</c:v>
                </c:pt>
                <c:pt idx="61">
                  <c:v>142</c:v>
                </c:pt>
                <c:pt idx="62">
                  <c:v>108</c:v>
                </c:pt>
                <c:pt idx="63">
                  <c:v>118</c:v>
                </c:pt>
                <c:pt idx="64">
                  <c:v>111</c:v>
                </c:pt>
                <c:pt idx="65">
                  <c:v>152</c:v>
                </c:pt>
                <c:pt idx="66">
                  <c:v>133</c:v>
                </c:pt>
                <c:pt idx="67">
                  <c:v>112</c:v>
                </c:pt>
                <c:pt idx="68">
                  <c:v>105</c:v>
                </c:pt>
                <c:pt idx="69">
                  <c:v>116</c:v>
                </c:pt>
                <c:pt idx="70">
                  <c:v>152</c:v>
                </c:pt>
                <c:pt idx="71">
                  <c:v>114</c:v>
                </c:pt>
                <c:pt idx="72">
                  <c:v>157</c:v>
                </c:pt>
                <c:pt idx="73">
                  <c:v>127</c:v>
                </c:pt>
                <c:pt idx="74">
                  <c:v>136</c:v>
                </c:pt>
                <c:pt idx="75">
                  <c:v>134</c:v>
                </c:pt>
                <c:pt idx="76">
                  <c:v>119</c:v>
                </c:pt>
                <c:pt idx="77">
                  <c:v>163</c:v>
                </c:pt>
                <c:pt idx="78">
                  <c:v>107</c:v>
                </c:pt>
                <c:pt idx="79">
                  <c:v>127</c:v>
                </c:pt>
                <c:pt idx="80">
                  <c:v>110</c:v>
                </c:pt>
                <c:pt idx="81">
                  <c:v>131</c:v>
                </c:pt>
                <c:pt idx="82">
                  <c:v>145</c:v>
                </c:pt>
                <c:pt idx="83">
                  <c:v>116</c:v>
                </c:pt>
                <c:pt idx="84">
                  <c:v>104</c:v>
                </c:pt>
                <c:pt idx="85">
                  <c:v>148</c:v>
                </c:pt>
                <c:pt idx="86">
                  <c:v>154</c:v>
                </c:pt>
                <c:pt idx="87">
                  <c:v>122</c:v>
                </c:pt>
                <c:pt idx="88">
                  <c:v>108</c:v>
                </c:pt>
                <c:pt idx="89">
                  <c:v>108</c:v>
                </c:pt>
                <c:pt idx="90">
                  <c:v>174</c:v>
                </c:pt>
                <c:pt idx="91">
                  <c:v>106</c:v>
                </c:pt>
                <c:pt idx="92">
                  <c:v>130</c:v>
                </c:pt>
                <c:pt idx="93">
                  <c:v>134</c:v>
                </c:pt>
                <c:pt idx="94">
                  <c:v>122</c:v>
                </c:pt>
                <c:pt idx="95">
                  <c:v>111</c:v>
                </c:pt>
                <c:pt idx="96">
                  <c:v>97</c:v>
                </c:pt>
                <c:pt idx="97">
                  <c:v>124</c:v>
                </c:pt>
                <c:pt idx="98">
                  <c:v>140</c:v>
                </c:pt>
                <c:pt idx="99">
                  <c:v>125</c:v>
                </c:pt>
                <c:pt idx="100">
                  <c:v>160</c:v>
                </c:pt>
                <c:pt idx="101">
                  <c:v>109</c:v>
                </c:pt>
                <c:pt idx="102">
                  <c:v>107</c:v>
                </c:pt>
                <c:pt idx="103">
                  <c:v>129</c:v>
                </c:pt>
                <c:pt idx="104">
                  <c:v>116</c:v>
                </c:pt>
                <c:pt idx="105">
                  <c:v>109</c:v>
                </c:pt>
                <c:pt idx="106">
                  <c:v>104</c:v>
                </c:pt>
                <c:pt idx="107">
                  <c:v>102</c:v>
                </c:pt>
                <c:pt idx="108">
                  <c:v>132</c:v>
                </c:pt>
                <c:pt idx="109">
                  <c:v>139</c:v>
                </c:pt>
                <c:pt idx="110">
                  <c:v>91</c:v>
                </c:pt>
                <c:pt idx="111">
                  <c:v>112</c:v>
                </c:pt>
                <c:pt idx="112">
                  <c:v>147</c:v>
                </c:pt>
                <c:pt idx="113">
                  <c:v>125</c:v>
                </c:pt>
                <c:pt idx="114">
                  <c:v>153</c:v>
                </c:pt>
                <c:pt idx="115">
                  <c:v>73</c:v>
                </c:pt>
                <c:pt idx="116">
                  <c:v>124</c:v>
                </c:pt>
                <c:pt idx="117">
                  <c:v>120</c:v>
                </c:pt>
                <c:pt idx="118">
                  <c:v>181</c:v>
                </c:pt>
                <c:pt idx="119">
                  <c:v>127</c:v>
                </c:pt>
                <c:pt idx="120">
                  <c:v>124</c:v>
                </c:pt>
                <c:pt idx="121">
                  <c:v>154</c:v>
                </c:pt>
                <c:pt idx="122">
                  <c:v>215</c:v>
                </c:pt>
                <c:pt idx="123">
                  <c:v>122</c:v>
                </c:pt>
                <c:pt idx="124">
                  <c:v>181</c:v>
                </c:pt>
                <c:pt idx="125">
                  <c:v>174</c:v>
                </c:pt>
                <c:pt idx="126">
                  <c:v>102</c:v>
                </c:pt>
                <c:pt idx="127">
                  <c:v>177</c:v>
                </c:pt>
                <c:pt idx="128">
                  <c:v>124</c:v>
                </c:pt>
                <c:pt idx="129">
                  <c:v>116</c:v>
                </c:pt>
                <c:pt idx="130">
                  <c:v>200</c:v>
                </c:pt>
                <c:pt idx="131">
                  <c:v>133</c:v>
                </c:pt>
                <c:pt idx="132">
                  <c:v>94</c:v>
                </c:pt>
                <c:pt idx="133">
                  <c:v>130</c:v>
                </c:pt>
                <c:pt idx="134">
                  <c:v>173</c:v>
                </c:pt>
                <c:pt idx="135">
                  <c:v>148</c:v>
                </c:pt>
                <c:pt idx="136">
                  <c:v>108</c:v>
                </c:pt>
                <c:pt idx="137">
                  <c:v>159</c:v>
                </c:pt>
                <c:pt idx="138">
                  <c:v>169</c:v>
                </c:pt>
                <c:pt idx="139">
                  <c:v>124</c:v>
                </c:pt>
                <c:pt idx="140">
                  <c:v>114</c:v>
                </c:pt>
                <c:pt idx="141">
                  <c:v>138</c:v>
                </c:pt>
                <c:pt idx="142">
                  <c:v>122</c:v>
                </c:pt>
                <c:pt idx="143">
                  <c:v>131</c:v>
                </c:pt>
                <c:pt idx="144">
                  <c:v>115</c:v>
                </c:pt>
                <c:pt idx="145">
                  <c:v>82</c:v>
                </c:pt>
                <c:pt idx="146">
                  <c:v>140</c:v>
                </c:pt>
                <c:pt idx="147">
                  <c:v>156</c:v>
                </c:pt>
                <c:pt idx="148">
                  <c:v>123</c:v>
                </c:pt>
                <c:pt idx="149">
                  <c:v>100</c:v>
                </c:pt>
                <c:pt idx="150">
                  <c:v>134</c:v>
                </c:pt>
                <c:pt idx="151">
                  <c:v>143</c:v>
                </c:pt>
                <c:pt idx="152">
                  <c:v>106</c:v>
                </c:pt>
                <c:pt idx="153">
                  <c:v>114</c:v>
                </c:pt>
                <c:pt idx="154">
                  <c:v>92</c:v>
                </c:pt>
                <c:pt idx="155">
                  <c:v>118</c:v>
                </c:pt>
                <c:pt idx="156">
                  <c:v>139</c:v>
                </c:pt>
                <c:pt idx="157">
                  <c:v>118</c:v>
                </c:pt>
                <c:pt idx="158">
                  <c:v>119</c:v>
                </c:pt>
                <c:pt idx="159">
                  <c:v>131</c:v>
                </c:pt>
                <c:pt idx="160">
                  <c:v>165</c:v>
                </c:pt>
                <c:pt idx="161">
                  <c:v>110</c:v>
                </c:pt>
                <c:pt idx="162">
                  <c:v>135</c:v>
                </c:pt>
                <c:pt idx="163">
                  <c:v>137</c:v>
                </c:pt>
                <c:pt idx="164">
                  <c:v>150</c:v>
                </c:pt>
                <c:pt idx="165">
                  <c:v>156</c:v>
                </c:pt>
                <c:pt idx="166">
                  <c:v>134</c:v>
                </c:pt>
                <c:pt idx="167">
                  <c:v>117</c:v>
                </c:pt>
                <c:pt idx="168">
                  <c:v>132</c:v>
                </c:pt>
                <c:pt idx="169">
                  <c:v>143</c:v>
                </c:pt>
                <c:pt idx="170">
                  <c:v>136</c:v>
                </c:pt>
                <c:pt idx="171">
                  <c:v>110</c:v>
                </c:pt>
                <c:pt idx="172">
                  <c:v>127</c:v>
                </c:pt>
                <c:pt idx="173">
                  <c:v>129</c:v>
                </c:pt>
                <c:pt idx="174">
                  <c:v>159</c:v>
                </c:pt>
                <c:pt idx="175">
                  <c:v>121</c:v>
                </c:pt>
                <c:pt idx="176">
                  <c:v>158</c:v>
                </c:pt>
                <c:pt idx="177">
                  <c:v>118</c:v>
                </c:pt>
                <c:pt idx="178">
                  <c:v>137</c:v>
                </c:pt>
                <c:pt idx="179">
                  <c:v>121</c:v>
                </c:pt>
                <c:pt idx="180">
                  <c:v>113</c:v>
                </c:pt>
                <c:pt idx="181">
                  <c:v>133</c:v>
                </c:pt>
                <c:pt idx="182">
                  <c:v>125</c:v>
                </c:pt>
                <c:pt idx="183">
                  <c:v>122</c:v>
                </c:pt>
                <c:pt idx="184">
                  <c:v>131</c:v>
                </c:pt>
                <c:pt idx="185">
                  <c:v>128</c:v>
                </c:pt>
                <c:pt idx="186">
                  <c:v>128</c:v>
                </c:pt>
                <c:pt idx="187">
                  <c:v>136</c:v>
                </c:pt>
                <c:pt idx="188">
                  <c:v>115</c:v>
                </c:pt>
                <c:pt idx="189">
                  <c:v>132</c:v>
                </c:pt>
                <c:pt idx="190">
                  <c:v>104</c:v>
                </c:pt>
                <c:pt idx="191">
                  <c:v>127</c:v>
                </c:pt>
                <c:pt idx="192">
                  <c:v>120</c:v>
                </c:pt>
                <c:pt idx="193">
                  <c:v>106</c:v>
                </c:pt>
                <c:pt idx="194">
                  <c:v>99</c:v>
                </c:pt>
                <c:pt idx="195">
                  <c:v>123</c:v>
                </c:pt>
                <c:pt idx="196">
                  <c:v>130</c:v>
                </c:pt>
                <c:pt idx="197">
                  <c:v>119</c:v>
                </c:pt>
                <c:pt idx="198">
                  <c:v>126</c:v>
                </c:pt>
                <c:pt idx="199">
                  <c:v>127</c:v>
                </c:pt>
                <c:pt idx="200">
                  <c:v>114</c:v>
                </c:pt>
                <c:pt idx="201">
                  <c:v>121</c:v>
                </c:pt>
                <c:pt idx="202">
                  <c:v>140</c:v>
                </c:pt>
                <c:pt idx="203">
                  <c:v>154</c:v>
                </c:pt>
                <c:pt idx="204">
                  <c:v>109</c:v>
                </c:pt>
                <c:pt idx="205">
                  <c:v>124</c:v>
                </c:pt>
                <c:pt idx="206">
                  <c:v>101</c:v>
                </c:pt>
                <c:pt idx="207">
                  <c:v>91</c:v>
                </c:pt>
                <c:pt idx="208">
                  <c:v>124</c:v>
                </c:pt>
                <c:pt idx="209">
                  <c:v>151</c:v>
                </c:pt>
                <c:pt idx="210">
                  <c:v>100</c:v>
                </c:pt>
                <c:pt idx="211">
                  <c:v>122</c:v>
                </c:pt>
                <c:pt idx="212">
                  <c:v>100</c:v>
                </c:pt>
                <c:pt idx="213">
                  <c:v>134</c:v>
                </c:pt>
                <c:pt idx="214">
                  <c:v>92</c:v>
                </c:pt>
                <c:pt idx="215">
                  <c:v>110</c:v>
                </c:pt>
                <c:pt idx="216">
                  <c:v>157</c:v>
                </c:pt>
                <c:pt idx="217">
                  <c:v>112</c:v>
                </c:pt>
                <c:pt idx="218">
                  <c:v>125</c:v>
                </c:pt>
                <c:pt idx="219">
                  <c:v>98</c:v>
                </c:pt>
                <c:pt idx="220">
                  <c:v>117</c:v>
                </c:pt>
                <c:pt idx="221">
                  <c:v>101</c:v>
                </c:pt>
                <c:pt idx="222">
                  <c:v>141</c:v>
                </c:pt>
                <c:pt idx="223">
                  <c:v>128</c:v>
                </c:pt>
                <c:pt idx="224">
                  <c:v>115</c:v>
                </c:pt>
                <c:pt idx="225">
                  <c:v>101</c:v>
                </c:pt>
                <c:pt idx="226">
                  <c:v>134</c:v>
                </c:pt>
                <c:pt idx="227">
                  <c:v>110</c:v>
                </c:pt>
                <c:pt idx="228">
                  <c:v>109</c:v>
                </c:pt>
                <c:pt idx="229">
                  <c:v>111</c:v>
                </c:pt>
                <c:pt idx="230">
                  <c:v>138</c:v>
                </c:pt>
                <c:pt idx="231">
                  <c:v>118</c:v>
                </c:pt>
                <c:pt idx="232">
                  <c:v>126</c:v>
                </c:pt>
                <c:pt idx="233">
                  <c:v>181</c:v>
                </c:pt>
                <c:pt idx="234">
                  <c:v>114</c:v>
                </c:pt>
                <c:pt idx="235">
                  <c:v>111</c:v>
                </c:pt>
                <c:pt idx="236">
                  <c:v>95</c:v>
                </c:pt>
                <c:pt idx="237">
                  <c:v>126</c:v>
                </c:pt>
                <c:pt idx="238">
                  <c:v>106</c:v>
                </c:pt>
                <c:pt idx="239">
                  <c:v>127</c:v>
                </c:pt>
                <c:pt idx="240">
                  <c:v>105</c:v>
                </c:pt>
                <c:pt idx="241">
                  <c:v>160</c:v>
                </c:pt>
                <c:pt idx="242">
                  <c:v>117</c:v>
                </c:pt>
                <c:pt idx="243">
                  <c:v>134</c:v>
                </c:pt>
                <c:pt idx="244">
                  <c:v>128</c:v>
                </c:pt>
                <c:pt idx="245">
                  <c:v>111</c:v>
                </c:pt>
                <c:pt idx="246">
                  <c:v>129</c:v>
                </c:pt>
                <c:pt idx="247">
                  <c:v>155</c:v>
                </c:pt>
                <c:pt idx="248">
                  <c:v>129</c:v>
                </c:pt>
                <c:pt idx="249">
                  <c:v>132</c:v>
                </c:pt>
                <c:pt idx="250">
                  <c:v>166</c:v>
                </c:pt>
                <c:pt idx="251">
                  <c:v>127</c:v>
                </c:pt>
                <c:pt idx="252">
                  <c:v>132</c:v>
                </c:pt>
                <c:pt idx="253">
                  <c:v>153</c:v>
                </c:pt>
                <c:pt idx="254">
                  <c:v>124</c:v>
                </c:pt>
                <c:pt idx="255">
                  <c:v>158</c:v>
                </c:pt>
                <c:pt idx="256">
                  <c:v>114</c:v>
                </c:pt>
                <c:pt idx="257">
                  <c:v>121</c:v>
                </c:pt>
                <c:pt idx="258">
                  <c:v>138</c:v>
                </c:pt>
                <c:pt idx="259">
                  <c:v>168</c:v>
                </c:pt>
                <c:pt idx="260">
                  <c:v>143</c:v>
                </c:pt>
                <c:pt idx="261">
                  <c:v>163</c:v>
                </c:pt>
                <c:pt idx="262">
                  <c:v>136</c:v>
                </c:pt>
                <c:pt idx="263">
                  <c:v>107</c:v>
                </c:pt>
                <c:pt idx="264">
                  <c:v>131</c:v>
                </c:pt>
                <c:pt idx="265">
                  <c:v>108</c:v>
                </c:pt>
                <c:pt idx="266">
                  <c:v>103</c:v>
                </c:pt>
                <c:pt idx="267">
                  <c:v>95</c:v>
                </c:pt>
                <c:pt idx="268">
                  <c:v>120</c:v>
                </c:pt>
                <c:pt idx="269">
                  <c:v>109</c:v>
                </c:pt>
                <c:pt idx="270">
                  <c:v>155</c:v>
                </c:pt>
                <c:pt idx="271">
                  <c:v>146</c:v>
                </c:pt>
                <c:pt idx="272">
                  <c:v>108</c:v>
                </c:pt>
                <c:pt idx="273">
                  <c:v>110</c:v>
                </c:pt>
                <c:pt idx="274">
                  <c:v>134</c:v>
                </c:pt>
                <c:pt idx="275">
                  <c:v>102</c:v>
                </c:pt>
                <c:pt idx="276">
                  <c:v>179</c:v>
                </c:pt>
                <c:pt idx="277">
                  <c:v>101</c:v>
                </c:pt>
                <c:pt idx="278">
                  <c:v>143</c:v>
                </c:pt>
                <c:pt idx="279">
                  <c:v>139</c:v>
                </c:pt>
                <c:pt idx="280">
                  <c:v>155</c:v>
                </c:pt>
                <c:pt idx="281">
                  <c:v>147</c:v>
                </c:pt>
                <c:pt idx="282">
                  <c:v>85</c:v>
                </c:pt>
                <c:pt idx="283">
                  <c:v>139</c:v>
                </c:pt>
                <c:pt idx="284">
                  <c:v>127</c:v>
                </c:pt>
                <c:pt idx="285">
                  <c:v>144</c:v>
                </c:pt>
                <c:pt idx="286">
                  <c:v>90</c:v>
                </c:pt>
                <c:pt idx="287">
                  <c:v>113</c:v>
                </c:pt>
                <c:pt idx="288">
                  <c:v>135</c:v>
                </c:pt>
                <c:pt idx="289">
                  <c:v>136</c:v>
                </c:pt>
                <c:pt idx="290">
                  <c:v>112</c:v>
                </c:pt>
                <c:pt idx="291">
                  <c:v>132</c:v>
                </c:pt>
                <c:pt idx="292">
                  <c:v>172</c:v>
                </c:pt>
                <c:pt idx="293">
                  <c:v>125</c:v>
                </c:pt>
                <c:pt idx="294">
                  <c:v>139</c:v>
                </c:pt>
                <c:pt idx="295">
                  <c:v>147</c:v>
                </c:pt>
                <c:pt idx="296">
                  <c:v>108</c:v>
                </c:pt>
                <c:pt idx="297">
                  <c:v>129</c:v>
                </c:pt>
                <c:pt idx="298">
                  <c:v>132</c:v>
                </c:pt>
                <c:pt idx="299">
                  <c:v>172</c:v>
                </c:pt>
                <c:pt idx="300">
                  <c:v>90</c:v>
                </c:pt>
                <c:pt idx="301">
                  <c:v>122</c:v>
                </c:pt>
                <c:pt idx="302">
                  <c:v>105</c:v>
                </c:pt>
                <c:pt idx="303">
                  <c:v>141</c:v>
                </c:pt>
                <c:pt idx="304">
                  <c:v>128</c:v>
                </c:pt>
                <c:pt idx="305">
                  <c:v>141</c:v>
                </c:pt>
                <c:pt idx="306">
                  <c:v>107</c:v>
                </c:pt>
                <c:pt idx="307">
                  <c:v>123</c:v>
                </c:pt>
                <c:pt idx="308">
                  <c:v>137</c:v>
                </c:pt>
                <c:pt idx="309">
                  <c:v>128</c:v>
                </c:pt>
                <c:pt idx="310">
                  <c:v>118</c:v>
                </c:pt>
                <c:pt idx="311">
                  <c:v>114</c:v>
                </c:pt>
                <c:pt idx="312">
                  <c:v>151</c:v>
                </c:pt>
                <c:pt idx="313">
                  <c:v>141</c:v>
                </c:pt>
                <c:pt idx="314">
                  <c:v>121</c:v>
                </c:pt>
                <c:pt idx="315">
                  <c:v>117</c:v>
                </c:pt>
                <c:pt idx="316">
                  <c:v>84</c:v>
                </c:pt>
                <c:pt idx="317">
                  <c:v>139</c:v>
                </c:pt>
                <c:pt idx="318">
                  <c:v>143</c:v>
                </c:pt>
                <c:pt idx="319">
                  <c:v>118</c:v>
                </c:pt>
                <c:pt idx="320">
                  <c:v>123</c:v>
                </c:pt>
                <c:pt idx="321">
                  <c:v>136</c:v>
                </c:pt>
                <c:pt idx="322">
                  <c:v>183</c:v>
                </c:pt>
                <c:pt idx="323">
                  <c:v>132</c:v>
                </c:pt>
                <c:pt idx="324">
                  <c:v>123</c:v>
                </c:pt>
                <c:pt idx="325">
                  <c:v>159</c:v>
                </c:pt>
                <c:pt idx="326">
                  <c:v>142</c:v>
                </c:pt>
                <c:pt idx="327">
                  <c:v>134</c:v>
                </c:pt>
                <c:pt idx="328">
                  <c:v>82</c:v>
                </c:pt>
                <c:pt idx="329">
                  <c:v>91</c:v>
                </c:pt>
                <c:pt idx="330">
                  <c:v>113</c:v>
                </c:pt>
                <c:pt idx="331">
                  <c:v>150</c:v>
                </c:pt>
                <c:pt idx="332">
                  <c:v>96</c:v>
                </c:pt>
                <c:pt idx="333">
                  <c:v>139</c:v>
                </c:pt>
                <c:pt idx="334">
                  <c:v>132</c:v>
                </c:pt>
                <c:pt idx="335">
                  <c:v>104</c:v>
                </c:pt>
                <c:pt idx="336">
                  <c:v>106</c:v>
                </c:pt>
                <c:pt idx="337">
                  <c:v>90</c:v>
                </c:pt>
                <c:pt idx="338">
                  <c:v>143</c:v>
                </c:pt>
                <c:pt idx="339">
                  <c:v>114</c:v>
                </c:pt>
                <c:pt idx="340">
                  <c:v>120</c:v>
                </c:pt>
                <c:pt idx="341">
                  <c:v>120</c:v>
                </c:pt>
                <c:pt idx="342">
                  <c:v>115</c:v>
                </c:pt>
                <c:pt idx="343">
                  <c:v>139</c:v>
                </c:pt>
                <c:pt idx="344">
                  <c:v>80</c:v>
                </c:pt>
                <c:pt idx="345">
                  <c:v>139</c:v>
                </c:pt>
                <c:pt idx="346">
                  <c:v>103</c:v>
                </c:pt>
                <c:pt idx="347">
                  <c:v>134</c:v>
                </c:pt>
                <c:pt idx="348">
                  <c:v>100</c:v>
                </c:pt>
                <c:pt idx="349">
                  <c:v>119</c:v>
                </c:pt>
                <c:pt idx="350">
                  <c:v>151</c:v>
                </c:pt>
                <c:pt idx="351">
                  <c:v>142</c:v>
                </c:pt>
                <c:pt idx="352">
                  <c:v>154</c:v>
                </c:pt>
                <c:pt idx="353">
                  <c:v>150</c:v>
                </c:pt>
                <c:pt idx="354">
                  <c:v>141</c:v>
                </c:pt>
                <c:pt idx="355">
                  <c:v>112</c:v>
                </c:pt>
                <c:pt idx="356">
                  <c:v>176</c:v>
                </c:pt>
                <c:pt idx="357">
                  <c:v>143</c:v>
                </c:pt>
                <c:pt idx="358">
                  <c:v>134</c:v>
                </c:pt>
                <c:pt idx="359">
                  <c:v>141</c:v>
                </c:pt>
                <c:pt idx="360">
                  <c:v>79</c:v>
                </c:pt>
                <c:pt idx="361">
                  <c:v>112</c:v>
                </c:pt>
                <c:pt idx="362">
                  <c:v>109</c:v>
                </c:pt>
                <c:pt idx="363">
                  <c:v>109</c:v>
                </c:pt>
                <c:pt idx="364">
                  <c:v>120</c:v>
                </c:pt>
                <c:pt idx="365">
                  <c:v>121</c:v>
                </c:pt>
                <c:pt idx="366">
                  <c:v>132</c:v>
                </c:pt>
                <c:pt idx="367">
                  <c:v>133</c:v>
                </c:pt>
                <c:pt idx="368">
                  <c:v>115</c:v>
                </c:pt>
                <c:pt idx="369">
                  <c:v>82</c:v>
                </c:pt>
                <c:pt idx="370">
                  <c:v>94</c:v>
                </c:pt>
                <c:pt idx="371">
                  <c:v>96</c:v>
                </c:pt>
                <c:pt idx="372">
                  <c:v>116</c:v>
                </c:pt>
                <c:pt idx="373">
                  <c:v>135</c:v>
                </c:pt>
                <c:pt idx="374">
                  <c:v>104</c:v>
                </c:pt>
                <c:pt idx="375">
                  <c:v>124</c:v>
                </c:pt>
                <c:pt idx="376">
                  <c:v>163</c:v>
                </c:pt>
                <c:pt idx="377">
                  <c:v>158</c:v>
                </c:pt>
                <c:pt idx="378">
                  <c:v>127</c:v>
                </c:pt>
                <c:pt idx="379">
                  <c:v>168</c:v>
                </c:pt>
                <c:pt idx="380">
                  <c:v>92</c:v>
                </c:pt>
                <c:pt idx="381">
                  <c:v>148</c:v>
                </c:pt>
                <c:pt idx="382">
                  <c:v>131</c:v>
                </c:pt>
                <c:pt idx="383">
                  <c:v>84</c:v>
                </c:pt>
                <c:pt idx="384">
                  <c:v>96</c:v>
                </c:pt>
                <c:pt idx="385">
                  <c:v>123</c:v>
                </c:pt>
                <c:pt idx="386">
                  <c:v>108</c:v>
                </c:pt>
                <c:pt idx="387">
                  <c:v>110</c:v>
                </c:pt>
                <c:pt idx="388">
                  <c:v>106</c:v>
                </c:pt>
                <c:pt idx="389">
                  <c:v>121</c:v>
                </c:pt>
                <c:pt idx="390">
                  <c:v>139</c:v>
                </c:pt>
                <c:pt idx="391">
                  <c:v>87</c:v>
                </c:pt>
                <c:pt idx="392">
                  <c:v>112</c:v>
                </c:pt>
                <c:pt idx="393">
                  <c:v>105</c:v>
                </c:pt>
                <c:pt idx="394">
                  <c:v>100</c:v>
                </c:pt>
                <c:pt idx="395">
                  <c:v>115</c:v>
                </c:pt>
                <c:pt idx="396">
                  <c:v>133</c:v>
                </c:pt>
                <c:pt idx="397">
                  <c:v>132</c:v>
                </c:pt>
                <c:pt idx="398">
                  <c:v>119</c:v>
                </c:pt>
                <c:pt idx="399">
                  <c:v>100</c:v>
                </c:pt>
                <c:pt idx="400">
                  <c:v>136</c:v>
                </c:pt>
                <c:pt idx="401">
                  <c:v>125</c:v>
                </c:pt>
                <c:pt idx="402">
                  <c:v>110</c:v>
                </c:pt>
                <c:pt idx="403">
                  <c:v>152</c:v>
                </c:pt>
                <c:pt idx="404">
                  <c:v>144</c:v>
                </c:pt>
                <c:pt idx="405">
                  <c:v>116</c:v>
                </c:pt>
                <c:pt idx="406">
                  <c:v>138</c:v>
                </c:pt>
                <c:pt idx="407">
                  <c:v>153</c:v>
                </c:pt>
                <c:pt idx="408">
                  <c:v>133</c:v>
                </c:pt>
                <c:pt idx="409">
                  <c:v>139</c:v>
                </c:pt>
                <c:pt idx="410">
                  <c:v>142</c:v>
                </c:pt>
                <c:pt idx="411">
                  <c:v>160</c:v>
                </c:pt>
                <c:pt idx="412">
                  <c:v>149</c:v>
                </c:pt>
                <c:pt idx="413">
                  <c:v>134</c:v>
                </c:pt>
                <c:pt idx="414">
                  <c:v>151</c:v>
                </c:pt>
                <c:pt idx="415">
                  <c:v>132</c:v>
                </c:pt>
                <c:pt idx="416">
                  <c:v>114</c:v>
                </c:pt>
                <c:pt idx="417">
                  <c:v>136</c:v>
                </c:pt>
                <c:pt idx="418">
                  <c:v>131</c:v>
                </c:pt>
                <c:pt idx="419">
                  <c:v>132</c:v>
                </c:pt>
                <c:pt idx="420">
                  <c:v>138</c:v>
                </c:pt>
                <c:pt idx="421">
                  <c:v>161</c:v>
                </c:pt>
                <c:pt idx="422">
                  <c:v>181</c:v>
                </c:pt>
                <c:pt idx="423">
                  <c:v>151</c:v>
                </c:pt>
                <c:pt idx="424">
                  <c:v>137</c:v>
                </c:pt>
                <c:pt idx="425">
                  <c:v>118</c:v>
                </c:pt>
                <c:pt idx="426">
                  <c:v>156</c:v>
                </c:pt>
                <c:pt idx="427">
                  <c:v>142</c:v>
                </c:pt>
                <c:pt idx="428">
                  <c:v>144</c:v>
                </c:pt>
                <c:pt idx="429">
                  <c:v>133</c:v>
                </c:pt>
                <c:pt idx="430">
                  <c:v>138</c:v>
                </c:pt>
                <c:pt idx="431">
                  <c:v>145</c:v>
                </c:pt>
                <c:pt idx="432">
                  <c:v>168</c:v>
                </c:pt>
                <c:pt idx="433">
                  <c:v>195</c:v>
                </c:pt>
                <c:pt idx="434">
                  <c:v>157</c:v>
                </c:pt>
                <c:pt idx="435">
                  <c:v>154</c:v>
                </c:pt>
                <c:pt idx="436">
                  <c:v>141</c:v>
                </c:pt>
                <c:pt idx="437">
                  <c:v>148</c:v>
                </c:pt>
                <c:pt idx="438">
                  <c:v>153</c:v>
                </c:pt>
                <c:pt idx="439">
                  <c:v>154</c:v>
                </c:pt>
                <c:pt idx="440">
                  <c:v>131</c:v>
                </c:pt>
                <c:pt idx="441">
                  <c:v>134</c:v>
                </c:pt>
                <c:pt idx="442">
                  <c:v>151</c:v>
                </c:pt>
                <c:pt idx="443">
                  <c:v>128</c:v>
                </c:pt>
                <c:pt idx="444">
                  <c:v>151</c:v>
                </c:pt>
                <c:pt idx="445">
                  <c:v>139</c:v>
                </c:pt>
                <c:pt idx="446">
                  <c:v>153</c:v>
                </c:pt>
                <c:pt idx="447">
                  <c:v>144</c:v>
                </c:pt>
                <c:pt idx="448">
                  <c:v>151</c:v>
                </c:pt>
                <c:pt idx="449">
                  <c:v>139</c:v>
                </c:pt>
                <c:pt idx="450">
                  <c:v>174</c:v>
                </c:pt>
                <c:pt idx="451">
                  <c:v>175</c:v>
                </c:pt>
                <c:pt idx="452">
                  <c:v>152</c:v>
                </c:pt>
                <c:pt idx="453">
                  <c:v>138</c:v>
                </c:pt>
                <c:pt idx="454">
                  <c:v>148</c:v>
                </c:pt>
                <c:pt idx="455">
                  <c:v>155</c:v>
                </c:pt>
                <c:pt idx="456">
                  <c:v>148</c:v>
                </c:pt>
                <c:pt idx="457">
                  <c:v>135</c:v>
                </c:pt>
                <c:pt idx="458">
                  <c:v>137</c:v>
                </c:pt>
                <c:pt idx="459">
                  <c:v>129</c:v>
                </c:pt>
                <c:pt idx="460">
                  <c:v>148</c:v>
                </c:pt>
                <c:pt idx="461">
                  <c:v>156</c:v>
                </c:pt>
                <c:pt idx="462">
                  <c:v>151</c:v>
                </c:pt>
                <c:pt idx="463">
                  <c:v>157</c:v>
                </c:pt>
                <c:pt idx="464">
                  <c:v>195</c:v>
                </c:pt>
                <c:pt idx="465">
                  <c:v>142</c:v>
                </c:pt>
                <c:pt idx="466">
                  <c:v>158</c:v>
                </c:pt>
                <c:pt idx="467">
                  <c:v>150</c:v>
                </c:pt>
                <c:pt idx="468">
                  <c:v>138</c:v>
                </c:pt>
                <c:pt idx="469">
                  <c:v>150</c:v>
                </c:pt>
                <c:pt idx="470">
                  <c:v>153</c:v>
                </c:pt>
                <c:pt idx="471">
                  <c:v>124</c:v>
                </c:pt>
                <c:pt idx="472">
                  <c:v>162</c:v>
                </c:pt>
                <c:pt idx="473">
                  <c:v>138</c:v>
                </c:pt>
                <c:pt idx="474">
                  <c:v>150</c:v>
                </c:pt>
                <c:pt idx="475">
                  <c:v>142</c:v>
                </c:pt>
                <c:pt idx="476">
                  <c:v>142</c:v>
                </c:pt>
                <c:pt idx="477">
                  <c:v>183</c:v>
                </c:pt>
                <c:pt idx="478">
                  <c:v>129</c:v>
                </c:pt>
                <c:pt idx="479">
                  <c:v>118</c:v>
                </c:pt>
                <c:pt idx="480">
                  <c:v>136</c:v>
                </c:pt>
                <c:pt idx="481">
                  <c:v>171</c:v>
                </c:pt>
                <c:pt idx="482">
                  <c:v>141</c:v>
                </c:pt>
                <c:pt idx="483">
                  <c:v>151</c:v>
                </c:pt>
                <c:pt idx="484">
                  <c:v>138</c:v>
                </c:pt>
                <c:pt idx="485">
                  <c:v>145</c:v>
                </c:pt>
                <c:pt idx="486">
                  <c:v>127</c:v>
                </c:pt>
                <c:pt idx="487">
                  <c:v>134</c:v>
                </c:pt>
                <c:pt idx="488">
                  <c:v>169</c:v>
                </c:pt>
                <c:pt idx="489">
                  <c:v>137</c:v>
                </c:pt>
                <c:pt idx="490">
                  <c:v>148</c:v>
                </c:pt>
                <c:pt idx="491">
                  <c:v>143</c:v>
                </c:pt>
                <c:pt idx="492">
                  <c:v>135</c:v>
                </c:pt>
                <c:pt idx="493">
                  <c:v>166</c:v>
                </c:pt>
                <c:pt idx="494">
                  <c:v>158</c:v>
                </c:pt>
                <c:pt idx="495">
                  <c:v>173</c:v>
                </c:pt>
                <c:pt idx="496">
                  <c:v>150</c:v>
                </c:pt>
                <c:pt idx="497">
                  <c:v>144</c:v>
                </c:pt>
                <c:pt idx="498">
                  <c:v>142</c:v>
                </c:pt>
                <c:pt idx="499">
                  <c:v>148</c:v>
                </c:pt>
                <c:pt idx="500">
                  <c:v>127</c:v>
                </c:pt>
                <c:pt idx="501">
                  <c:v>108</c:v>
                </c:pt>
                <c:pt idx="502">
                  <c:v>139</c:v>
                </c:pt>
                <c:pt idx="503">
                  <c:v>152</c:v>
                </c:pt>
                <c:pt idx="504">
                  <c:v>154</c:v>
                </c:pt>
                <c:pt idx="505">
                  <c:v>141</c:v>
                </c:pt>
                <c:pt idx="506">
                  <c:v>150</c:v>
                </c:pt>
                <c:pt idx="507">
                  <c:v>189</c:v>
                </c:pt>
                <c:pt idx="508">
                  <c:v>135</c:v>
                </c:pt>
                <c:pt idx="509">
                  <c:v>171</c:v>
                </c:pt>
                <c:pt idx="510">
                  <c:v>162</c:v>
                </c:pt>
                <c:pt idx="511">
                  <c:v>127</c:v>
                </c:pt>
                <c:pt idx="512">
                  <c:v>154</c:v>
                </c:pt>
                <c:pt idx="513">
                  <c:v>157</c:v>
                </c:pt>
                <c:pt idx="514">
                  <c:v>147</c:v>
                </c:pt>
                <c:pt idx="515">
                  <c:v>139</c:v>
                </c:pt>
                <c:pt idx="516">
                  <c:v>166</c:v>
                </c:pt>
                <c:pt idx="517">
                  <c:v>143</c:v>
                </c:pt>
                <c:pt idx="518">
                  <c:v>184</c:v>
                </c:pt>
                <c:pt idx="519">
                  <c:v>211</c:v>
                </c:pt>
                <c:pt idx="520">
                  <c:v>135</c:v>
                </c:pt>
                <c:pt idx="521">
                  <c:v>176</c:v>
                </c:pt>
                <c:pt idx="522">
                  <c:v>167</c:v>
                </c:pt>
                <c:pt idx="523">
                  <c:v>177</c:v>
                </c:pt>
                <c:pt idx="524">
                  <c:v>158</c:v>
                </c:pt>
                <c:pt idx="525">
                  <c:v>122</c:v>
                </c:pt>
                <c:pt idx="526">
                  <c:v>123</c:v>
                </c:pt>
                <c:pt idx="527">
                  <c:v>139</c:v>
                </c:pt>
                <c:pt idx="528">
                  <c:v>166</c:v>
                </c:pt>
                <c:pt idx="529">
                  <c:v>172</c:v>
                </c:pt>
                <c:pt idx="530">
                  <c:v>136</c:v>
                </c:pt>
                <c:pt idx="531">
                  <c:v>155</c:v>
                </c:pt>
                <c:pt idx="532">
                  <c:v>149</c:v>
                </c:pt>
                <c:pt idx="533">
                  <c:v>138</c:v>
                </c:pt>
                <c:pt idx="534">
                  <c:v>157</c:v>
                </c:pt>
                <c:pt idx="535">
                  <c:v>148</c:v>
                </c:pt>
                <c:pt idx="536">
                  <c:v>156</c:v>
                </c:pt>
                <c:pt idx="537">
                  <c:v>133</c:v>
                </c:pt>
                <c:pt idx="538">
                  <c:v>174</c:v>
                </c:pt>
                <c:pt idx="539">
                  <c:v>130</c:v>
                </c:pt>
                <c:pt idx="540">
                  <c:v>150</c:v>
                </c:pt>
                <c:pt idx="541">
                  <c:v>156</c:v>
                </c:pt>
                <c:pt idx="542">
                  <c:v>125</c:v>
                </c:pt>
                <c:pt idx="543">
                  <c:v>143</c:v>
                </c:pt>
                <c:pt idx="544">
                  <c:v>153</c:v>
                </c:pt>
                <c:pt idx="545">
                  <c:v>206</c:v>
                </c:pt>
                <c:pt idx="546">
                  <c:v>188</c:v>
                </c:pt>
                <c:pt idx="547">
                  <c:v>132</c:v>
                </c:pt>
                <c:pt idx="548">
                  <c:v>139</c:v>
                </c:pt>
                <c:pt idx="549">
                  <c:v>133</c:v>
                </c:pt>
                <c:pt idx="550">
                  <c:v>134</c:v>
                </c:pt>
                <c:pt idx="551">
                  <c:v>173</c:v>
                </c:pt>
                <c:pt idx="552">
                  <c:v>147</c:v>
                </c:pt>
                <c:pt idx="553">
                  <c:v>144</c:v>
                </c:pt>
                <c:pt idx="554">
                  <c:v>168</c:v>
                </c:pt>
                <c:pt idx="555">
                  <c:v>135</c:v>
                </c:pt>
                <c:pt idx="556">
                  <c:v>127</c:v>
                </c:pt>
                <c:pt idx="557">
                  <c:v>111</c:v>
                </c:pt>
                <c:pt idx="558">
                  <c:v>142</c:v>
                </c:pt>
                <c:pt idx="559">
                  <c:v>151</c:v>
                </c:pt>
                <c:pt idx="560">
                  <c:v>159</c:v>
                </c:pt>
                <c:pt idx="561">
                  <c:v>135</c:v>
                </c:pt>
                <c:pt idx="562">
                  <c:v>130</c:v>
                </c:pt>
                <c:pt idx="563">
                  <c:v>123</c:v>
                </c:pt>
                <c:pt idx="564">
                  <c:v>141</c:v>
                </c:pt>
                <c:pt idx="565">
                  <c:v>158</c:v>
                </c:pt>
                <c:pt idx="566">
                  <c:v>122</c:v>
                </c:pt>
                <c:pt idx="567">
                  <c:v>160</c:v>
                </c:pt>
                <c:pt idx="568">
                  <c:v>113</c:v>
                </c:pt>
                <c:pt idx="569">
                  <c:v>167</c:v>
                </c:pt>
                <c:pt idx="570">
                  <c:v>136</c:v>
                </c:pt>
                <c:pt idx="571">
                  <c:v>136</c:v>
                </c:pt>
                <c:pt idx="572">
                  <c:v>163</c:v>
                </c:pt>
                <c:pt idx="573">
                  <c:v>153</c:v>
                </c:pt>
                <c:pt idx="574">
                  <c:v>138</c:v>
                </c:pt>
                <c:pt idx="575">
                  <c:v>123</c:v>
                </c:pt>
                <c:pt idx="576">
                  <c:v>151</c:v>
                </c:pt>
                <c:pt idx="577">
                  <c:v>163</c:v>
                </c:pt>
                <c:pt idx="578">
                  <c:v>138</c:v>
                </c:pt>
                <c:pt idx="579">
                  <c:v>141</c:v>
                </c:pt>
                <c:pt idx="580">
                  <c:v>146</c:v>
                </c:pt>
                <c:pt idx="581">
                  <c:v>146</c:v>
                </c:pt>
                <c:pt idx="582">
                  <c:v>129</c:v>
                </c:pt>
                <c:pt idx="583">
                  <c:v>180</c:v>
                </c:pt>
                <c:pt idx="584">
                  <c:v>147</c:v>
                </c:pt>
                <c:pt idx="585">
                  <c:v>129</c:v>
                </c:pt>
                <c:pt idx="586">
                  <c:v>120</c:v>
                </c:pt>
                <c:pt idx="587">
                  <c:v>144</c:v>
                </c:pt>
                <c:pt idx="588">
                  <c:v>143</c:v>
                </c:pt>
                <c:pt idx="589">
                  <c:v>178</c:v>
                </c:pt>
                <c:pt idx="590">
                  <c:v>171</c:v>
                </c:pt>
                <c:pt idx="591">
                  <c:v>113</c:v>
                </c:pt>
                <c:pt idx="592">
                  <c:v>148</c:v>
                </c:pt>
                <c:pt idx="593">
                  <c:v>154</c:v>
                </c:pt>
                <c:pt idx="594">
                  <c:v>168</c:v>
                </c:pt>
                <c:pt idx="595">
                  <c:v>147</c:v>
                </c:pt>
                <c:pt idx="596">
                  <c:v>151</c:v>
                </c:pt>
                <c:pt idx="597">
                  <c:v>111</c:v>
                </c:pt>
                <c:pt idx="598">
                  <c:v>140</c:v>
                </c:pt>
                <c:pt idx="599">
                  <c:v>105</c:v>
                </c:pt>
                <c:pt idx="600">
                  <c:v>122</c:v>
                </c:pt>
                <c:pt idx="601">
                  <c:v>145</c:v>
                </c:pt>
                <c:pt idx="602">
                  <c:v>154</c:v>
                </c:pt>
                <c:pt idx="603">
                  <c:v>149</c:v>
                </c:pt>
                <c:pt idx="604">
                  <c:v>141</c:v>
                </c:pt>
                <c:pt idx="605">
                  <c:v>145</c:v>
                </c:pt>
                <c:pt idx="606">
                  <c:v>158</c:v>
                </c:pt>
                <c:pt idx="607">
                  <c:v>121</c:v>
                </c:pt>
                <c:pt idx="608">
                  <c:v>139</c:v>
                </c:pt>
                <c:pt idx="609">
                  <c:v>168</c:v>
                </c:pt>
                <c:pt idx="610">
                  <c:v>143</c:v>
                </c:pt>
                <c:pt idx="611">
                  <c:v>138</c:v>
                </c:pt>
                <c:pt idx="612">
                  <c:v>136</c:v>
                </c:pt>
                <c:pt idx="613">
                  <c:v>141</c:v>
                </c:pt>
                <c:pt idx="614">
                  <c:v>102</c:v>
                </c:pt>
                <c:pt idx="615">
                  <c:v>129</c:v>
                </c:pt>
                <c:pt idx="616">
                  <c:v>145</c:v>
                </c:pt>
                <c:pt idx="617">
                  <c:v>142</c:v>
                </c:pt>
                <c:pt idx="618">
                  <c:v>100</c:v>
                </c:pt>
                <c:pt idx="619">
                  <c:v>111</c:v>
                </c:pt>
                <c:pt idx="620">
                  <c:v>171</c:v>
                </c:pt>
                <c:pt idx="621">
                  <c:v>166</c:v>
                </c:pt>
                <c:pt idx="622">
                  <c:v>168</c:v>
                </c:pt>
                <c:pt idx="623">
                  <c:v>146</c:v>
                </c:pt>
                <c:pt idx="624">
                  <c:v>171</c:v>
                </c:pt>
                <c:pt idx="625">
                  <c:v>158</c:v>
                </c:pt>
                <c:pt idx="626">
                  <c:v>134</c:v>
                </c:pt>
                <c:pt idx="627">
                  <c:v>155</c:v>
                </c:pt>
                <c:pt idx="628">
                  <c:v>154</c:v>
                </c:pt>
                <c:pt idx="629">
                  <c:v>159</c:v>
                </c:pt>
                <c:pt idx="630">
                  <c:v>147</c:v>
                </c:pt>
                <c:pt idx="631">
                  <c:v>130</c:v>
                </c:pt>
                <c:pt idx="632">
                  <c:v>138</c:v>
                </c:pt>
                <c:pt idx="633">
                  <c:v>147</c:v>
                </c:pt>
                <c:pt idx="634">
                  <c:v>161</c:v>
                </c:pt>
                <c:pt idx="635">
                  <c:v>150</c:v>
                </c:pt>
                <c:pt idx="636">
                  <c:v>128</c:v>
                </c:pt>
                <c:pt idx="637">
                  <c:v>131</c:v>
                </c:pt>
                <c:pt idx="638">
                  <c:v>112</c:v>
                </c:pt>
                <c:pt idx="639">
                  <c:v>146</c:v>
                </c:pt>
                <c:pt idx="640">
                  <c:v>196</c:v>
                </c:pt>
                <c:pt idx="641">
                  <c:v>150</c:v>
                </c:pt>
                <c:pt idx="642">
                  <c:v>132</c:v>
                </c:pt>
                <c:pt idx="643">
                  <c:v>89</c:v>
                </c:pt>
                <c:pt idx="644">
                  <c:v>100</c:v>
                </c:pt>
                <c:pt idx="645">
                  <c:v>125</c:v>
                </c:pt>
                <c:pt idx="646">
                  <c:v>132</c:v>
                </c:pt>
                <c:pt idx="647">
                  <c:v>121</c:v>
                </c:pt>
                <c:pt idx="648">
                  <c:v>146</c:v>
                </c:pt>
                <c:pt idx="649">
                  <c:v>168</c:v>
                </c:pt>
                <c:pt idx="650">
                  <c:v>196</c:v>
                </c:pt>
                <c:pt idx="651">
                  <c:v>164</c:v>
                </c:pt>
                <c:pt idx="652">
                  <c:v>150</c:v>
                </c:pt>
                <c:pt idx="653">
                  <c:v>157</c:v>
                </c:pt>
                <c:pt idx="654">
                  <c:v>140</c:v>
                </c:pt>
                <c:pt idx="655">
                  <c:v>165</c:v>
                </c:pt>
                <c:pt idx="656">
                  <c:v>142</c:v>
                </c:pt>
                <c:pt idx="657">
                  <c:v>146</c:v>
                </c:pt>
                <c:pt idx="658">
                  <c:v>177</c:v>
                </c:pt>
                <c:pt idx="659">
                  <c:v>162</c:v>
                </c:pt>
                <c:pt idx="660">
                  <c:v>165</c:v>
                </c:pt>
                <c:pt idx="661">
                  <c:v>115</c:v>
                </c:pt>
                <c:pt idx="662">
                  <c:v>123</c:v>
                </c:pt>
                <c:pt idx="663">
                  <c:v>158</c:v>
                </c:pt>
                <c:pt idx="664">
                  <c:v>114</c:v>
                </c:pt>
                <c:pt idx="665">
                  <c:v>112</c:v>
                </c:pt>
                <c:pt idx="666">
                  <c:v>99</c:v>
                </c:pt>
                <c:pt idx="667">
                  <c:v>117</c:v>
                </c:pt>
                <c:pt idx="668">
                  <c:v>137</c:v>
                </c:pt>
                <c:pt idx="669">
                  <c:v>95</c:v>
                </c:pt>
                <c:pt idx="670">
                  <c:v>165</c:v>
                </c:pt>
                <c:pt idx="671">
                  <c:v>94</c:v>
                </c:pt>
                <c:pt idx="672">
                  <c:v>135</c:v>
                </c:pt>
                <c:pt idx="673">
                  <c:v>125</c:v>
                </c:pt>
                <c:pt idx="674">
                  <c:v>125</c:v>
                </c:pt>
                <c:pt idx="675">
                  <c:v>131</c:v>
                </c:pt>
                <c:pt idx="676">
                  <c:v>104</c:v>
                </c:pt>
                <c:pt idx="677">
                  <c:v>133</c:v>
                </c:pt>
                <c:pt idx="678">
                  <c:v>131</c:v>
                </c:pt>
                <c:pt idx="679">
                  <c:v>151</c:v>
                </c:pt>
                <c:pt idx="680">
                  <c:v>153</c:v>
                </c:pt>
              </c:numCache>
            </c:numRef>
          </c:yVal>
          <c:smooth val="0"/>
        </c:ser>
        <c:ser>
          <c:idx val="1"/>
          <c:order val="1"/>
          <c:tx>
            <c:v>PROMEDIO</c:v>
          </c:tx>
          <c:spPr>
            <a:ln w="28575">
              <a:noFill/>
            </a:ln>
          </c:spPr>
          <c:xVal>
            <c:numRef>
              <c:f>datos!$G$5</c:f>
              <c:numCache>
                <c:formatCode>0</c:formatCode>
                <c:ptCount val="1"/>
                <c:pt idx="0">
                  <c:v>5506.8414520950055</c:v>
                </c:pt>
              </c:numCache>
            </c:numRef>
          </c:xVal>
          <c:yVal>
            <c:numRef>
              <c:f>datos!$P$5</c:f>
              <c:numCache>
                <c:formatCode>0.0</c:formatCode>
                <c:ptCount val="1"/>
                <c:pt idx="0">
                  <c:v>133.60058737151249</c:v>
                </c:pt>
              </c:numCache>
            </c:numRef>
          </c:yVal>
          <c:smooth val="0"/>
        </c:ser>
        <c:dLbls>
          <c:showLegendKey val="0"/>
          <c:showVal val="0"/>
          <c:showCatName val="0"/>
          <c:showSerName val="0"/>
          <c:showPercent val="0"/>
          <c:showBubbleSize val="0"/>
        </c:dLbls>
        <c:axId val="79366784"/>
        <c:axId val="79368960"/>
      </c:scatterChart>
      <c:valAx>
        <c:axId val="79366784"/>
        <c:scaling>
          <c:orientation val="minMax"/>
        </c:scaling>
        <c:delete val="0"/>
        <c:axPos val="b"/>
        <c:title>
          <c:tx>
            <c:rich>
              <a:bodyPr/>
              <a:lstStyle/>
              <a:p>
                <a:pPr>
                  <a:defRPr sz="1400">
                    <a:solidFill>
                      <a:srgbClr val="FF0000"/>
                    </a:solidFill>
                  </a:defRPr>
                </a:pPr>
                <a:r>
                  <a:rPr lang="es-MX" sz="1400">
                    <a:solidFill>
                      <a:srgbClr val="FF0000"/>
                    </a:solidFill>
                  </a:rPr>
                  <a:t>PRODUCCION</a:t>
                </a:r>
                <a:r>
                  <a:rPr lang="es-MX" sz="1400" baseline="0">
                    <a:solidFill>
                      <a:srgbClr val="FF0000"/>
                    </a:solidFill>
                  </a:rPr>
                  <a:t> DE LECHE 305-D</a:t>
                </a:r>
                <a:endParaRPr lang="es-MX" sz="1400">
                  <a:solidFill>
                    <a:srgbClr val="FF0000"/>
                  </a:solidFill>
                </a:endParaRPr>
              </a:p>
            </c:rich>
          </c:tx>
          <c:layout/>
          <c:overlay val="0"/>
        </c:title>
        <c:numFmt formatCode="0" sourceLinked="1"/>
        <c:majorTickMark val="out"/>
        <c:minorTickMark val="none"/>
        <c:tickLblPos val="nextTo"/>
        <c:txPr>
          <a:bodyPr/>
          <a:lstStyle/>
          <a:p>
            <a:pPr>
              <a:defRPr sz="1400" b="1"/>
            </a:pPr>
            <a:endParaRPr lang="en-US"/>
          </a:p>
        </c:txPr>
        <c:crossAx val="79368960"/>
        <c:crosses val="autoZero"/>
        <c:crossBetween val="midCat"/>
      </c:valAx>
      <c:valAx>
        <c:axId val="79368960"/>
        <c:scaling>
          <c:orientation val="minMax"/>
        </c:scaling>
        <c:delete val="0"/>
        <c:axPos val="l"/>
        <c:majorGridlines/>
        <c:title>
          <c:tx>
            <c:rich>
              <a:bodyPr rot="0" vert="wordArtVert"/>
              <a:lstStyle/>
              <a:p>
                <a:pPr>
                  <a:defRPr sz="1400">
                    <a:solidFill>
                      <a:srgbClr val="FF0000"/>
                    </a:solidFill>
                  </a:defRPr>
                </a:pPr>
                <a:r>
                  <a:rPr lang="es-MX" sz="1400">
                    <a:solidFill>
                      <a:srgbClr val="FF0000"/>
                    </a:solidFill>
                  </a:rPr>
                  <a:t>DIAS ABIERTOS</a:t>
                </a:r>
              </a:p>
            </c:rich>
          </c:tx>
          <c:layout/>
          <c:overlay val="0"/>
        </c:title>
        <c:numFmt formatCode="0" sourceLinked="1"/>
        <c:majorTickMark val="out"/>
        <c:minorTickMark val="none"/>
        <c:tickLblPos val="nextTo"/>
        <c:txPr>
          <a:bodyPr/>
          <a:lstStyle/>
          <a:p>
            <a:pPr>
              <a:defRPr sz="1400" b="1"/>
            </a:pPr>
            <a:endParaRPr lang="en-US"/>
          </a:p>
        </c:txPr>
        <c:crossAx val="79366784"/>
        <c:crosses val="autoZero"/>
        <c:crossBetween val="midCat"/>
      </c:valAx>
    </c:plotArea>
    <c:legend>
      <c:legendPos val="r"/>
      <c:layout>
        <c:manualLayout>
          <c:xMode val="edge"/>
          <c:yMode val="edge"/>
          <c:x val="0.89610452225880177"/>
          <c:y val="0.36654043512194751"/>
          <c:w val="9.2176494349166194E-2"/>
          <c:h val="7.3039689945557276E-2"/>
        </c:manualLayout>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8"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VL" refreshedDate="42444.530428009261" createdVersion="4" refreshedVersion="4" recordCount="990">
  <cacheSource type="worksheet">
    <worksheetSource ref="A10:U1000" sheet="datos"/>
  </cacheSource>
  <cacheFields count="21">
    <cacheField name="Raza" numFmtId="0">
      <sharedItems containsBlank="1" count="8">
        <s v="J8"/>
        <s v="HXJ"/>
        <s v="H8"/>
        <s v="HXPS"/>
        <s v="PS8"/>
        <s v="JXPS"/>
        <s v="G8"/>
        <m/>
      </sharedItems>
    </cacheField>
    <cacheField name="Zona" numFmtId="0">
      <sharedItems containsBlank="1" count="10">
        <s v="bmh-p"/>
        <s v="bh-p"/>
        <s v="bmh-mb"/>
        <s v="bmh-t"/>
        <s v="bh-mb"/>
        <s v="bp-mb"/>
        <s v="bh-t"/>
        <s v="bmh-m"/>
        <s v="bs-t"/>
        <m/>
      </sharedItems>
    </cacheField>
    <cacheField name="Finca" numFmtId="0">
      <sharedItems containsString="0" containsBlank="1" containsNumber="1" containsInteger="1" minValue="10001" maxValue="501230001" count="560">
        <n v="1960026"/>
        <n v="410001"/>
        <n v="820001"/>
        <n v="106500003"/>
        <n v="1460007"/>
        <n v="1700033"/>
        <n v="1890031"/>
        <n v="104890001"/>
        <n v="280001"/>
        <n v="1890029"/>
        <n v="107290003"/>
        <n v="490004"/>
        <n v="1890005"/>
        <n v="1960035"/>
        <n v="500600001"/>
        <n v="580001"/>
        <n v="1260001"/>
        <n v="1960023"/>
        <n v="2850002"/>
        <n v="106500005"/>
        <n v="610001"/>
        <n v="110001"/>
        <n v="620001"/>
        <n v="570001"/>
        <n v="1760016"/>
        <n v="103130003"/>
        <n v="100970001"/>
        <n v="490001"/>
        <n v="4630001"/>
        <n v="109330001"/>
        <n v="1970002"/>
        <n v="2250001"/>
        <n v="2640001"/>
        <n v="3630004"/>
        <n v="102960001"/>
        <n v="1970001"/>
        <n v="1910015"/>
        <n v="3030003"/>
        <n v="100990002"/>
        <n v="770001"/>
        <n v="103060001"/>
        <n v="190001"/>
        <n v="1890028"/>
        <n v="1890027"/>
        <n v="1960040"/>
        <n v="102550001"/>
        <n v="2080001"/>
        <n v="101950001"/>
        <n v="100390001"/>
        <n v="560002"/>
        <n v="1700105"/>
        <n v="160002"/>
        <n v="108010001"/>
        <n v="260106"/>
        <n v="2120001"/>
        <n v="1764187"/>
        <n v="2330001"/>
        <n v="1960019"/>
        <n v="50001"/>
        <n v="106730001"/>
        <n v="105290004"/>
        <n v="2920006"/>
        <n v="1810023"/>
        <n v="1740114"/>
        <n v="1280001"/>
        <n v="1940008"/>
        <n v="1890017"/>
        <n v="990001"/>
        <n v="3480002"/>
        <n v="1910044"/>
        <n v="104530001"/>
        <n v="2040001"/>
        <n v="100380001"/>
        <n v="2060001"/>
        <n v="10001"/>
        <n v="4000001"/>
        <n v="3000001"/>
        <n v="1890008"/>
        <n v="1030009"/>
        <n v="550003"/>
        <n v="109100001"/>
        <n v="1940216"/>
        <n v="102100001"/>
        <n v="1960204"/>
        <n v="107310001"/>
        <n v="101000001"/>
        <n v="1910126"/>
        <n v="2120010"/>
        <n v="1290004"/>
        <n v="1910006"/>
        <n v="1940220"/>
        <n v="109170001"/>
        <n v="80001"/>
        <n v="100210001"/>
        <n v="1940015"/>
        <n v="540001"/>
        <n v="1910122"/>
        <n v="4760002"/>
        <n v="1170024"/>
        <n v="106820001"/>
        <n v="1670001"/>
        <n v="104870001"/>
        <n v="1890025"/>
        <n v="620002"/>
        <n v="1740070"/>
        <n v="1230001"/>
        <n v="2390025"/>
        <n v="102870001"/>
        <n v="105630002"/>
        <n v="1890006"/>
        <n v="1700007"/>
        <n v="1530001"/>
        <n v="1940218"/>
        <n v="105470001"/>
        <n v="1740010"/>
        <n v="107020001"/>
        <n v="108980001"/>
        <n v="1814466"/>
        <n v="1750003"/>
        <n v="1764577"/>
        <n v="1750008"/>
        <n v="1930105"/>
        <n v="3350001"/>
        <n v="106050001"/>
        <n v="101120001"/>
        <n v="105980001"/>
        <n v="3590001"/>
        <n v="107000002"/>
        <n v="650002"/>
        <n v="108130002"/>
        <n v="2160003"/>
        <n v="1750001"/>
        <n v="103300001"/>
        <n v="100740001"/>
        <n v="100560001"/>
        <n v="1765066"/>
        <n v="100700002"/>
        <n v="1940223"/>
        <n v="1750009"/>
        <n v="750001"/>
        <n v="103410001"/>
        <n v="100990003"/>
        <n v="1080001"/>
        <n v="2090001"/>
        <n v="1890026"/>
        <n v="109290001"/>
        <n v="106770001"/>
        <n v="105670002"/>
        <n v="1350001"/>
        <n v="1660001"/>
        <n v="103530001"/>
        <n v="1890012"/>
        <n v="107420001"/>
        <n v="100700001"/>
        <n v="101210001"/>
        <n v="1960007"/>
        <n v="2890002"/>
        <n v="101230001"/>
        <n v="1890018"/>
        <n v="3500001"/>
        <n v="100860001"/>
        <n v="2930001"/>
        <n v="1170003"/>
        <n v="500660001"/>
        <n v="500480002"/>
        <n v="100270001"/>
        <n v="105650001"/>
        <n v="1890037"/>
        <n v="1890038"/>
        <n v="1890014"/>
        <n v="1700039"/>
        <n v="3240001"/>
        <n v="2890001"/>
        <n v="106450001"/>
        <n v="1170034"/>
        <n v="1040001"/>
        <n v="103100001"/>
        <n v="1960005"/>
        <n v="2680001"/>
        <n v="106060001"/>
        <n v="930001"/>
        <n v="430001"/>
        <n v="104050002"/>
        <n v="1915180"/>
        <n v="500020001"/>
        <n v="1430004"/>
        <n v="200001"/>
        <n v="1960024"/>
        <n v="1890034"/>
        <n v="1850001"/>
        <n v="1740055"/>
        <n v="500350001"/>
        <n v="1700038"/>
        <n v="104710001"/>
        <n v="106530001"/>
        <n v="1200001"/>
        <n v="1890035"/>
        <n v="1960002"/>
        <n v="1960001"/>
        <n v="105340001"/>
        <n v="560001"/>
        <n v="103010001"/>
        <n v="102270001"/>
        <n v="3450001"/>
        <n v="1910004"/>
        <n v="1720003"/>
        <n v="640002"/>
        <n v="103540005"/>
        <n v="100430001"/>
        <n v="130001"/>
        <n v="1140001"/>
        <n v="107150001"/>
        <n v="1700018"/>
        <n v="100540001"/>
        <n v="1170112"/>
        <n v="100150001"/>
        <n v="1170028"/>
        <n v="100750002"/>
        <n v="30001"/>
        <n v="104090001"/>
        <n v="1170021"/>
        <n v="2520004"/>
        <n v="2590001"/>
        <n v="104570001"/>
        <n v="108230001"/>
        <n v="3420001"/>
        <n v="1760004"/>
        <n v="100990001"/>
        <n v="1170041"/>
        <n v="3340003"/>
        <n v="103860001"/>
        <n v="1762561"/>
        <n v="105300001"/>
        <n v="1810624"/>
        <n v="1810027"/>
        <n v="2470001"/>
        <n v="1700045"/>
        <n v="1170039"/>
        <n v="1763291"/>
        <n v="105360001"/>
        <n v="1760001"/>
        <n v="1943671"/>
        <n v="106860001"/>
        <n v="102630001"/>
        <n v="1762520"/>
        <n v="1815279"/>
        <n v="105310001"/>
        <n v="103730001"/>
        <n v="108400001"/>
        <n v="1810031"/>
        <n v="1740016"/>
        <n v="1750028"/>
        <n v="560009"/>
        <n v="2560001"/>
        <n v="1740008"/>
        <n v="1940013"/>
        <n v="105600002"/>
        <n v="105600001"/>
        <n v="101070001"/>
        <n v="100300001"/>
        <n v="1764693"/>
        <n v="101050001"/>
        <n v="2300002"/>
        <n v="102000001"/>
        <n v="102060001"/>
        <n v="103620001"/>
        <n v="100640001"/>
        <n v="102610002"/>
        <n v="102490001"/>
        <n v="1810117"/>
        <n v="1940003"/>
        <n v="3440002"/>
        <n v="1760176"/>
        <n v="1764791"/>
        <n v="105610001"/>
        <n v="102850001"/>
        <n v="1050002"/>
        <n v="104130001"/>
        <n v="1810011"/>
        <n v="106280001"/>
        <n v="1170013"/>
        <n v="4520001"/>
        <n v="101300001"/>
        <n v="1760011"/>
        <n v="2740002"/>
        <n v="4570001"/>
        <n v="3900041"/>
        <n v="3900086"/>
        <n v="3900036"/>
        <n v="109010001"/>
        <n v="3900022"/>
        <n v="3900079"/>
        <n v="102690001"/>
        <n v="104920001"/>
        <n v="3410001"/>
        <n v="103560001"/>
        <n v="440001"/>
        <n v="4760001"/>
        <n v="1964390"/>
        <n v="108630002"/>
        <n v="1811714"/>
        <n v="100340001"/>
        <n v="102260001"/>
        <n v="108290002"/>
        <n v="103540002"/>
        <n v="1850002"/>
        <n v="1910052"/>
        <n v="100650002"/>
        <n v="101980002"/>
        <n v="500280001"/>
        <n v="2850001"/>
        <n v="2750001"/>
        <n v="3600001"/>
        <n v="410002"/>
        <n v="3010001"/>
        <n v="650001"/>
        <n v="390001"/>
        <n v="2840001"/>
        <n v="500080001"/>
        <n v="1800001"/>
        <n v="1960107"/>
        <n v="106500002"/>
        <n v="350001"/>
        <n v="180001"/>
        <n v="2580001"/>
        <n v="100820001"/>
        <n v="1130001"/>
        <n v="760001"/>
        <n v="1700003"/>
        <n v="1980001"/>
        <n v="3180001"/>
        <n v="2970007"/>
        <n v="490006"/>
        <n v="102040001"/>
        <n v="3260001"/>
        <n v="1910002"/>
        <n v="101700001"/>
        <n v="1700043"/>
        <n v="500310001"/>
        <n v="500060001"/>
        <n v="2970010"/>
        <n v="490007"/>
        <n v="109270001"/>
        <n v="100100001"/>
        <n v="490106"/>
        <n v="160001"/>
        <n v="1910035"/>
        <n v="1640001"/>
        <n v="105780001"/>
        <n v="1890004"/>
        <n v="2420001"/>
        <n v="1910020"/>
        <n v="1910029"/>
        <n v="1811817"/>
        <n v="490016"/>
        <n v="960001"/>
        <n v="1420005"/>
        <n v="1890001"/>
        <n v="1960010"/>
        <n v="1913901"/>
        <n v="106690001"/>
        <n v="103130001"/>
        <n v="2120006"/>
        <n v="2760001"/>
        <n v="101090001"/>
        <n v="490017"/>
        <n v="102290001"/>
        <n v="1700028"/>
        <n v="106720002"/>
        <n v="104900001"/>
        <n v="1920010"/>
        <n v="1910007"/>
        <n v="109190001"/>
        <n v="1910117"/>
        <n v="1760010"/>
        <n v="1890036"/>
        <n v="103540001"/>
        <n v="101080001"/>
        <n v="1912798"/>
        <n v="102900001"/>
        <n v="105360002"/>
        <n v="1910013"/>
        <n v="1960110"/>
        <n v="2300001"/>
        <n v="102040002"/>
        <n v="106090001"/>
        <n v="103040001"/>
        <n v="100230001"/>
        <n v="3570001"/>
        <n v="3250001"/>
        <n v="100940001"/>
        <n v="2560003"/>
        <n v="3370004"/>
        <n v="600003"/>
        <n v="1180108"/>
        <n v="501230001"/>
        <n v="500810001"/>
        <n v="1890002"/>
        <n v="102450001"/>
        <n v="3270001"/>
        <n v="1910123"/>
        <n v="108270001"/>
        <n v="1740104"/>
        <n v="1740011"/>
        <n v="1170130"/>
        <n v="104750002"/>
        <n v="109370001"/>
        <n v="500070001"/>
        <n v="370007"/>
        <n v="370005"/>
        <n v="520001"/>
        <n v="500220001"/>
        <n v="104100001"/>
        <n v="500450001"/>
        <n v="3230002"/>
        <n v="1170022"/>
        <n v="106500004"/>
        <n v="106810001"/>
        <m/>
        <n v="3040001" u="1"/>
        <n v="103740001" u="1"/>
        <n v="103990001" u="1"/>
        <n v="1763751" u="1"/>
        <n v="1814197" u="1"/>
        <n v="460001" u="1"/>
        <n v="1763886" u="1"/>
        <n v="106710001" u="1"/>
        <n v="106980001" u="1"/>
        <n v="107360001" u="1"/>
        <n v="100630006" u="1"/>
        <n v="1060001" u="1"/>
        <n v="1770001" u="1"/>
        <n v="105990002" u="1"/>
        <n v="1810413" u="1"/>
        <n v="540004" u="1"/>
        <n v="106130002" u="1"/>
        <n v="101180001" u="1"/>
        <n v="1520001" u="1"/>
        <n v="1943585" u="1"/>
        <n v="107760001" u="1"/>
        <n v="1750010" u="1"/>
        <n v="890001" u="1"/>
        <n v="1750011" u="1"/>
        <n v="890002" u="1"/>
        <n v="1750015" u="1"/>
        <n v="1760110" u="1"/>
        <n v="2690001" u="1"/>
        <n v="3900052" u="1"/>
        <n v="530001" u="1"/>
        <n v="108420001" u="1"/>
        <n v="1740015" u="1"/>
        <n v="103040002" u="1"/>
        <n v="3900106" u="1"/>
        <n v="107640001" u="1"/>
        <n v="1740067" u="1"/>
        <n v="100720002" u="1"/>
        <n v="104670001" u="1"/>
        <n v="103540004" u="1"/>
        <n v="1960003" u="1"/>
        <n v="105840001" u="1"/>
        <n v="1960008" u="1"/>
        <n v="1960012" u="1"/>
        <n v="1960022" u="1"/>
        <n v="1720001" u="1"/>
        <n v="1960025" u="1"/>
        <n v="1960027" u="1"/>
        <n v="101460001" u="1"/>
        <n v="1740207" u="1"/>
        <n v="101980001" u="1"/>
        <n v="750003" u="1"/>
        <n v="1814941" u="1"/>
        <n v="102370001" u="1"/>
        <n v="1700002" u="1"/>
        <n v="1700005" u="1"/>
        <n v="101590001" u="1"/>
        <n v="1700031" u="1"/>
        <n v="1700034" u="1"/>
        <n v="1700047" u="1"/>
        <n v="1220006" u="1"/>
        <n v="1220008" u="1"/>
        <n v="1220017" u="1"/>
        <n v="990082" u="1"/>
        <n v="1930004" u="1"/>
        <n v="102730003" u="1"/>
        <n v="2820005" u="1"/>
        <n v="1930013" u="1"/>
        <n v="101730001" u="1"/>
        <n v="1940108" u="1"/>
        <n v="1690001" u="1"/>
        <n v="1930024" u="1"/>
        <n v="1700112" u="1"/>
        <n v="106630001" u="1"/>
        <n v="101220001" u="1"/>
        <n v="1920004" u="1"/>
        <n v="100440001" u="1"/>
        <n v="3510001" u="1"/>
        <n v="1930101" u="1"/>
        <n v="1930106" u="1"/>
        <n v="2320001" u="1"/>
        <n v="1940203" u="1"/>
        <n v="1940213" u="1"/>
        <n v="102770001" u="1"/>
        <n v="109480001" u="1"/>
        <n v="103340002" u="1"/>
        <n v="1910014" u="1"/>
        <n v="1920111" u="1"/>
        <n v="1920113" u="1"/>
        <n v="250001" u="1"/>
        <n v="1900001" u="1"/>
        <n v="1900004" u="1"/>
        <n v="1900008" u="1"/>
        <n v="1900012" u="1"/>
        <n v="102650001" u="1"/>
        <n v="4180001" u="1"/>
        <n v="106520001" u="1"/>
        <n v="1764901" u="1"/>
        <n v="1420006" u="1"/>
        <n v="1900053" u="1"/>
        <n v="370001" u="1"/>
        <n v="1890019" u="1"/>
        <n v="102010001" u="1"/>
        <n v="1890032" u="1"/>
        <n v="1170006" u="1"/>
        <n v="102530001" u="1"/>
        <n v="100070001" u="1"/>
        <n v="1170012" u="1"/>
        <n v="1170018" u="1"/>
        <n v="100720001" u="1"/>
        <n v="1170030" u="1"/>
        <n v="1890100" u="1"/>
        <n v="1640002" u="1"/>
        <n v="106710002" u="1"/>
        <n v="101760001" u="1"/>
        <n v="1964842" u="1"/>
        <n v="100220001" u="1"/>
        <n v="1914436" u="1"/>
        <n v="100630007" u="1"/>
        <n v="3160003" u="1"/>
        <n v="1150001" u="1"/>
        <n v="107960001" u="1"/>
        <n v="100470001" u="1"/>
        <n v="3410002" u="1"/>
        <n v="104610001" u="1"/>
        <n v="3140001" u="1"/>
        <n v="108270002" u="1"/>
        <n v="102730002" u="1"/>
        <n v="105010001" u="1"/>
        <n v="1830001" u="1"/>
        <n v="101010001" u="1"/>
        <n v="1820001" u="1"/>
        <n v="105400001" u="1"/>
        <n v="100750001" u="1"/>
        <n v="103590001" u="1"/>
        <n v="102430001" u="1"/>
        <n v="1100001" u="1"/>
        <n v="1100002" u="1"/>
        <n v="1810003" u="1"/>
        <n v="101920001" u="1"/>
        <n v="1570001" u="1"/>
        <n v="108250001" u="1"/>
      </sharedItems>
    </cacheField>
    <cacheField name="Fecha_Actualización_VAMPP" numFmtId="17">
      <sharedItems containsNonDate="0" containsDate="1" containsString="0" containsBlank="1" minDate="2014-09-25T00:00:00" maxDate="2016-03-03T00:00:00"/>
    </cacheField>
    <cacheField name="%_Consanguinidad_Promedio" numFmtId="164">
      <sharedItems containsString="0" containsBlank="1" containsNumber="1" minValue="5.8651030000000004E-4" maxValue="3.5328709677000001"/>
    </cacheField>
    <cacheField name="Cantidad_de_vacas con datos de producción" numFmtId="0">
      <sharedItems containsString="0" containsBlank="1" containsNumber="1" containsInteger="1" minValue="26" maxValue="1249"/>
    </cacheField>
    <cacheField name="Kg_Producción de Leche Corregida_305d" numFmtId="0">
      <sharedItems containsString="0" containsBlank="1" containsNumber="1" minValue="2003.3703704" maxValue="11347.490909"/>
    </cacheField>
    <cacheField name="Valor de Cría_Leche_305K" numFmtId="164">
      <sharedItems containsString="0" containsBlank="1" containsNumber="1" minValue="-451.60222220000003" maxValue="376.73372365"/>
    </cacheField>
    <cacheField name="Margen de Error para Valor de Cría Leche" numFmtId="164">
      <sharedItems containsString="0" containsBlank="1" containsNumber="1" minValue="8.2332273438999994" maxValue="80.663711961999994"/>
    </cacheField>
    <cacheField name="Cantidad de Vacas con datos de componentes" numFmtId="0">
      <sharedItems containsString="0" containsBlank="1" containsNumber="1" containsInteger="1" minValue="26" maxValue="562"/>
    </cacheField>
    <cacheField name="Kg_Producción de Grasa_305d" numFmtId="164">
      <sharedItems containsString="0" containsBlank="1" containsNumber="1" minValue="99.517241378999998" maxValue="326.84705881999997"/>
    </cacheField>
    <cacheField name="Kg_Producción de Proteína_305d" numFmtId="164">
      <sharedItems containsString="0" containsBlank="1" containsNumber="1" minValue="90" maxValue="312.95555555999999"/>
    </cacheField>
    <cacheField name="Kg_Producción de Sólidos_305d" numFmtId="164">
      <sharedItems containsString="0" containsBlank="1" containsNumber="1" minValue="360.13157895000001" maxValue="1197.1777778000001"/>
    </cacheField>
    <cacheField name="Score de Células Somáticas" numFmtId="164">
      <sharedItems containsString="0" containsBlank="1" containsNumber="1" minValue="1.4" maxValue="5.0650000000000004"/>
    </cacheField>
    <cacheField name="Margen de Error para Score Células Somáticas" numFmtId="0">
      <sharedItems containsString="0" containsBlank="1" containsNumber="1" minValue="5.3999999999999999E-2" maxValue="0.47599999999999998"/>
    </cacheField>
    <cacheField name="Días Abiertos" numFmtId="164">
      <sharedItems containsString="0" containsBlank="1" containsNumber="1" containsInteger="1" minValue="73" maxValue="215"/>
    </cacheField>
    <cacheField name="Margen de Error para Días Abiertos" numFmtId="164">
      <sharedItems containsString="0" containsBlank="1" containsNumber="1" containsInteger="1" minValue="1" maxValue="17"/>
    </cacheField>
    <cacheField name="Vida Productiva" numFmtId="164">
      <sharedItems containsString="0" containsBlank="1" containsNumber="1" minValue="9.1730769231" maxValue="71.099999999999994"/>
    </cacheField>
    <cacheField name="Margen de Error para Vida Productiva" numFmtId="164">
      <sharedItems containsString="0" containsBlank="1" containsNumber="1" minValue="0.39428190619999998" maxValue="8.5195101747000006"/>
    </cacheField>
    <cacheField name="$Mérito Económico Relativo" numFmtId="164">
      <sharedItems containsString="0" containsBlank="1" containsNumber="1" minValue="-70.996313360000002" maxValue="65.895454545000007"/>
    </cacheField>
    <cacheField name="Margen de Error para Mérito Económico Relativo" numFmtId="164">
      <sharedItems containsString="0" containsBlank="1" containsNumber="1" minValue="4.0433117868000004" maxValue="22.29849174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0">
  <r>
    <x v="0"/>
    <x v="0"/>
    <x v="0"/>
    <d v="2015-03-18T00:00:00"/>
    <n v="2.5418604651000001"/>
    <n v="215"/>
    <n v="5992.2279070000004"/>
    <n v="190.43348836999999"/>
    <n v="22.131578094000002"/>
    <m/>
    <m/>
    <m/>
    <m/>
    <m/>
    <m/>
    <n v="142"/>
    <n v="4"/>
    <n v="46.539719626"/>
    <n v="2.0441588096999999"/>
    <m/>
    <m/>
  </r>
  <r>
    <x v="0"/>
    <x v="1"/>
    <x v="1"/>
    <d v="2016-03-02T00:00:00"/>
    <n v="2.6444964871000001"/>
    <n v="427"/>
    <n v="6585.1264637000004"/>
    <n v="178.55995315999999"/>
    <n v="17.094384960999999"/>
    <m/>
    <m/>
    <m/>
    <m/>
    <m/>
    <m/>
    <n v="103"/>
    <n v="2"/>
    <n v="50.455334987999997"/>
    <n v="1.9902592877"/>
    <m/>
    <m/>
  </r>
  <r>
    <x v="0"/>
    <x v="0"/>
    <x v="2"/>
    <d v="2015-11-30T00:00:00"/>
    <n v="1.9677040816"/>
    <n v="196"/>
    <n v="5189.6887754999998"/>
    <n v="159.20561223999999"/>
    <n v="20.187128759"/>
    <m/>
    <m/>
    <m/>
    <m/>
    <m/>
    <m/>
    <n v="116"/>
    <n v="4"/>
    <n v="32.957512952999998"/>
    <n v="2.1081922640999999"/>
    <m/>
    <m/>
  </r>
  <r>
    <x v="0"/>
    <x v="2"/>
    <x v="3"/>
    <d v="2016-01-09T00:00:00"/>
    <n v="2.6568895348999999"/>
    <n v="344"/>
    <n v="7206.9883720999997"/>
    <n v="121.15726744"/>
    <n v="16.430507315"/>
    <n v="228"/>
    <n v="275.57894736999998"/>
    <n v="254.65367964999999"/>
    <n v="905.33913042999995"/>
    <n v="2.883"/>
    <n v="6.5000000000000002E-2"/>
    <n v="113"/>
    <n v="2"/>
    <n v="47.455763240000003"/>
    <n v="1.7298133437000001"/>
    <n v="7.1741279069999999"/>
    <n v="5.9704501646999999"/>
  </r>
  <r>
    <x v="0"/>
    <x v="0"/>
    <x v="4"/>
    <d v="2015-07-02T00:00:00"/>
    <n v="0.5264423077"/>
    <n v="104"/>
    <n v="3312.4615385000002"/>
    <n v="118.89230769"/>
    <n v="28.262615426"/>
    <m/>
    <m/>
    <m/>
    <m/>
    <m/>
    <m/>
    <n v="121"/>
    <n v="6"/>
    <n v="36.826213592000002"/>
    <n v="2.7485897812000002"/>
    <m/>
    <m/>
  </r>
  <r>
    <x v="0"/>
    <x v="3"/>
    <x v="5"/>
    <d v="2015-03-16T00:00:00"/>
    <n v="1.4071028037"/>
    <n v="107"/>
    <n v="6723.6915888000003"/>
    <n v="118.57383178000001"/>
    <n v="28.117607328999998"/>
    <m/>
    <m/>
    <m/>
    <m/>
    <m/>
    <m/>
    <n v="121"/>
    <n v="5"/>
    <n v="43.128"/>
    <n v="2.3521200752999998"/>
    <m/>
    <m/>
  </r>
  <r>
    <x v="0"/>
    <x v="4"/>
    <x v="6"/>
    <d v="2016-02-05T00:00:00"/>
    <n v="1.3631249999999999"/>
    <n v="32"/>
    <n v="5804.09375"/>
    <n v="117.684375"/>
    <n v="32.343522532000001"/>
    <m/>
    <m/>
    <m/>
    <m/>
    <m/>
    <m/>
    <n v="125"/>
    <n v="9"/>
    <n v="57.403448275999999"/>
    <n v="5.7314113384000001"/>
    <m/>
    <m/>
  </r>
  <r>
    <x v="0"/>
    <x v="4"/>
    <x v="7"/>
    <d v="2015-04-06T00:00:00"/>
    <n v="2.5638477801000001"/>
    <n v="473"/>
    <n v="5852.3023255999997"/>
    <n v="115.23784354999999"/>
    <n v="15.783566013"/>
    <m/>
    <m/>
    <m/>
    <n v="772.66666667000004"/>
    <n v="3.9740000000000002"/>
    <n v="0.16600000000000001"/>
    <n v="112"/>
    <n v="2"/>
    <n v="44.616666666999997"/>
    <n v="1.5279847880999999"/>
    <m/>
    <m/>
  </r>
  <r>
    <x v="0"/>
    <x v="0"/>
    <x v="8"/>
    <d v="2015-04-16T00:00:00"/>
    <n v="0.2223809524"/>
    <n v="42"/>
    <n v="4800.1190476000002"/>
    <n v="114.88809524"/>
    <n v="28.760844382999998"/>
    <m/>
    <m/>
    <m/>
    <m/>
    <m/>
    <m/>
    <n v="151"/>
    <n v="8"/>
    <n v="35.335714285999998"/>
    <n v="4.2528460394999996"/>
    <m/>
    <m/>
  </r>
  <r>
    <x v="0"/>
    <x v="4"/>
    <x v="9"/>
    <d v="2016-02-29T00:00:00"/>
    <n v="2.4193617020999998"/>
    <n v="282"/>
    <n v="6435.1808510999999"/>
    <n v="111.47624113000001"/>
    <n v="17.582891589999999"/>
    <n v="28"/>
    <n v="270.03571428999999"/>
    <n v="213.48275862"/>
    <n v="811.44827585999997"/>
    <m/>
    <m/>
    <n v="111"/>
    <n v="3"/>
    <n v="54.785992217999997"/>
    <n v="2.1100673746999998"/>
    <m/>
    <m/>
  </r>
  <r>
    <x v="0"/>
    <x v="4"/>
    <x v="10"/>
    <d v="2016-02-27T00:00:00"/>
    <n v="1.8918888889000001"/>
    <n v="630"/>
    <n v="6338.4888889000003"/>
    <n v="110.55333333"/>
    <n v="12.423616387999999"/>
    <n v="93"/>
    <n v="258.63440859999997"/>
    <n v="200.07526881999999"/>
    <n v="767.93548386999998"/>
    <m/>
    <m/>
    <n v="111"/>
    <n v="2"/>
    <n v="50.195138888999999"/>
    <n v="1.3266849945999999"/>
    <m/>
    <m/>
  </r>
  <r>
    <x v="0"/>
    <x v="2"/>
    <x v="11"/>
    <d v="2015-03-07T00:00:00"/>
    <n v="1.2536065573999999"/>
    <n v="61"/>
    <n v="5855.4098360999997"/>
    <n v="109.32950820000001"/>
    <n v="30.853253705"/>
    <m/>
    <m/>
    <m/>
    <m/>
    <m/>
    <m/>
    <n v="123"/>
    <n v="7"/>
    <n v="25.301639344000002"/>
    <n v="2.3798419057000002"/>
    <m/>
    <m/>
  </r>
  <r>
    <x v="0"/>
    <x v="0"/>
    <x v="12"/>
    <d v="2016-02-25T00:00:00"/>
    <n v="1.4420146519999999"/>
    <n v="273"/>
    <n v="6014.0476189999999"/>
    <n v="100.58754578999999"/>
    <n v="17.096119957999999"/>
    <m/>
    <m/>
    <m/>
    <m/>
    <m/>
    <m/>
    <n v="101"/>
    <n v="2"/>
    <n v="44.243307086999998"/>
    <n v="1.6981813013"/>
    <m/>
    <m/>
  </r>
  <r>
    <x v="0"/>
    <x v="0"/>
    <x v="13"/>
    <d v="2015-04-08T00:00:00"/>
    <n v="2.5080487804999998"/>
    <n v="41"/>
    <n v="5996.5121951000001"/>
    <n v="96.778048780000006"/>
    <n v="35.023610591999997"/>
    <m/>
    <m/>
    <m/>
    <m/>
    <m/>
    <m/>
    <n v="99"/>
    <n v="6"/>
    <n v="40.434146341000002"/>
    <n v="5.0428839137999999"/>
    <m/>
    <m/>
  </r>
  <r>
    <x v="0"/>
    <x v="0"/>
    <x v="14"/>
    <d v="2016-02-29T00:00:00"/>
    <n v="1.6881904762"/>
    <n v="105"/>
    <n v="5194.5333332999999"/>
    <n v="88.46"/>
    <n v="23.975765069000001"/>
    <m/>
    <m/>
    <m/>
    <m/>
    <m/>
    <m/>
    <n v="126"/>
    <n v="5"/>
    <n v="33.756122449000003"/>
    <n v="2.1867815630999998"/>
    <m/>
    <m/>
  </r>
  <r>
    <x v="0"/>
    <x v="0"/>
    <x v="15"/>
    <d v="2015-04-29T00:00:00"/>
    <n v="2.5075757576000002"/>
    <n v="66"/>
    <n v="5134.5454545000002"/>
    <n v="74.946969697"/>
    <n v="36.028333076000003"/>
    <m/>
    <m/>
    <m/>
    <n v="741.46153846000004"/>
    <m/>
    <m/>
    <n v="112"/>
    <n v="6"/>
    <n v="26.327419355"/>
    <n v="2.5838648031"/>
    <m/>
    <m/>
  </r>
  <r>
    <x v="0"/>
    <x v="2"/>
    <x v="16"/>
    <d v="2015-03-25T00:00:00"/>
    <n v="1.3114814815"/>
    <n v="27"/>
    <n v="4887.4814815"/>
    <n v="73.277777778000001"/>
    <n v="47.980987845999998"/>
    <m/>
    <m/>
    <m/>
    <n v="680.36"/>
    <n v="3.08"/>
    <n v="0.20399999999999999"/>
    <n v="121"/>
    <n v="10"/>
    <n v="47.229629629999998"/>
    <n v="6.4347255365000002"/>
    <m/>
    <m/>
  </r>
  <r>
    <x v="0"/>
    <x v="1"/>
    <x v="17"/>
    <d v="2015-03-06T00:00:00"/>
    <n v="0.68874999999999997"/>
    <n v="96"/>
    <n v="5371.4583333"/>
    <n v="71.760416667000001"/>
    <n v="23.290128098"/>
    <m/>
    <m/>
    <m/>
    <n v="747"/>
    <n v="3.113"/>
    <n v="0.34599999999999997"/>
    <n v="115"/>
    <n v="5"/>
    <n v="37.920212765999999"/>
    <n v="2.6421376351000001"/>
    <m/>
    <m/>
  </r>
  <r>
    <x v="0"/>
    <x v="1"/>
    <x v="18"/>
    <d v="2014-12-06T00:00:00"/>
    <n v="3.5328709677000001"/>
    <n v="310"/>
    <n v="6139.1677418999998"/>
    <n v="67.101290323000001"/>
    <n v="16.249763688000002"/>
    <n v="84"/>
    <n v="245.32142856999999"/>
    <n v="212.09411764999999"/>
    <n v="789.27058824000005"/>
    <n v="2.4510000000000001"/>
    <n v="9.9000000000000005E-2"/>
    <n v="102"/>
    <n v="2"/>
    <n v="40.252097902000003"/>
    <n v="1.8900507047999999"/>
    <n v="-1.9496774189999999"/>
    <n v="5.4974620600000002"/>
  </r>
  <r>
    <x v="0"/>
    <x v="2"/>
    <x v="19"/>
    <d v="2015-12-11T00:00:00"/>
    <n v="2.0649999999999999"/>
    <n v="84"/>
    <n v="5308.3333333"/>
    <n v="55.530952380999999"/>
    <n v="26.676934572"/>
    <n v="49"/>
    <n v="225.14285713999999"/>
    <n v="192.12244898"/>
    <n v="704.30612244999998"/>
    <n v="3.0840000000000001"/>
    <n v="0.184"/>
    <n v="121"/>
    <n v="6"/>
    <n v="37.872151899000002"/>
    <n v="2.9258270505000001"/>
    <n v="11.986585366"/>
    <n v="11.808574268999999"/>
  </r>
  <r>
    <x v="0"/>
    <x v="2"/>
    <x v="20"/>
    <d v="2015-04-07T00:00:00"/>
    <n v="1.2042105263"/>
    <n v="76"/>
    <n v="5544.7763157999998"/>
    <n v="49.152631579000001"/>
    <n v="27.950914837999999"/>
    <m/>
    <m/>
    <m/>
    <m/>
    <m/>
    <m/>
    <n v="134"/>
    <n v="6"/>
    <n v="37.375"/>
    <n v="3.0223629219000001"/>
    <m/>
    <m/>
  </r>
  <r>
    <x v="0"/>
    <x v="1"/>
    <x v="21"/>
    <d v="2016-02-08T00:00:00"/>
    <n v="2.3611260710000002"/>
    <n v="817"/>
    <n v="5575.0575275000001"/>
    <n v="48.927417380999998"/>
    <n v="10.896462189999999"/>
    <n v="562"/>
    <n v="246.12989324"/>
    <n v="203.72566372"/>
    <n v="756.79858657"/>
    <n v="3.23"/>
    <n v="5.3999999999999999E-2"/>
    <n v="110"/>
    <n v="1"/>
    <n v="46.012616201999997"/>
    <n v="1.0572111289999999"/>
    <n v="-29.614215690000002"/>
    <n v="4.0848940537000002"/>
  </r>
  <r>
    <x v="0"/>
    <x v="5"/>
    <x v="22"/>
    <d v="2016-02-16T00:00:00"/>
    <n v="1.8454315789"/>
    <n v="475"/>
    <n v="7412.4189474000004"/>
    <n v="48.719157895000002"/>
    <n v="13.596724125"/>
    <n v="458"/>
    <n v="313.56550218000001"/>
    <n v="260.08459870000002"/>
    <n v="982.03687635999995"/>
    <n v="3.423"/>
    <n v="6.9000000000000006E-2"/>
    <n v="135"/>
    <n v="2"/>
    <n v="41.618526785999997"/>
    <n v="1.6529151691999999"/>
    <n v="10.389473684"/>
    <n v="5.8635383496999998"/>
  </r>
  <r>
    <x v="0"/>
    <x v="3"/>
    <x v="23"/>
    <d v="2015-04-11T00:00:00"/>
    <n v="1.1899333333"/>
    <n v="150"/>
    <n v="4502.1533332999998"/>
    <n v="46.752666667"/>
    <n v="25.13235822"/>
    <m/>
    <m/>
    <m/>
    <m/>
    <m/>
    <m/>
    <n v="130"/>
    <n v="4"/>
    <n v="34.019594595000001"/>
    <n v="2.0037521475000002"/>
    <m/>
    <m/>
  </r>
  <r>
    <x v="0"/>
    <x v="2"/>
    <x v="24"/>
    <d v="2015-10-29T00:00:00"/>
    <n v="0.45434782610000002"/>
    <n v="69"/>
    <n v="4409.8550724999996"/>
    <n v="45.527536232000003"/>
    <n v="32.343898631999998"/>
    <m/>
    <m/>
    <m/>
    <m/>
    <m/>
    <m/>
    <n v="108"/>
    <n v="5"/>
    <n v="26.160606060999999"/>
    <n v="2.5555742618999999"/>
    <m/>
    <m/>
  </r>
  <r>
    <x v="0"/>
    <x v="3"/>
    <x v="25"/>
    <d v="2014-10-02T00:00:00"/>
    <m/>
    <n v="68"/>
    <n v="5268.1617647000003"/>
    <n v="26.757352941000001"/>
    <n v="31.052191990000001"/>
    <m/>
    <m/>
    <m/>
    <m/>
    <m/>
    <m/>
    <n v="118"/>
    <n v="9"/>
    <n v="50.860655737999998"/>
    <n v="4.6516806286000003"/>
    <m/>
    <m/>
  </r>
  <r>
    <x v="0"/>
    <x v="2"/>
    <x v="26"/>
    <d v="2016-02-10T00:00:00"/>
    <n v="1.6727609428000001"/>
    <n v="297"/>
    <n v="6420.5286194999999"/>
    <n v="26.196296296"/>
    <n v="16.645391726"/>
    <m/>
    <m/>
    <m/>
    <n v="691.8"/>
    <n v="2.8650000000000002"/>
    <n v="0.19500000000000001"/>
    <n v="117"/>
    <n v="3"/>
    <n v="38.367741934999998"/>
    <n v="1.6241661242000001"/>
    <m/>
    <m/>
  </r>
  <r>
    <x v="0"/>
    <x v="2"/>
    <x v="27"/>
    <d v="2015-04-06T00:00:00"/>
    <n v="1.2041666666999999"/>
    <n v="144"/>
    <n v="4684.2569444000001"/>
    <n v="24.427083332999999"/>
    <n v="21.008427732000001"/>
    <m/>
    <m/>
    <m/>
    <n v="508.5"/>
    <m/>
    <m/>
    <n v="108"/>
    <n v="4"/>
    <n v="32.405555556000003"/>
    <n v="1.9158021708999999"/>
    <m/>
    <m/>
  </r>
  <r>
    <x v="0"/>
    <x v="0"/>
    <x v="28"/>
    <d v="2015-01-30T00:00:00"/>
    <n v="0.1791666667"/>
    <n v="84"/>
    <n v="4962.6785713999998"/>
    <n v="23.822619048"/>
    <n v="30.349886193"/>
    <m/>
    <m/>
    <m/>
    <m/>
    <m/>
    <m/>
    <n v="123"/>
    <n v="4"/>
    <n v="48.918072289000001"/>
    <n v="3.1400319426999999"/>
    <m/>
    <m/>
  </r>
  <r>
    <x v="0"/>
    <x v="0"/>
    <x v="29"/>
    <d v="2014-10-04T00:00:00"/>
    <n v="0.61593607309999998"/>
    <n v="438"/>
    <n v="4893.4977169000003"/>
    <n v="18.030136985999999"/>
    <n v="13.0414788"/>
    <m/>
    <m/>
    <m/>
    <n v="878.58333332999996"/>
    <m/>
    <m/>
    <n v="127"/>
    <n v="2"/>
    <n v="32.024027459999999"/>
    <n v="1.0876909961000001"/>
    <m/>
    <m/>
  </r>
  <r>
    <x v="0"/>
    <x v="0"/>
    <x v="30"/>
    <d v="2016-02-21T00:00:00"/>
    <n v="1.2115972222"/>
    <n v="144"/>
    <n v="5748.6041667"/>
    <n v="17.307638889"/>
    <n v="18.837565871999999"/>
    <n v="40"/>
    <n v="223.8"/>
    <n v="190.4"/>
    <n v="710.27499999999998"/>
    <n v="3.4540000000000002"/>
    <n v="0.19900000000000001"/>
    <n v="143"/>
    <n v="4"/>
    <n v="44.6875"/>
    <n v="2.2019399838"/>
    <n v="-6.2207407410000002"/>
    <n v="8.2374315269"/>
  </r>
  <r>
    <x v="0"/>
    <x v="0"/>
    <x v="31"/>
    <d v="2016-02-28T00:00:00"/>
    <n v="1.6178378378"/>
    <n v="74"/>
    <n v="6247.2972972999996"/>
    <n v="9.9945945946000005"/>
    <n v="29.402941310999999"/>
    <m/>
    <m/>
    <m/>
    <n v="800.6875"/>
    <m/>
    <m/>
    <n v="133"/>
    <n v="7"/>
    <n v="31.842028985999999"/>
    <n v="2.6734943542999998"/>
    <m/>
    <m/>
  </r>
  <r>
    <x v="0"/>
    <x v="0"/>
    <x v="32"/>
    <d v="2015-05-07T00:00:00"/>
    <n v="0.2973333333"/>
    <n v="60"/>
    <n v="5495.3166666999996"/>
    <n v="9.1183333333000007"/>
    <n v="43.04631578"/>
    <m/>
    <m/>
    <m/>
    <m/>
    <m/>
    <m/>
    <n v="133"/>
    <n v="6"/>
    <n v="42.925423729000002"/>
    <n v="4.247806594"/>
    <m/>
    <m/>
  </r>
  <r>
    <x v="0"/>
    <x v="5"/>
    <x v="33"/>
    <d v="2015-06-03T00:00:00"/>
    <n v="0.12"/>
    <n v="77"/>
    <n v="5858.9220778999997"/>
    <n v="0.98311688310000001"/>
    <n v="26.942261332000001"/>
    <m/>
    <m/>
    <m/>
    <m/>
    <m/>
    <m/>
    <n v="113"/>
    <n v="5"/>
    <n v="44.302985075000002"/>
    <n v="3.1369913091999999"/>
    <m/>
    <m/>
  </r>
  <r>
    <x v="0"/>
    <x v="5"/>
    <x v="34"/>
    <d v="2016-02-25T00:00:00"/>
    <n v="2.9524522293"/>
    <n v="314"/>
    <n v="7229.3121019"/>
    <n v="0.33885350320000002"/>
    <n v="15.543975743000001"/>
    <n v="221"/>
    <n v="289.10407240000001"/>
    <n v="249.68325791999999"/>
    <n v="932.35746605999998"/>
    <n v="4.2969999999999997"/>
    <n v="7.5999999999999998E-2"/>
    <n v="123"/>
    <n v="3"/>
    <n v="48.991544118"/>
    <n v="1.5949373971"/>
    <n v="-0.96242038200000002"/>
    <n v="6.1027484763000004"/>
  </r>
  <r>
    <x v="0"/>
    <x v="4"/>
    <x v="35"/>
    <d v="2016-02-01T00:00:00"/>
    <n v="1.0594594595"/>
    <n v="259"/>
    <n v="5422.3783783999997"/>
    <n v="-1.1312741310000001"/>
    <n v="14.30155545"/>
    <n v="33"/>
    <n v="227.96969697"/>
    <n v="194.39393939000001"/>
    <n v="705.21212120999996"/>
    <n v="4.5960000000000001"/>
    <n v="0.26700000000000002"/>
    <n v="141"/>
    <n v="4"/>
    <n v="30.628571429000001"/>
    <n v="1.3199284478"/>
    <n v="-11.79861111"/>
    <n v="6.0518268210999997"/>
  </r>
  <r>
    <x v="0"/>
    <x v="0"/>
    <x v="36"/>
    <d v="2015-03-11T00:00:00"/>
    <n v="0.23588235290000001"/>
    <n v="34"/>
    <n v="5255.1764706000004"/>
    <n v="-1.517647059"/>
    <n v="39.476286451"/>
    <m/>
    <m/>
    <m/>
    <n v="529.5"/>
    <m/>
    <m/>
    <n v="125"/>
    <n v="7"/>
    <n v="41.656666667000003"/>
    <n v="4.5588556825"/>
    <m/>
    <m/>
  </r>
  <r>
    <x v="0"/>
    <x v="1"/>
    <x v="37"/>
    <d v="2015-08-01T00:00:00"/>
    <n v="0.69795454550000002"/>
    <n v="44"/>
    <n v="6746.5454545000002"/>
    <n v="-2.356818182"/>
    <n v="41.339735681999997"/>
    <m/>
    <m/>
    <m/>
    <m/>
    <m/>
    <m/>
    <n v="103"/>
    <n v="6"/>
    <n v="43.35"/>
    <n v="5.4660451356999999"/>
    <m/>
    <m/>
  </r>
  <r>
    <x v="0"/>
    <x v="2"/>
    <x v="38"/>
    <d v="2015-04-05T00:00:00"/>
    <m/>
    <n v="80"/>
    <n v="5104.7124999999996"/>
    <n v="-2.4087499999999999"/>
    <n v="31.044723669"/>
    <m/>
    <m/>
    <m/>
    <m/>
    <m/>
    <m/>
    <n v="126"/>
    <n v="6"/>
    <n v="29.76025641"/>
    <n v="2.1210105562999999"/>
    <m/>
    <m/>
  </r>
  <r>
    <x v="0"/>
    <x v="4"/>
    <x v="39"/>
    <d v="2016-02-09T00:00:00"/>
    <n v="0.2370536429"/>
    <n v="1249"/>
    <n v="5489.1641313"/>
    <n v="-2.6118494800000001"/>
    <n v="8.2332273438999994"/>
    <m/>
    <m/>
    <m/>
    <m/>
    <m/>
    <m/>
    <n v="128"/>
    <n v="2"/>
    <n v="37.259382819000002"/>
    <n v="0.6858600265"/>
    <m/>
    <m/>
  </r>
  <r>
    <x v="0"/>
    <x v="3"/>
    <x v="40"/>
    <d v="2015-05-01T00:00:00"/>
    <n v="0.82586956519999999"/>
    <n v="46"/>
    <n v="4155.4130434999997"/>
    <n v="-2.9608695649999999"/>
    <n v="37.210768203999997"/>
    <m/>
    <m/>
    <m/>
    <m/>
    <m/>
    <m/>
    <n v="117"/>
    <n v="5"/>
    <n v="28.697826086999999"/>
    <n v="2.8687041783999998"/>
    <m/>
    <m/>
  </r>
  <r>
    <x v="0"/>
    <x v="4"/>
    <x v="41"/>
    <d v="2015-12-01T00:00:00"/>
    <n v="0.95732558140000001"/>
    <n v="258"/>
    <n v="6276.3023255999997"/>
    <n v="-3.212403101"/>
    <n v="16.593720210000001"/>
    <n v="228"/>
    <n v="273.98684211"/>
    <n v="227.22368420999999"/>
    <n v="838.09649122999997"/>
    <n v="2.63"/>
    <n v="8.5999999999999993E-2"/>
    <n v="138"/>
    <n v="4"/>
    <n v="42.806722688999997"/>
    <n v="2.0424868321999998"/>
    <n v="15.367843136999999"/>
    <n v="6.6707212577000004"/>
  </r>
  <r>
    <x v="0"/>
    <x v="4"/>
    <x v="42"/>
    <d v="2016-02-27T00:00:00"/>
    <n v="1.3650148367999999"/>
    <n v="337"/>
    <n v="5900.1424331999997"/>
    <n v="-5.3910979230000002"/>
    <n v="16.232500516000002"/>
    <m/>
    <m/>
    <m/>
    <m/>
    <n v="3.839"/>
    <n v="9.2999999999999999E-2"/>
    <n v="134"/>
    <n v="3"/>
    <n v="40.432580645000002"/>
    <n v="1.476086024"/>
    <m/>
    <m/>
  </r>
  <r>
    <x v="0"/>
    <x v="4"/>
    <x v="43"/>
    <d v="2014-12-05T00:00:00"/>
    <n v="1.6290384615"/>
    <n v="104"/>
    <n v="5280.9134615000003"/>
    <n v="-5.639423077"/>
    <n v="23.689990433999998"/>
    <n v="71"/>
    <n v="243.49295774999999"/>
    <n v="189.21126760999999"/>
    <n v="724.60563379999996"/>
    <n v="3.6669999999999998"/>
    <n v="0.156"/>
    <n v="114"/>
    <n v="5"/>
    <n v="32.338947367999999"/>
    <n v="2.5987408849999998"/>
    <n v="19.944680851000001"/>
    <n v="11.815796287"/>
  </r>
  <r>
    <x v="0"/>
    <x v="0"/>
    <x v="44"/>
    <d v="2015-04-12T00:00:00"/>
    <n v="1.5342021277"/>
    <n v="188"/>
    <n v="5585.5904254999996"/>
    <n v="-5.7106382980000001"/>
    <n v="18.927258548000001"/>
    <n v="173"/>
    <n v="241.80924855000001"/>
    <n v="203.26011561000001"/>
    <n v="745.36781609000002"/>
    <n v="4.1529999999999996"/>
    <n v="7.0999999999999994E-2"/>
    <n v="133"/>
    <n v="4"/>
    <n v="35.514880951999999"/>
    <n v="2.0814001820999999"/>
    <n v="-10.044623659999999"/>
    <n v="9.2127440062999995"/>
  </r>
  <r>
    <x v="0"/>
    <x v="1"/>
    <x v="45"/>
    <d v="2015-02-16T00:00:00"/>
    <m/>
    <n v="36"/>
    <n v="2741.3611111"/>
    <n v="-5.9333333330000002"/>
    <n v="25.224701612"/>
    <m/>
    <m/>
    <m/>
    <m/>
    <m/>
    <m/>
    <n v="140"/>
    <n v="11"/>
    <n v="25.411428570999998"/>
    <n v="2.4168761399999998"/>
    <m/>
    <m/>
  </r>
  <r>
    <x v="0"/>
    <x v="0"/>
    <x v="46"/>
    <d v="2015-02-17T00:00:00"/>
    <n v="0.52095238099999996"/>
    <n v="42"/>
    <n v="4733.8809523999998"/>
    <n v="-9.1476190479999993"/>
    <n v="33.133001649999997"/>
    <m/>
    <m/>
    <m/>
    <m/>
    <m/>
    <m/>
    <n v="105"/>
    <n v="7"/>
    <n v="26.348717949000001"/>
    <n v="3.0844454830000001"/>
    <m/>
    <m/>
  </r>
  <r>
    <x v="0"/>
    <x v="0"/>
    <x v="47"/>
    <d v="2015-07-19T00:00:00"/>
    <n v="0.37772277230000001"/>
    <n v="101"/>
    <n v="4954.8712870999998"/>
    <n v="-9.6801980200000006"/>
    <n v="26.771575439999999"/>
    <m/>
    <m/>
    <m/>
    <m/>
    <m/>
    <m/>
    <n v="151"/>
    <n v="6"/>
    <n v="30.166336634"/>
    <n v="1.8531141983999999"/>
    <m/>
    <m/>
  </r>
  <r>
    <x v="0"/>
    <x v="0"/>
    <x v="48"/>
    <d v="2014-11-13T00:00:00"/>
    <n v="0.34906666669999997"/>
    <n v="75"/>
    <n v="4675.5866667"/>
    <n v="-10.814666669999999"/>
    <n v="27.165287315"/>
    <m/>
    <m/>
    <m/>
    <n v="644"/>
    <n v="2.3559999999999999"/>
    <n v="0.129"/>
    <n v="126"/>
    <n v="6"/>
    <n v="35.364179104000002"/>
    <n v="2.7117161260999998"/>
    <m/>
    <m/>
  </r>
  <r>
    <x v="0"/>
    <x v="3"/>
    <x v="49"/>
    <d v="2015-04-07T00:00:00"/>
    <n v="0.2175986842"/>
    <n v="304"/>
    <n v="3949.8881578999999"/>
    <n v="-12.55164474"/>
    <n v="15.234953116"/>
    <m/>
    <m/>
    <m/>
    <m/>
    <m/>
    <m/>
    <n v="186"/>
    <n v="4"/>
    <n v="19.638815788999999"/>
    <n v="0.9734578022"/>
    <m/>
    <m/>
  </r>
  <r>
    <x v="0"/>
    <x v="3"/>
    <x v="50"/>
    <d v="2015-03-12T00:00:00"/>
    <n v="0.59422535210000005"/>
    <n v="71"/>
    <n v="4406.6760562999998"/>
    <n v="-12.912676060000001"/>
    <n v="30.089889538000001"/>
    <m/>
    <m/>
    <m/>
    <n v="585.5"/>
    <m/>
    <m/>
    <n v="145"/>
    <n v="9"/>
    <n v="20.317142857"/>
    <n v="2.8177682103000001"/>
    <m/>
    <m/>
  </r>
  <r>
    <x v="0"/>
    <x v="4"/>
    <x v="51"/>
    <d v="2015-12-25T00:00:00"/>
    <n v="1.2740816327"/>
    <n v="98"/>
    <n v="4905.9897959"/>
    <n v="-15.875510200000001"/>
    <n v="26.764235160999998"/>
    <m/>
    <m/>
    <m/>
    <n v="608.19047619000003"/>
    <m/>
    <m/>
    <n v="124"/>
    <n v="5"/>
    <n v="28.901063829999998"/>
    <n v="2.0134905880999998"/>
    <m/>
    <m/>
  </r>
  <r>
    <x v="0"/>
    <x v="4"/>
    <x v="52"/>
    <d v="2015-05-07T00:00:00"/>
    <n v="0.81682819380000005"/>
    <n v="227"/>
    <n v="6134.6519823999997"/>
    <n v="-16.735682820000001"/>
    <n v="21.497177702999998"/>
    <n v="66"/>
    <n v="275.56060606"/>
    <n v="232.48611111"/>
    <n v="867.26388888999998"/>
    <n v="2.8140000000000001"/>
    <n v="0.12"/>
    <n v="101"/>
    <n v="2"/>
    <n v="46.749494949000002"/>
    <n v="2.2534448094999999"/>
    <n v="26.008810573000002"/>
    <n v="7.1196534448"/>
  </r>
  <r>
    <x v="0"/>
    <x v="0"/>
    <x v="53"/>
    <d v="2015-03-23T00:00:00"/>
    <n v="0.21594594589999999"/>
    <n v="37"/>
    <n v="6100.7027027000004"/>
    <n v="-17.035135140000001"/>
    <n v="47.919622425999997"/>
    <m/>
    <m/>
    <m/>
    <m/>
    <m/>
    <m/>
    <n v="108"/>
    <n v="9"/>
    <n v="39.725714285999999"/>
    <n v="6.3570318940000003"/>
    <m/>
    <m/>
  </r>
  <r>
    <x v="0"/>
    <x v="1"/>
    <x v="54"/>
    <d v="2015-05-25T00:00:00"/>
    <n v="1.5444262295"/>
    <n v="183"/>
    <n v="5829.5464480999999"/>
    <n v="-19.587978140000001"/>
    <n v="21.726570917"/>
    <n v="105"/>
    <n v="207.47619048000001"/>
    <n v="208.77358491000001"/>
    <n v="734.66037735999998"/>
    <n v="3.415"/>
    <n v="0.126"/>
    <n v="121"/>
    <n v="3"/>
    <n v="38.618965516999999"/>
    <n v="2.2743225220999999"/>
    <n v="-17.749180330000002"/>
    <n v="7.8300713492999998"/>
  </r>
  <r>
    <x v="0"/>
    <x v="6"/>
    <x v="55"/>
    <d v="2015-03-24T00:00:00"/>
    <m/>
    <n v="31"/>
    <n v="4792.6774194"/>
    <n v="-21.677419350000001"/>
    <n v="53.271841238999997"/>
    <m/>
    <m/>
    <m/>
    <m/>
    <m/>
    <m/>
    <n v="135"/>
    <n v="13"/>
    <n v="34.519354839000002"/>
    <n v="4.2865616954999997"/>
    <m/>
    <m/>
  </r>
  <r>
    <x v="0"/>
    <x v="3"/>
    <x v="56"/>
    <d v="2016-01-13T00:00:00"/>
    <n v="1.2744902386000001"/>
    <n v="461"/>
    <n v="4187.8958785000004"/>
    <n v="-22.47331887"/>
    <n v="14.762818155"/>
    <n v="83"/>
    <n v="169.90361446"/>
    <n v="142.24096385999999"/>
    <n v="537.13253011999996"/>
    <m/>
    <m/>
    <n v="117"/>
    <n v="2"/>
    <n v="34.609777778000002"/>
    <n v="1.2958168032999999"/>
    <m/>
    <m/>
  </r>
  <r>
    <x v="0"/>
    <x v="0"/>
    <x v="57"/>
    <d v="2014-09-26T00:00:00"/>
    <n v="1.8846153800000001E-2"/>
    <n v="104"/>
    <n v="5393.5"/>
    <n v="-25.917307690000001"/>
    <n v="28.916493475999999"/>
    <m/>
    <m/>
    <m/>
    <m/>
    <m/>
    <m/>
    <n v="121"/>
    <n v="5"/>
    <n v="34.124000000000002"/>
    <n v="2.2589056616000001"/>
    <m/>
    <m/>
  </r>
  <r>
    <x v="0"/>
    <x v="5"/>
    <x v="58"/>
    <d v="2015-03-25T00:00:00"/>
    <n v="0.72872483219999995"/>
    <n v="149"/>
    <n v="5900.6174497000002"/>
    <n v="-26.013422819999999"/>
    <n v="22.336728115"/>
    <m/>
    <m/>
    <m/>
    <n v="767.6"/>
    <n v="4.1669999999999998"/>
    <n v="0.14499999999999999"/>
    <n v="134"/>
    <n v="4"/>
    <n v="50.254861110999997"/>
    <n v="2.5055129250000001"/>
    <m/>
    <m/>
  </r>
  <r>
    <x v="0"/>
    <x v="3"/>
    <x v="59"/>
    <d v="2015-04-06T00:00:00"/>
    <n v="2.7564367816000002"/>
    <n v="174"/>
    <n v="4691.5057471"/>
    <n v="-28.329310339999999"/>
    <n v="21.072762425000001"/>
    <m/>
    <m/>
    <m/>
    <m/>
    <m/>
    <m/>
    <n v="111"/>
    <n v="3"/>
    <n v="30.249404762000001"/>
    <n v="1.6104155120999999"/>
    <m/>
    <m/>
  </r>
  <r>
    <x v="0"/>
    <x v="3"/>
    <x v="60"/>
    <d v="2015-03-03T00:00:00"/>
    <n v="0.20935483869999999"/>
    <n v="31"/>
    <n v="5766.3870968000001"/>
    <n v="-28.38064516"/>
    <n v="42.780330728000003"/>
    <m/>
    <m/>
    <m/>
    <m/>
    <m/>
    <m/>
    <n v="123"/>
    <n v="11"/>
    <n v="20.975862069000001"/>
    <n v="3.0546647489000001"/>
    <m/>
    <m/>
  </r>
  <r>
    <x v="0"/>
    <x v="2"/>
    <x v="61"/>
    <d v="2015-06-11T00:00:00"/>
    <n v="0.17081081079999999"/>
    <n v="37"/>
    <n v="3987.2702703"/>
    <n v="-30.254054050000001"/>
    <n v="32.381005442000003"/>
    <m/>
    <m/>
    <m/>
    <n v="489.9375"/>
    <m/>
    <m/>
    <n v="142"/>
    <n v="10"/>
    <n v="29.094285714000002"/>
    <n v="3.6839167657999998"/>
    <m/>
    <m/>
  </r>
  <r>
    <x v="0"/>
    <x v="1"/>
    <x v="62"/>
    <d v="2015-02-24T00:00:00"/>
    <n v="1.0979661017"/>
    <n v="59"/>
    <n v="5585.5254236999999"/>
    <n v="-33.557627119999999"/>
    <n v="33.086392255"/>
    <m/>
    <m/>
    <m/>
    <m/>
    <m/>
    <m/>
    <n v="108"/>
    <n v="7"/>
    <n v="52.472222221999999"/>
    <n v="4.2264478055000003"/>
    <m/>
    <m/>
  </r>
  <r>
    <x v="0"/>
    <x v="3"/>
    <x v="63"/>
    <d v="2015-03-26T00:00:00"/>
    <n v="0.53756097560000005"/>
    <n v="41"/>
    <n v="5274.7804877999997"/>
    <n v="-33.690243899999999"/>
    <n v="36.315758322000001"/>
    <m/>
    <m/>
    <m/>
    <m/>
    <m/>
    <m/>
    <n v="118"/>
    <n v="7"/>
    <n v="42.604878049"/>
    <n v="4.9904994510999998"/>
    <m/>
    <m/>
  </r>
  <r>
    <x v="0"/>
    <x v="3"/>
    <x v="64"/>
    <d v="2016-02-18T00:00:00"/>
    <n v="0.66897260270000003"/>
    <n v="146"/>
    <n v="4592.6095889999997"/>
    <n v="-38.657534249999998"/>
    <n v="21.220977643000001"/>
    <m/>
    <m/>
    <m/>
    <m/>
    <n v="5.0650000000000004"/>
    <n v="0.30199999999999999"/>
    <n v="111"/>
    <n v="4"/>
    <n v="21.087857143000001"/>
    <n v="1.5458336632"/>
    <m/>
    <m/>
  </r>
  <r>
    <x v="0"/>
    <x v="2"/>
    <x v="65"/>
    <d v="2015-09-22T00:00:00"/>
    <n v="0.37878787879999998"/>
    <n v="66"/>
    <n v="4107"/>
    <n v="-39.615151519999998"/>
    <n v="32.077244854999996"/>
    <m/>
    <m/>
    <m/>
    <m/>
    <m/>
    <m/>
    <n v="152"/>
    <n v="8"/>
    <n v="32.345312499999999"/>
    <n v="2.6452140536000002"/>
    <m/>
    <m/>
  </r>
  <r>
    <x v="0"/>
    <x v="2"/>
    <x v="66"/>
    <d v="2016-01-05T00:00:00"/>
    <n v="0.28875000000000001"/>
    <n v="64"/>
    <n v="5291.765625"/>
    <n v="-43.092187500000001"/>
    <n v="33.209801104999997"/>
    <m/>
    <m/>
    <m/>
    <m/>
    <m/>
    <m/>
    <n v="133"/>
    <n v="6"/>
    <n v="34.015625"/>
    <n v="2.7395673490000001"/>
    <m/>
    <m/>
  </r>
  <r>
    <x v="0"/>
    <x v="5"/>
    <x v="67"/>
    <d v="2016-01-27T00:00:00"/>
    <n v="1.7001408451"/>
    <n v="142"/>
    <n v="5984.9647887000001"/>
    <n v="-43.164084510000002"/>
    <n v="22.907111734000001"/>
    <m/>
    <m/>
    <m/>
    <n v="761.5"/>
    <n v="3.589"/>
    <n v="0.19500000000000001"/>
    <n v="112"/>
    <n v="4"/>
    <n v="51.243846154000003"/>
    <n v="3.017228013"/>
    <m/>
    <m/>
  </r>
  <r>
    <x v="0"/>
    <x v="1"/>
    <x v="68"/>
    <d v="2015-08-06T00:00:00"/>
    <m/>
    <n v="97"/>
    <n v="5544.4020619000003"/>
    <n v="-44.195876290000001"/>
    <n v="28.324600961000002"/>
    <m/>
    <m/>
    <m/>
    <m/>
    <n v="3.1789999999999998"/>
    <n v="0.215"/>
    <n v="105"/>
    <n v="4"/>
    <n v="47.738541667"/>
    <n v="2.991123333"/>
    <m/>
    <m/>
  </r>
  <r>
    <x v="0"/>
    <x v="0"/>
    <x v="69"/>
    <d v="2015-05-26T00:00:00"/>
    <n v="0.222173913"/>
    <n v="92"/>
    <n v="4725.1304348000003"/>
    <n v="-45.882608699999999"/>
    <n v="32.249286617999999"/>
    <m/>
    <m/>
    <m/>
    <m/>
    <n v="3.258"/>
    <n v="0.36499999999999999"/>
    <n v="116"/>
    <n v="6"/>
    <n v="24.340697674000001"/>
    <n v="1.7365660865000001"/>
    <m/>
    <m/>
  </r>
  <r>
    <x v="0"/>
    <x v="3"/>
    <x v="70"/>
    <d v="2014-10-17T00:00:00"/>
    <m/>
    <n v="45"/>
    <n v="2931.2222222"/>
    <n v="-46.437777779999998"/>
    <n v="28.015690460999998"/>
    <m/>
    <m/>
    <m/>
    <m/>
    <m/>
    <m/>
    <n v="152"/>
    <n v="12"/>
    <n v="19.911111111"/>
    <n v="2.0522867812999999"/>
    <m/>
    <m/>
  </r>
  <r>
    <x v="0"/>
    <x v="3"/>
    <x v="71"/>
    <d v="2015-03-01T00:00:00"/>
    <n v="0.1248717949"/>
    <n v="39"/>
    <n v="5664.9230768999996"/>
    <n v="-47.438461539999999"/>
    <n v="47.333771302999999"/>
    <m/>
    <m/>
    <m/>
    <m/>
    <m/>
    <m/>
    <n v="114"/>
    <n v="8"/>
    <n v="47.664864864999998"/>
    <n v="5.0203702414000002"/>
    <m/>
    <m/>
  </r>
  <r>
    <x v="0"/>
    <x v="0"/>
    <x v="72"/>
    <d v="2016-02-02T00:00:00"/>
    <n v="6.1249999999999999E-2"/>
    <n v="40"/>
    <n v="4403.875"/>
    <n v="-48.537500000000001"/>
    <n v="40.777618089000001"/>
    <m/>
    <m/>
    <m/>
    <n v="614.57142856999997"/>
    <n v="3.9089999999999998"/>
    <n v="0.39700000000000002"/>
    <n v="157"/>
    <n v="12"/>
    <n v="23.422499999999999"/>
    <n v="2.1962715711"/>
    <m/>
    <m/>
  </r>
  <r>
    <x v="0"/>
    <x v="0"/>
    <x v="73"/>
    <d v="2015-09-26T00:00:00"/>
    <n v="1.3513513499999999E-2"/>
    <n v="37"/>
    <n v="5458.3783783999997"/>
    <n v="-48.645945949999998"/>
    <n v="38.381692684000001"/>
    <m/>
    <m/>
    <m/>
    <m/>
    <n v="3.843"/>
    <n v="0.32"/>
    <n v="127"/>
    <n v="9"/>
    <n v="41.383783784000002"/>
    <n v="4.6175528688999998"/>
    <m/>
    <m/>
  </r>
  <r>
    <x v="0"/>
    <x v="6"/>
    <x v="74"/>
    <d v="2015-03-24T00:00:00"/>
    <n v="0.84744680849999998"/>
    <n v="47"/>
    <n v="2953.2340426000001"/>
    <n v="-49.070212769999998"/>
    <n v="22.819678629999999"/>
    <m/>
    <m/>
    <m/>
    <m/>
    <m/>
    <m/>
    <n v="136"/>
    <n v="8"/>
    <n v="12.2"/>
    <n v="1.3371860771999999"/>
    <m/>
    <m/>
  </r>
  <r>
    <x v="0"/>
    <x v="1"/>
    <x v="75"/>
    <d v="2016-02-14T00:00:00"/>
    <n v="0.94852409640000002"/>
    <n v="332"/>
    <n v="5763"/>
    <n v="-51.468674700000001"/>
    <n v="17.199301116000001"/>
    <n v="61"/>
    <n v="185.55737705000001"/>
    <n v="160.3442623"/>
    <n v="579.90163933999997"/>
    <m/>
    <m/>
    <n v="134"/>
    <n v="3"/>
    <n v="37.160061919999997"/>
    <n v="1.2651727262000001"/>
    <m/>
    <m/>
  </r>
  <r>
    <x v="0"/>
    <x v="4"/>
    <x v="76"/>
    <d v="2014-10-12T00:00:00"/>
    <n v="0.1058823529"/>
    <n v="34"/>
    <n v="6584"/>
    <n v="-51.83823529"/>
    <n v="48.195025115999997"/>
    <m/>
    <m/>
    <m/>
    <m/>
    <m/>
    <m/>
    <n v="119"/>
    <n v="11"/>
    <n v="52.523333332999997"/>
    <n v="5.3329892489999997"/>
    <m/>
    <m/>
  </r>
  <r>
    <x v="0"/>
    <x v="4"/>
    <x v="77"/>
    <d v="2015-04-10T00:00:00"/>
    <n v="0.32567164180000002"/>
    <n v="67"/>
    <n v="5305.4925372999996"/>
    <n v="-52.149253729999998"/>
    <n v="29.163330148"/>
    <m/>
    <m/>
    <m/>
    <m/>
    <m/>
    <m/>
    <n v="163"/>
    <n v="7"/>
    <n v="37.237499999999997"/>
    <n v="2.8950906892999999"/>
    <m/>
    <m/>
  </r>
  <r>
    <x v="0"/>
    <x v="3"/>
    <x v="78"/>
    <d v="2015-03-23T00:00:00"/>
    <n v="1.5319736842"/>
    <n v="152"/>
    <n v="5396.8355263000003"/>
    <n v="-52.180263160000003"/>
    <n v="21.419130417000002"/>
    <m/>
    <m/>
    <m/>
    <m/>
    <m/>
    <m/>
    <n v="107"/>
    <n v="4"/>
    <n v="36.385810810999999"/>
    <n v="1.4562994411000001"/>
    <m/>
    <m/>
  </r>
  <r>
    <x v="0"/>
    <x v="1"/>
    <x v="79"/>
    <d v="2016-01-05T00:00:00"/>
    <n v="0.73958333330000003"/>
    <n v="48"/>
    <n v="6085.4791667"/>
    <n v="-52.475000000000001"/>
    <n v="38.404575199999996"/>
    <n v="28"/>
    <n v="267.28571428999999"/>
    <n v="215.89285713999999"/>
    <n v="832.42857143000003"/>
    <n v="3.4119999999999999"/>
    <n v="0.27900000000000003"/>
    <n v="127"/>
    <n v="6"/>
    <n v="51.002380952000003"/>
    <n v="4.6376213517"/>
    <n v="-18.373333330000001"/>
    <n v="10.709964868"/>
  </r>
  <r>
    <x v="0"/>
    <x v="3"/>
    <x v="80"/>
    <d v="2016-02-06T00:00:00"/>
    <m/>
    <n v="45"/>
    <n v="4177.6666667"/>
    <n v="-53.324444440000001"/>
    <n v="32.86210002"/>
    <m/>
    <m/>
    <m/>
    <m/>
    <m/>
    <m/>
    <n v="110"/>
    <n v="7"/>
    <n v="30.352499999999999"/>
    <n v="2.690810543"/>
    <m/>
    <m/>
  </r>
  <r>
    <x v="0"/>
    <x v="2"/>
    <x v="81"/>
    <d v="2015-04-05T00:00:00"/>
    <n v="1.4285713999999999E-3"/>
    <n v="308"/>
    <n v="4005.2629870000001"/>
    <n v="-53.326298700000002"/>
    <n v="16.302251406"/>
    <m/>
    <m/>
    <m/>
    <m/>
    <m/>
    <m/>
    <n v="131"/>
    <n v="4"/>
    <n v="21.723355262999998"/>
    <n v="1.1334410815"/>
    <m/>
    <m/>
  </r>
  <r>
    <x v="0"/>
    <x v="0"/>
    <x v="82"/>
    <d v="2015-01-05T00:00:00"/>
    <n v="0.8175"/>
    <n v="28"/>
    <n v="5035.7857143000001"/>
    <n v="-54.707142859999998"/>
    <n v="28.268553362999999"/>
    <m/>
    <m/>
    <m/>
    <m/>
    <m/>
    <m/>
    <n v="145"/>
    <n v="13"/>
    <n v="38.014285714000003"/>
    <n v="4.4350716078000003"/>
    <m/>
    <m/>
  </r>
  <r>
    <x v="0"/>
    <x v="2"/>
    <x v="83"/>
    <d v="2015-03-24T00:00:00"/>
    <n v="0.25773195879999999"/>
    <n v="97"/>
    <n v="3643.742268"/>
    <n v="-56.8371134"/>
    <n v="26.083068394000001"/>
    <n v="48"/>
    <n v="150.89583332999999"/>
    <n v="116.4375"/>
    <n v="435.1875"/>
    <n v="4.8380000000000001"/>
    <n v="0.14199999999999999"/>
    <n v="116"/>
    <n v="5"/>
    <n v="31.420212765999999"/>
    <n v="2.5434052062000001"/>
    <n v="1.2927083333"/>
    <n v="9.6716004777000002"/>
  </r>
  <r>
    <x v="0"/>
    <x v="1"/>
    <x v="84"/>
    <d v="2016-01-11T00:00:00"/>
    <n v="1.5090441176"/>
    <n v="136"/>
    <n v="6286.9191176000004"/>
    <n v="-56.955882350000003"/>
    <n v="23.452919318999999"/>
    <n v="29"/>
    <n v="99.517241378999998"/>
    <n v="261.60869565000002"/>
    <n v="757.79310344999999"/>
    <n v="3.0209999999999999"/>
    <n v="0.219"/>
    <n v="104"/>
    <n v="4"/>
    <n v="43.193600000000004"/>
    <n v="3.0011438129000001"/>
    <n v="-36.786029409999998"/>
    <n v="7.4393337378000002"/>
  </r>
  <r>
    <x v="0"/>
    <x v="3"/>
    <x v="85"/>
    <d v="2015-03-02T00:00:00"/>
    <n v="0.52556451609999999"/>
    <n v="124"/>
    <n v="4826.5241935000004"/>
    <n v="-57.45887097"/>
    <n v="24.323402594000001"/>
    <n v="63"/>
    <n v="208.68253967999999"/>
    <n v="180.85714286000001"/>
    <n v="646.73015872999997"/>
    <n v="4.2850000000000001"/>
    <n v="0.13300000000000001"/>
    <n v="148"/>
    <n v="6"/>
    <n v="38.366949153"/>
    <n v="2.6360891007"/>
    <n v="13.099122807000001"/>
    <n v="9.4376169019000002"/>
  </r>
  <r>
    <x v="0"/>
    <x v="5"/>
    <x v="86"/>
    <d v="2014-11-25T00:00:00"/>
    <n v="8.9642857100000001E-2"/>
    <n v="28"/>
    <n v="5760.6785713999998"/>
    <n v="-58.18928571"/>
    <n v="33.430641434999998"/>
    <m/>
    <m/>
    <m/>
    <m/>
    <m/>
    <m/>
    <n v="154"/>
    <n v="13"/>
    <n v="55.459259259"/>
    <n v="5.4640791752000002"/>
    <m/>
    <m/>
  </r>
  <r>
    <x v="0"/>
    <x v="1"/>
    <x v="87"/>
    <d v="2015-05-23T00:00:00"/>
    <n v="0.41146596860000001"/>
    <n v="191"/>
    <n v="5958.8010470999998"/>
    <n v="-59.831937170000003"/>
    <n v="19.195125358999999"/>
    <n v="96"/>
    <n v="225.80208332999999"/>
    <n v="211.89690722"/>
    <n v="763.72164948"/>
    <n v="2.9430000000000001"/>
    <n v="0.121"/>
    <n v="122"/>
    <n v="4"/>
    <n v="44.305347593999997"/>
    <n v="2.2457559988"/>
    <n v="-26.334054049999999"/>
    <n v="7.9205548451999999"/>
  </r>
  <r>
    <x v="0"/>
    <x v="0"/>
    <x v="88"/>
    <d v="2015-03-10T00:00:00"/>
    <n v="0.38690000000000002"/>
    <n v="400"/>
    <n v="6683.7275"/>
    <n v="-59.891249999999999"/>
    <n v="14.496977383000001"/>
    <m/>
    <m/>
    <m/>
    <m/>
    <m/>
    <m/>
    <n v="108"/>
    <n v="2"/>
    <n v="33.890705128"/>
    <n v="1.3040026782"/>
    <m/>
    <m/>
  </r>
  <r>
    <x v="0"/>
    <x v="1"/>
    <x v="89"/>
    <d v="2014-10-20T00:00:00"/>
    <n v="8.0714285699999999E-2"/>
    <n v="28"/>
    <n v="5191.75"/>
    <n v="-60.057142859999999"/>
    <n v="50.477050007999999"/>
    <m/>
    <m/>
    <m/>
    <m/>
    <m/>
    <m/>
    <n v="108"/>
    <n v="7"/>
    <n v="44.859259258999998"/>
    <n v="5.0090495293000004"/>
    <m/>
    <m/>
  </r>
  <r>
    <x v="0"/>
    <x v="6"/>
    <x v="90"/>
    <d v="2015-02-16T00:00:00"/>
    <m/>
    <n v="34"/>
    <n v="4078.6764705999999"/>
    <n v="-60.129411760000004"/>
    <n v="50.986219964"/>
    <m/>
    <m/>
    <m/>
    <m/>
    <m/>
    <m/>
    <n v="174"/>
    <n v="14"/>
    <n v="19.7"/>
    <n v="3.2765848171999998"/>
    <m/>
    <m/>
  </r>
  <r>
    <x v="0"/>
    <x v="3"/>
    <x v="91"/>
    <d v="2015-01-17T00:00:00"/>
    <m/>
    <n v="85"/>
    <n v="3014.7529411999999"/>
    <n v="-60.203529410000002"/>
    <n v="34.272985313"/>
    <m/>
    <m/>
    <m/>
    <m/>
    <m/>
    <m/>
    <n v="106"/>
    <n v="5"/>
    <n v="28.585882352999999"/>
    <n v="1.668630624"/>
    <m/>
    <m/>
  </r>
  <r>
    <x v="0"/>
    <x v="3"/>
    <x v="92"/>
    <d v="2016-02-13T00:00:00"/>
    <n v="0.1593650794"/>
    <n v="63"/>
    <n v="4231.4444444000001"/>
    <n v="-62.417460320000004"/>
    <n v="29.152798154999999"/>
    <n v="56"/>
    <n v="169.82142856999999"/>
    <n v="148.375"/>
    <n v="544.73214285999995"/>
    <n v="3.68"/>
    <n v="0.13"/>
    <n v="130"/>
    <n v="6"/>
    <n v="24.472580645000001"/>
    <n v="2.6882661863999999"/>
    <n v="-5.4830508470000003"/>
    <n v="10.78784008"/>
  </r>
  <r>
    <x v="0"/>
    <x v="1"/>
    <x v="93"/>
    <d v="2015-01-13T00:00:00"/>
    <n v="1.86096257E-2"/>
    <n v="187"/>
    <n v="4434.5668449000004"/>
    <n v="-62.720320860000001"/>
    <n v="18.150315814999999"/>
    <m/>
    <m/>
    <m/>
    <m/>
    <n v="4.8220000000000001"/>
    <n v="0.36199999999999999"/>
    <n v="134"/>
    <n v="5"/>
    <n v="36.919892472999997"/>
    <n v="1.8449522423"/>
    <m/>
    <m/>
  </r>
  <r>
    <x v="0"/>
    <x v="2"/>
    <x v="94"/>
    <d v="2015-09-30T00:00:00"/>
    <n v="2.06779661E-2"/>
    <n v="59"/>
    <n v="4671.1016949000004"/>
    <n v="-62.989830509999997"/>
    <n v="36.373988439999998"/>
    <m/>
    <m/>
    <m/>
    <m/>
    <m/>
    <m/>
    <n v="122"/>
    <n v="7"/>
    <n v="37.482758621000002"/>
    <n v="3.154675745"/>
    <m/>
    <m/>
  </r>
  <r>
    <x v="0"/>
    <x v="3"/>
    <x v="95"/>
    <d v="2015-09-01T00:00:00"/>
    <n v="0.85350427350000002"/>
    <n v="117"/>
    <n v="5474.1025640999997"/>
    <n v="-63.69230769"/>
    <n v="29.489918030999998"/>
    <m/>
    <m/>
    <m/>
    <m/>
    <m/>
    <m/>
    <n v="111"/>
    <n v="5"/>
    <n v="27.238053097000002"/>
    <n v="1.8558549841"/>
    <m/>
    <m/>
  </r>
  <r>
    <x v="0"/>
    <x v="4"/>
    <x v="96"/>
    <d v="2014-10-01T00:00:00"/>
    <m/>
    <n v="27"/>
    <n v="6034.9259259"/>
    <n v="-63.7"/>
    <n v="43.374965865"/>
    <m/>
    <m/>
    <m/>
    <m/>
    <m/>
    <m/>
    <n v="97"/>
    <n v="9"/>
    <n v="53.385185184999997"/>
    <n v="5.4467970768000002"/>
    <m/>
    <m/>
  </r>
  <r>
    <x v="0"/>
    <x v="3"/>
    <x v="97"/>
    <d v="2015-01-13T00:00:00"/>
    <n v="0.3"/>
    <n v="70"/>
    <n v="3497.4285713999998"/>
    <n v="-64.165714289999997"/>
    <n v="27.176173105"/>
    <m/>
    <m/>
    <m/>
    <m/>
    <m/>
    <m/>
    <n v="124"/>
    <n v="8"/>
    <n v="24.471641791"/>
    <n v="1.9528543235"/>
    <m/>
    <m/>
  </r>
  <r>
    <x v="0"/>
    <x v="0"/>
    <x v="98"/>
    <d v="2015-02-04T00:00:00"/>
    <m/>
    <n v="46"/>
    <n v="3824.3260869999999"/>
    <n v="-64.882608700000006"/>
    <n v="44.892500509000001"/>
    <m/>
    <m/>
    <m/>
    <m/>
    <m/>
    <m/>
    <n v="140"/>
    <n v="11"/>
    <n v="23.080434783000001"/>
    <n v="2.3523338591999998"/>
    <m/>
    <m/>
  </r>
  <r>
    <x v="0"/>
    <x v="4"/>
    <x v="99"/>
    <d v="2015-12-07T00:00:00"/>
    <n v="0.4642424242"/>
    <n v="99"/>
    <n v="4843.0606060999999"/>
    <n v="-65.216161619999994"/>
    <n v="24.994656024000001"/>
    <m/>
    <m/>
    <m/>
    <n v="588"/>
    <n v="2.5859999999999999"/>
    <n v="0.23300000000000001"/>
    <n v="125"/>
    <n v="5"/>
    <n v="38.353763440999998"/>
    <n v="2.8651125522999998"/>
    <m/>
    <m/>
  </r>
  <r>
    <x v="0"/>
    <x v="3"/>
    <x v="100"/>
    <d v="2015-05-17T00:00:00"/>
    <n v="0.38157894739999998"/>
    <n v="57"/>
    <n v="3465.8771929999998"/>
    <n v="-65.377192980000004"/>
    <n v="37.535413521999999"/>
    <n v="54"/>
    <n v="152.68518519"/>
    <n v="119.70370370000001"/>
    <n v="461.59259258999998"/>
    <n v="3.0659999999999998"/>
    <n v="0.156"/>
    <n v="160"/>
    <n v="6"/>
    <n v="33.542857142999999"/>
    <n v="4.1150048975000004"/>
    <n v="-9.2642857139999997"/>
    <n v="15.085688674"/>
  </r>
  <r>
    <x v="0"/>
    <x v="1"/>
    <x v="101"/>
    <d v="2015-02-21T00:00:00"/>
    <n v="0.13750000000000001"/>
    <n v="28"/>
    <n v="4634.3214286000002"/>
    <n v="-65.539285710000001"/>
    <n v="34.954465595000002"/>
    <m/>
    <m/>
    <m/>
    <m/>
    <m/>
    <m/>
    <n v="109"/>
    <n v="9"/>
    <n v="40.4"/>
    <n v="4.3416127705000003"/>
    <m/>
    <m/>
  </r>
  <r>
    <x v="0"/>
    <x v="7"/>
    <x v="102"/>
    <d v="2015-04-09T00:00:00"/>
    <n v="8.7068965999999998E-3"/>
    <n v="116"/>
    <n v="5798.1034483000003"/>
    <n v="-67.418103450000004"/>
    <n v="27.242901324000002"/>
    <n v="109"/>
    <n v="248.73394494999999"/>
    <n v="211.99082569000001"/>
    <n v="773.94495413000004"/>
    <n v="2.996"/>
    <n v="0.11600000000000001"/>
    <n v="107"/>
    <n v="5"/>
    <n v="36.017647058999998"/>
    <n v="1.9028886132"/>
    <n v="-12.5"/>
    <n v="10.49730834"/>
  </r>
  <r>
    <x v="0"/>
    <x v="1"/>
    <x v="103"/>
    <d v="2016-02-01T00:00:00"/>
    <n v="0.1509815951"/>
    <n v="163"/>
    <n v="6649.1411042999998"/>
    <n v="-68.357668709999999"/>
    <n v="18.154382504000001"/>
    <n v="125"/>
    <n v="282.69600000000003"/>
    <n v="235.06106869999999"/>
    <n v="886.43511450000005"/>
    <n v="3.8919999999999999"/>
    <n v="0.1"/>
    <n v="129"/>
    <n v="4"/>
    <n v="56.706832298000002"/>
    <n v="2.3455566431000001"/>
    <n v="-18.926874999999999"/>
    <n v="6.8168306858000003"/>
  </r>
  <r>
    <x v="0"/>
    <x v="3"/>
    <x v="104"/>
    <d v="2015-02-07T00:00:00"/>
    <m/>
    <n v="37"/>
    <n v="5361.8108107999997"/>
    <n v="-69.216216220000007"/>
    <n v="27.607045416999998"/>
    <m/>
    <m/>
    <m/>
    <m/>
    <m/>
    <m/>
    <n v="116"/>
    <n v="13"/>
    <n v="48.729729730000003"/>
    <n v="5.6474712840999999"/>
    <m/>
    <m/>
  </r>
  <r>
    <x v="0"/>
    <x v="0"/>
    <x v="105"/>
    <d v="2015-05-28T00:00:00"/>
    <n v="0.52872928180000001"/>
    <n v="181"/>
    <n v="5157.1049724000004"/>
    <n v="-69.310497240000004"/>
    <n v="17.517933309"/>
    <m/>
    <m/>
    <m/>
    <n v="676.85714285999995"/>
    <n v="2.9380000000000002"/>
    <n v="0.19500000000000001"/>
    <n v="109"/>
    <n v="4"/>
    <n v="32.472327043999996"/>
    <n v="1.9370350688"/>
    <m/>
    <m/>
  </r>
  <r>
    <x v="0"/>
    <x v="3"/>
    <x v="106"/>
    <d v="2015-06-12T00:00:00"/>
    <m/>
    <n v="30"/>
    <n v="4340.2666667000003"/>
    <n v="-69.433333329999996"/>
    <n v="38.228558360999997"/>
    <m/>
    <m/>
    <m/>
    <m/>
    <m/>
    <m/>
    <n v="104"/>
    <n v="10"/>
    <n v="20.903571428999999"/>
    <n v="2.1287182356000001"/>
    <m/>
    <m/>
  </r>
  <r>
    <x v="0"/>
    <x v="0"/>
    <x v="107"/>
    <d v="2016-02-05T00:00:00"/>
    <n v="1.4285713999999999E-3"/>
    <n v="28"/>
    <n v="5563.6071429000003"/>
    <n v="-70.289285710000001"/>
    <n v="40.013959647"/>
    <m/>
    <m/>
    <m/>
    <n v="711.83333332999996"/>
    <m/>
    <m/>
    <n v="102"/>
    <n v="6"/>
    <n v="40.833333332999999"/>
    <n v="4.2954259113999997"/>
    <m/>
    <m/>
  </r>
  <r>
    <x v="0"/>
    <x v="6"/>
    <x v="108"/>
    <d v="2015-01-29T00:00:00"/>
    <m/>
    <n v="33"/>
    <n v="4436.3333333"/>
    <n v="-71.487878789999996"/>
    <n v="43.14649876"/>
    <m/>
    <m/>
    <m/>
    <m/>
    <m/>
    <m/>
    <n v="132"/>
    <n v="13"/>
    <n v="28.487500000000001"/>
    <n v="4.2542145847999997"/>
    <m/>
    <m/>
  </r>
  <r>
    <x v="0"/>
    <x v="4"/>
    <x v="109"/>
    <d v="2015-03-23T00:00:00"/>
    <n v="1.6017699100000001E-2"/>
    <n v="113"/>
    <n v="5211.3982300999996"/>
    <n v="-71.630088499999999"/>
    <n v="23.429483728000001"/>
    <m/>
    <m/>
    <m/>
    <m/>
    <m/>
    <m/>
    <n v="139"/>
    <n v="6"/>
    <n v="32.299090909"/>
    <n v="2.0397768834000001"/>
    <m/>
    <m/>
  </r>
  <r>
    <x v="0"/>
    <x v="3"/>
    <x v="110"/>
    <d v="2015-04-30T00:00:00"/>
    <m/>
    <n v="33"/>
    <n v="2886.030303"/>
    <n v="-74.933333329999996"/>
    <n v="34.271454976999998"/>
    <m/>
    <m/>
    <m/>
    <m/>
    <m/>
    <m/>
    <n v="91"/>
    <n v="11"/>
    <n v="27.540624999999999"/>
    <n v="3.4303168625999998"/>
    <m/>
    <m/>
  </r>
  <r>
    <x v="0"/>
    <x v="0"/>
    <x v="111"/>
    <d v="2015-05-07T00:00:00"/>
    <n v="1.0777142856999999"/>
    <n v="70"/>
    <n v="4810.2857143000001"/>
    <n v="-75.372857139999994"/>
    <n v="34.685897631000003"/>
    <m/>
    <m/>
    <m/>
    <m/>
    <m/>
    <m/>
    <n v="112"/>
    <n v="6"/>
    <n v="34.525396825000001"/>
    <n v="2.9055220200999998"/>
    <m/>
    <m/>
  </r>
  <r>
    <x v="0"/>
    <x v="2"/>
    <x v="112"/>
    <d v="2015-09-30T00:00:00"/>
    <n v="0.26041666670000002"/>
    <n v="96"/>
    <n v="3910.5729167"/>
    <n v="-75.777083329999996"/>
    <n v="21.803581434000002"/>
    <m/>
    <m/>
    <m/>
    <m/>
    <m/>
    <m/>
    <n v="147"/>
    <n v="8"/>
    <n v="17.991397848999998"/>
    <n v="1.3821506708"/>
    <m/>
    <m/>
  </r>
  <r>
    <x v="0"/>
    <x v="0"/>
    <x v="113"/>
    <d v="2015-08-28T00:00:00"/>
    <n v="2.7589285700000001E-2"/>
    <n v="112"/>
    <n v="3378.1696428999999"/>
    <n v="-76.197321430000002"/>
    <n v="25.059443598000001"/>
    <m/>
    <m/>
    <m/>
    <m/>
    <m/>
    <m/>
    <n v="125"/>
    <n v="5"/>
    <n v="18.892660549999999"/>
    <n v="1.3937854804000001"/>
    <m/>
    <m/>
  </r>
  <r>
    <x v="0"/>
    <x v="2"/>
    <x v="114"/>
    <d v="2016-01-05T00:00:00"/>
    <m/>
    <n v="31"/>
    <n v="4146.8387097000004"/>
    <n v="-76.816129029999999"/>
    <n v="38.999074182000001"/>
    <m/>
    <m/>
    <m/>
    <m/>
    <m/>
    <m/>
    <n v="153"/>
    <n v="12"/>
    <n v="23.789655172"/>
    <n v="3.5660597152000002"/>
    <m/>
    <m/>
  </r>
  <r>
    <x v="0"/>
    <x v="3"/>
    <x v="115"/>
    <d v="2015-08-06T00:00:00"/>
    <m/>
    <n v="35"/>
    <n v="4239.6857142999997"/>
    <n v="-76.84"/>
    <n v="23.329488391000002"/>
    <m/>
    <m/>
    <m/>
    <m/>
    <m/>
    <m/>
    <n v="73"/>
    <n v="7"/>
    <n v="25.914285713999998"/>
    <n v="2.6149383347000001"/>
    <m/>
    <m/>
  </r>
  <r>
    <x v="0"/>
    <x v="3"/>
    <x v="116"/>
    <d v="2016-01-30T00:00:00"/>
    <n v="0.28320987650000001"/>
    <n v="81"/>
    <n v="4788.5061728000001"/>
    <n v="-77.150617280000006"/>
    <n v="29.094491445999999"/>
    <m/>
    <m/>
    <m/>
    <m/>
    <m/>
    <m/>
    <n v="124"/>
    <n v="6"/>
    <n v="41.126923077000001"/>
    <n v="3.1002570833999998"/>
    <m/>
    <m/>
  </r>
  <r>
    <x v="0"/>
    <x v="3"/>
    <x v="117"/>
    <d v="2015-02-07T00:00:00"/>
    <m/>
    <n v="54"/>
    <n v="5269.9444444000001"/>
    <n v="-79.294444440000007"/>
    <n v="33.931390409999999"/>
    <m/>
    <m/>
    <m/>
    <m/>
    <m/>
    <m/>
    <n v="120"/>
    <n v="7"/>
    <n v="31.184313724999999"/>
    <n v="4.0885285455"/>
    <m/>
    <m/>
  </r>
  <r>
    <x v="0"/>
    <x v="0"/>
    <x v="118"/>
    <d v="2015-03-24T00:00:00"/>
    <m/>
    <n v="48"/>
    <n v="4413.1041667"/>
    <n v="-79.491666670000001"/>
    <n v="34.339056816000003"/>
    <m/>
    <m/>
    <m/>
    <m/>
    <m/>
    <m/>
    <n v="181"/>
    <n v="13"/>
    <n v="25.681249999999999"/>
    <n v="2.4999621562000001"/>
    <m/>
    <m/>
  </r>
  <r>
    <x v="0"/>
    <x v="2"/>
    <x v="119"/>
    <d v="2015-03-09T00:00:00"/>
    <m/>
    <n v="39"/>
    <n v="3938.2051282000002"/>
    <n v="-81.648717950000005"/>
    <n v="36.717051728000001"/>
    <m/>
    <m/>
    <m/>
    <m/>
    <m/>
    <m/>
    <n v="127"/>
    <n v="11"/>
    <n v="34.200000000000003"/>
    <n v="4.2869604255000002"/>
    <m/>
    <m/>
  </r>
  <r>
    <x v="0"/>
    <x v="3"/>
    <x v="120"/>
    <d v="2015-03-06T00:00:00"/>
    <m/>
    <n v="34"/>
    <n v="3903.7058824000001"/>
    <n v="-81.705882349999996"/>
    <n v="46.239923206"/>
    <m/>
    <m/>
    <m/>
    <m/>
    <m/>
    <m/>
    <n v="124"/>
    <n v="11"/>
    <n v="29.481818182000001"/>
    <n v="2.4275153095999999"/>
    <m/>
    <m/>
  </r>
  <r>
    <x v="0"/>
    <x v="3"/>
    <x v="121"/>
    <d v="2015-01-14T00:00:00"/>
    <m/>
    <n v="205"/>
    <n v="3883.5853658999999"/>
    <n v="-81.853170730000002"/>
    <n v="19.812550530999999"/>
    <m/>
    <m/>
    <m/>
    <m/>
    <n v="3.153"/>
    <n v="0.183"/>
    <n v="154"/>
    <n v="5"/>
    <n v="14.645588235"/>
    <n v="0.9660563647"/>
    <m/>
    <m/>
  </r>
  <r>
    <x v="0"/>
    <x v="3"/>
    <x v="122"/>
    <d v="2015-09-06T00:00:00"/>
    <m/>
    <n v="32"/>
    <n v="5032.9375"/>
    <n v="-81.878124999999997"/>
    <n v="37.106986163000002"/>
    <m/>
    <m/>
    <m/>
    <m/>
    <m/>
    <m/>
    <n v="215"/>
    <n v="12"/>
    <n v="23.225806452"/>
    <n v="2.2681761312000002"/>
    <m/>
    <m/>
  </r>
  <r>
    <x v="0"/>
    <x v="7"/>
    <x v="123"/>
    <d v="2016-02-03T00:00:00"/>
    <n v="0.42877729260000003"/>
    <n v="229"/>
    <n v="6371.8340611000003"/>
    <n v="-81.922270740000002"/>
    <n v="23.090787196000001"/>
    <n v="210"/>
    <n v="269.03809524000002"/>
    <n v="228.99523809999999"/>
    <n v="845.58095237999999"/>
    <n v="2.8610000000000002"/>
    <n v="6.5000000000000002E-2"/>
    <n v="122"/>
    <n v="2"/>
    <n v="61.832420091000003"/>
    <n v="2.173379873"/>
    <n v="-44.613274339999997"/>
    <n v="8.2713036764000005"/>
  </r>
  <r>
    <x v="0"/>
    <x v="0"/>
    <x v="124"/>
    <d v="2016-02-24T00:00:00"/>
    <m/>
    <n v="39"/>
    <n v="3731.5128205000001"/>
    <n v="-82.087179489999997"/>
    <n v="38.300201932"/>
    <m/>
    <m/>
    <m/>
    <m/>
    <m/>
    <m/>
    <n v="181"/>
    <n v="11"/>
    <n v="23.256410255999999"/>
    <n v="2.2065379324999999"/>
    <m/>
    <m/>
  </r>
  <r>
    <x v="0"/>
    <x v="0"/>
    <x v="125"/>
    <d v="2014-11-24T00:00:00"/>
    <n v="0.66666666669999997"/>
    <n v="27"/>
    <n v="4063.9259259"/>
    <n v="-82.981481479999999"/>
    <n v="30.203574267"/>
    <m/>
    <m/>
    <m/>
    <m/>
    <m/>
    <m/>
    <n v="174"/>
    <n v="14"/>
    <n v="30.122222222000001"/>
    <n v="5.3551299615000003"/>
    <m/>
    <m/>
  </r>
  <r>
    <x v="0"/>
    <x v="0"/>
    <x v="126"/>
    <d v="2015-05-30T00:00:00"/>
    <m/>
    <n v="61"/>
    <n v="4251.4918033000004"/>
    <n v="-83.178688519999994"/>
    <n v="40.763956282000002"/>
    <m/>
    <m/>
    <m/>
    <m/>
    <m/>
    <m/>
    <n v="102"/>
    <n v="5"/>
    <n v="37.166666667000001"/>
    <n v="3.7250098902"/>
    <m/>
    <m/>
  </r>
  <r>
    <x v="0"/>
    <x v="3"/>
    <x v="127"/>
    <d v="2015-04-07T00:00:00"/>
    <n v="0.12513513509999999"/>
    <n v="111"/>
    <n v="3571.2162162"/>
    <n v="-84.439639639999996"/>
    <n v="25.252852621999999"/>
    <m/>
    <m/>
    <m/>
    <m/>
    <m/>
    <m/>
    <n v="177"/>
    <n v="7"/>
    <n v="26.015454545000001"/>
    <n v="1.4327150930000001"/>
    <m/>
    <m/>
  </r>
  <r>
    <x v="0"/>
    <x v="0"/>
    <x v="128"/>
    <d v="2015-03-09T00:00:00"/>
    <n v="0.54153061219999998"/>
    <n v="98"/>
    <n v="6009.1224490000004"/>
    <n v="-86.38163265"/>
    <n v="27.256492474000002"/>
    <m/>
    <m/>
    <m/>
    <m/>
    <m/>
    <m/>
    <n v="124"/>
    <n v="5"/>
    <n v="39.43902439"/>
    <n v="2.7887068232000001"/>
    <m/>
    <m/>
  </r>
  <r>
    <x v="0"/>
    <x v="4"/>
    <x v="129"/>
    <d v="2015-04-24T00:00:00"/>
    <n v="0.34736363640000001"/>
    <n v="110"/>
    <n v="6357.7545454999999"/>
    <n v="-87.297272730000003"/>
    <n v="24.182740295999999"/>
    <m/>
    <m/>
    <m/>
    <m/>
    <m/>
    <m/>
    <n v="116"/>
    <n v="5"/>
    <n v="42.751546392000002"/>
    <n v="3.3514047656999999"/>
    <m/>
    <m/>
  </r>
  <r>
    <x v="0"/>
    <x v="8"/>
    <x v="130"/>
    <d v="2015-05-26T00:00:00"/>
    <m/>
    <n v="45"/>
    <n v="2730.6666667"/>
    <n v="-88.806666669999998"/>
    <n v="28.113177722"/>
    <m/>
    <m/>
    <m/>
    <m/>
    <m/>
    <m/>
    <n v="200"/>
    <n v="12"/>
    <n v="14.264444444"/>
    <n v="1.1600903638"/>
    <m/>
    <m/>
  </r>
  <r>
    <x v="0"/>
    <x v="3"/>
    <x v="131"/>
    <d v="2015-03-07T00:00:00"/>
    <m/>
    <n v="75"/>
    <n v="3346.1866666999999"/>
    <n v="-89.138666670000006"/>
    <n v="26.805516435000001"/>
    <m/>
    <m/>
    <m/>
    <m/>
    <m/>
    <m/>
    <n v="133"/>
    <n v="8"/>
    <n v="26.582666667000002"/>
    <n v="1.7868613312999999"/>
    <m/>
    <m/>
  </r>
  <r>
    <x v="0"/>
    <x v="3"/>
    <x v="132"/>
    <d v="2015-04-10T00:00:00"/>
    <m/>
    <n v="35"/>
    <n v="4578.4285713999998"/>
    <n v="-89.728571430000002"/>
    <n v="30.260159782999999"/>
    <m/>
    <m/>
    <m/>
    <m/>
    <m/>
    <m/>
    <n v="94"/>
    <n v="8"/>
    <n v="37.427272727000002"/>
    <n v="4.9648714330999999"/>
    <m/>
    <m/>
  </r>
  <r>
    <x v="0"/>
    <x v="0"/>
    <x v="133"/>
    <d v="2015-01-28T00:00:00"/>
    <m/>
    <n v="45"/>
    <n v="5181.3999999999996"/>
    <n v="-90.206666670000004"/>
    <n v="33.038286085999999"/>
    <m/>
    <m/>
    <m/>
    <n v="702.24"/>
    <n v="4.3029999999999999"/>
    <n v="0.11700000000000001"/>
    <n v="130"/>
    <n v="9"/>
    <n v="56.295121950999999"/>
    <n v="4.8453950369000003"/>
    <m/>
    <m/>
  </r>
  <r>
    <x v="0"/>
    <x v="3"/>
    <x v="134"/>
    <d v="2015-03-18T00:00:00"/>
    <n v="6.4128113900000006E-2"/>
    <n v="281"/>
    <n v="3642.0782918"/>
    <n v="-90.251957300000001"/>
    <n v="16.479702387"/>
    <m/>
    <m/>
    <m/>
    <m/>
    <m/>
    <m/>
    <n v="173"/>
    <n v="4"/>
    <n v="21.445126353999999"/>
    <n v="0.92308807049999997"/>
    <m/>
    <m/>
  </r>
  <r>
    <x v="0"/>
    <x v="3"/>
    <x v="135"/>
    <d v="2015-03-23T00:00:00"/>
    <m/>
    <n v="62"/>
    <n v="4902.7258064999996"/>
    <n v="-90.8"/>
    <n v="33.694988698000003"/>
    <m/>
    <m/>
    <m/>
    <m/>
    <n v="3.9239999999999999"/>
    <n v="0.245"/>
    <n v="148"/>
    <n v="7"/>
    <n v="32.396774194000002"/>
    <n v="2.2473934226000001"/>
    <m/>
    <m/>
  </r>
  <r>
    <x v="0"/>
    <x v="3"/>
    <x v="136"/>
    <d v="2015-01-05T00:00:00"/>
    <m/>
    <n v="330"/>
    <n v="4939.0242423999998"/>
    <n v="-91.02"/>
    <n v="16.063346224"/>
    <m/>
    <m/>
    <m/>
    <m/>
    <m/>
    <m/>
    <n v="108"/>
    <n v="3"/>
    <n v="50.504242423999997"/>
    <n v="1.4502362468000001"/>
    <m/>
    <m/>
  </r>
  <r>
    <x v="0"/>
    <x v="0"/>
    <x v="137"/>
    <d v="2015-05-30T00:00:00"/>
    <n v="1.02702703E-2"/>
    <n v="37"/>
    <n v="3167.7567567999999"/>
    <n v="-91.224324319999994"/>
    <n v="32.636273875000001"/>
    <m/>
    <m/>
    <m/>
    <m/>
    <m/>
    <m/>
    <n v="159"/>
    <n v="11"/>
    <n v="24.897222222"/>
    <n v="1.7326165464000001"/>
    <m/>
    <m/>
  </r>
  <r>
    <x v="0"/>
    <x v="0"/>
    <x v="138"/>
    <d v="2014-11-13T00:00:00"/>
    <m/>
    <n v="48"/>
    <n v="3261.0625"/>
    <n v="-91.360416670000006"/>
    <n v="22.077695601999999"/>
    <m/>
    <m/>
    <m/>
    <m/>
    <m/>
    <m/>
    <n v="169"/>
    <n v="11"/>
    <n v="23.053191489"/>
    <n v="1.6632164904"/>
    <m/>
    <m/>
  </r>
  <r>
    <x v="0"/>
    <x v="1"/>
    <x v="139"/>
    <d v="2015-07-01T00:00:00"/>
    <n v="0.14792899409999999"/>
    <n v="169"/>
    <n v="4833.4319526999998"/>
    <n v="-91.418934910000004"/>
    <n v="19.494609166"/>
    <m/>
    <m/>
    <m/>
    <m/>
    <m/>
    <m/>
    <n v="124"/>
    <n v="4"/>
    <n v="15.701183432000001"/>
    <n v="0.77050580599999996"/>
    <m/>
    <m/>
  </r>
  <r>
    <x v="0"/>
    <x v="2"/>
    <x v="140"/>
    <d v="2015-12-23T00:00:00"/>
    <m/>
    <n v="98"/>
    <n v="4150.1020408000004"/>
    <n v="-91.975510200000002"/>
    <n v="29.694558389000001"/>
    <m/>
    <m/>
    <m/>
    <m/>
    <m/>
    <m/>
    <n v="114"/>
    <n v="7"/>
    <n v="19.367346939000001"/>
    <n v="2.1563433133999999"/>
    <m/>
    <m/>
  </r>
  <r>
    <x v="0"/>
    <x v="0"/>
    <x v="141"/>
    <d v="2015-09-29T00:00:00"/>
    <m/>
    <n v="38"/>
    <n v="4443.8157895000004"/>
    <n v="-92.15"/>
    <n v="46.157821101000003"/>
    <m/>
    <m/>
    <m/>
    <m/>
    <m/>
    <m/>
    <n v="138"/>
    <n v="8"/>
    <n v="28.785714286000001"/>
    <n v="2.8978118168"/>
    <m/>
    <m/>
  </r>
  <r>
    <x v="0"/>
    <x v="0"/>
    <x v="142"/>
    <d v="2015-02-22T00:00:00"/>
    <m/>
    <n v="30"/>
    <n v="5321.1666667"/>
    <n v="-92.67"/>
    <n v="27.610380836000001"/>
    <m/>
    <m/>
    <m/>
    <m/>
    <m/>
    <m/>
    <n v="122"/>
    <n v="14"/>
    <n v="46.963333333000001"/>
    <n v="3.6782194697000001"/>
    <m/>
    <m/>
  </r>
  <r>
    <x v="0"/>
    <x v="0"/>
    <x v="143"/>
    <d v="2014-10-29T00:00:00"/>
    <n v="6.5882353000000001E-3"/>
    <n v="85"/>
    <n v="5659.3176470999997"/>
    <n v="-93.4"/>
    <n v="23.443527055000001"/>
    <m/>
    <m/>
    <m/>
    <m/>
    <m/>
    <m/>
    <n v="131"/>
    <n v="6"/>
    <n v="35.431249999999999"/>
    <n v="2.5317475289"/>
    <m/>
    <m/>
  </r>
  <r>
    <x v="0"/>
    <x v="1"/>
    <x v="144"/>
    <d v="2015-03-23T00:00:00"/>
    <n v="0.42813186809999998"/>
    <n v="91"/>
    <n v="5122.8461538000001"/>
    <n v="-94.930769229999996"/>
    <n v="23.785119946999998"/>
    <m/>
    <m/>
    <m/>
    <m/>
    <m/>
    <m/>
    <n v="115"/>
    <n v="6"/>
    <n v="35.268888889000003"/>
    <n v="2.3876260517999999"/>
    <m/>
    <m/>
  </r>
  <r>
    <x v="0"/>
    <x v="7"/>
    <x v="145"/>
    <d v="2015-02-13T00:00:00"/>
    <m/>
    <n v="27"/>
    <n v="3955.7407407000001"/>
    <n v="-95.114814809999999"/>
    <n v="39.735147990999998"/>
    <m/>
    <m/>
    <m/>
    <m/>
    <m/>
    <m/>
    <n v="82"/>
    <n v="11"/>
    <n v="41.5"/>
    <n v="6.1606623575999997"/>
    <m/>
    <m/>
  </r>
  <r>
    <x v="0"/>
    <x v="3"/>
    <x v="146"/>
    <d v="2015-04-06T00:00:00"/>
    <n v="0.11428571429999999"/>
    <n v="28"/>
    <n v="7446.0357143000001"/>
    <n v="-95.607142859999996"/>
    <n v="41.774620130000002"/>
    <m/>
    <m/>
    <m/>
    <m/>
    <m/>
    <m/>
    <n v="140"/>
    <n v="12"/>
    <n v="40.133333333000003"/>
    <n v="4.8721576562999998"/>
    <m/>
    <m/>
  </r>
  <r>
    <x v="0"/>
    <x v="3"/>
    <x v="147"/>
    <d v="2015-12-19T00:00:00"/>
    <m/>
    <n v="28"/>
    <n v="3748.6071428999999"/>
    <n v="-95.642857140000004"/>
    <n v="51.719971588"/>
    <m/>
    <m/>
    <m/>
    <m/>
    <m/>
    <m/>
    <n v="156"/>
    <n v="12"/>
    <n v="12.744"/>
    <n v="1.3145605095999999"/>
    <m/>
    <m/>
  </r>
  <r>
    <x v="0"/>
    <x v="0"/>
    <x v="148"/>
    <d v="2015-05-08T00:00:00"/>
    <n v="1.3291666666999999"/>
    <n v="108"/>
    <n v="5238.3240741"/>
    <n v="-97.522222220000003"/>
    <n v="31.596131295999999"/>
    <m/>
    <m/>
    <m/>
    <m/>
    <m/>
    <m/>
    <n v="123"/>
    <n v="6"/>
    <n v="47.700943396"/>
    <n v="3.3841535203999999"/>
    <m/>
    <m/>
  </r>
  <r>
    <x v="0"/>
    <x v="0"/>
    <x v="149"/>
    <d v="2015-12-08T00:00:00"/>
    <m/>
    <n v="56"/>
    <n v="6115.0357143000001"/>
    <n v="-98.360714290000004"/>
    <n v="31.401582254000001"/>
    <m/>
    <m/>
    <m/>
    <m/>
    <m/>
    <m/>
    <n v="100"/>
    <n v="9"/>
    <n v="45.309756098000001"/>
    <n v="2.6553416134000001"/>
    <m/>
    <m/>
  </r>
  <r>
    <x v="0"/>
    <x v="2"/>
    <x v="150"/>
    <d v="2015-07-20T00:00:00"/>
    <n v="1.6153846199999999E-2"/>
    <n v="39"/>
    <n v="4711.3846154000003"/>
    <n v="-101.1"/>
    <n v="38.371346287999998"/>
    <m/>
    <m/>
    <m/>
    <m/>
    <m/>
    <m/>
    <n v="134"/>
    <n v="9"/>
    <n v="32.654285713999997"/>
    <n v="3.4731124318000002"/>
    <m/>
    <m/>
  </r>
  <r>
    <x v="0"/>
    <x v="4"/>
    <x v="151"/>
    <d v="2015-04-11T00:00:00"/>
    <n v="3.53947368E-2"/>
    <n v="76"/>
    <n v="6029.1973684000004"/>
    <n v="-101.9644737"/>
    <n v="23.303647609999999"/>
    <m/>
    <m/>
    <m/>
    <m/>
    <m/>
    <m/>
    <n v="143"/>
    <n v="7"/>
    <n v="43.231999999999999"/>
    <n v="3.1647735413000002"/>
    <m/>
    <m/>
  </r>
  <r>
    <x v="0"/>
    <x v="0"/>
    <x v="152"/>
    <d v="2015-03-21T00:00:00"/>
    <m/>
    <n v="34"/>
    <n v="5891.7647059000001"/>
    <n v="-102.0147059"/>
    <n v="42.051327843999999"/>
    <m/>
    <m/>
    <m/>
    <m/>
    <m/>
    <m/>
    <n v="106"/>
    <n v="8"/>
    <n v="49.987878788000003"/>
    <n v="4.9194549571000001"/>
    <m/>
    <m/>
  </r>
  <r>
    <x v="0"/>
    <x v="3"/>
    <x v="153"/>
    <d v="2014-12-11T00:00:00"/>
    <m/>
    <n v="715"/>
    <n v="4509.5384615000003"/>
    <n v="-103.3106294"/>
    <n v="10.194549479000001"/>
    <m/>
    <m/>
    <m/>
    <m/>
    <n v="3.3069999999999999"/>
    <n v="0.155"/>
    <n v="114"/>
    <n v="2"/>
    <n v="15.111320754999999"/>
    <n v="0.39428190619999998"/>
    <m/>
    <m/>
  </r>
  <r>
    <x v="0"/>
    <x v="3"/>
    <x v="154"/>
    <d v="2015-11-06T00:00:00"/>
    <m/>
    <n v="48"/>
    <n v="3526.3541667"/>
    <n v="-103.91875"/>
    <n v="36.278004670000001"/>
    <m/>
    <m/>
    <m/>
    <m/>
    <m/>
    <m/>
    <n v="92"/>
    <n v="8"/>
    <n v="33.742553190999999"/>
    <n v="3.5978328154999999"/>
    <m/>
    <m/>
  </r>
  <r>
    <x v="0"/>
    <x v="1"/>
    <x v="155"/>
    <d v="2015-04-06T00:00:00"/>
    <n v="4.6956521700000003E-2"/>
    <n v="46"/>
    <n v="4348.1521739"/>
    <n v="-105.926087"/>
    <n v="41.445631511000002"/>
    <m/>
    <m/>
    <m/>
    <m/>
    <m/>
    <m/>
    <n v="118"/>
    <n v="7"/>
    <n v="31.844444444000001"/>
    <n v="3.8745785766999998"/>
    <m/>
    <m/>
  </r>
  <r>
    <x v="0"/>
    <x v="1"/>
    <x v="156"/>
    <d v="2016-02-02T00:00:00"/>
    <n v="0.4116071429"/>
    <n v="56"/>
    <n v="6704.9285713999998"/>
    <n v="-105.9375"/>
    <n v="33.177443103999998"/>
    <n v="45"/>
    <n v="256.35555556000003"/>
    <n v="241.91111111000001"/>
    <n v="865.91111110999998"/>
    <n v="3.698"/>
    <n v="0.14000000000000001"/>
    <n v="139"/>
    <n v="6"/>
    <n v="61.355555555999999"/>
    <n v="4.9092332085999999"/>
    <n v="16.662500000000001"/>
    <n v="12.43448012"/>
  </r>
  <r>
    <x v="0"/>
    <x v="5"/>
    <x v="157"/>
    <d v="2015-04-07T00:00:00"/>
    <n v="1.8441558399999999E-2"/>
    <n v="77"/>
    <n v="4527.5194805000001"/>
    <n v="-106.625974"/>
    <n v="24.689883347999999"/>
    <m/>
    <m/>
    <m/>
    <m/>
    <m/>
    <m/>
    <n v="118"/>
    <n v="7"/>
    <n v="26.703947368000001"/>
    <n v="3.0290154968"/>
    <m/>
    <m/>
  </r>
  <r>
    <x v="0"/>
    <x v="7"/>
    <x v="158"/>
    <d v="2015-03-22T00:00:00"/>
    <n v="1.47368421E-2"/>
    <n v="38"/>
    <n v="5004.7631578999999"/>
    <n v="-108.4"/>
    <n v="31.589919300999998"/>
    <m/>
    <m/>
    <m/>
    <m/>
    <m/>
    <m/>
    <n v="119"/>
    <n v="7"/>
    <n v="46.420588234999997"/>
    <n v="5.5960655573000002"/>
    <m/>
    <m/>
  </r>
  <r>
    <x v="0"/>
    <x v="2"/>
    <x v="159"/>
    <d v="2015-08-05T00:00:00"/>
    <m/>
    <n v="204"/>
    <n v="5437.1764706000004"/>
    <n v="-108.6294118"/>
    <n v="20.006682504"/>
    <m/>
    <m/>
    <m/>
    <m/>
    <m/>
    <m/>
    <n v="131"/>
    <n v="4"/>
    <n v="40.741836735"/>
    <n v="1.9930412491"/>
    <m/>
    <m/>
  </r>
  <r>
    <x v="0"/>
    <x v="0"/>
    <x v="160"/>
    <d v="2014-10-10T00:00:00"/>
    <m/>
    <n v="32"/>
    <n v="2901.9375"/>
    <n v="-110.421875"/>
    <n v="31.098189235"/>
    <m/>
    <m/>
    <m/>
    <m/>
    <m/>
    <m/>
    <n v="165"/>
    <n v="15"/>
    <n v="25.146875000000001"/>
    <n v="3.1367873961999999"/>
    <m/>
    <m/>
  </r>
  <r>
    <x v="0"/>
    <x v="3"/>
    <x v="161"/>
    <d v="2015-06-11T00:00:00"/>
    <m/>
    <n v="54"/>
    <n v="4953.6296296"/>
    <n v="-111.1833333"/>
    <n v="29.268767533999998"/>
    <m/>
    <m/>
    <m/>
    <m/>
    <m/>
    <m/>
    <n v="110"/>
    <n v="8"/>
    <n v="22.971111110999999"/>
    <n v="2.0889696416999999"/>
    <m/>
    <m/>
  </r>
  <r>
    <x v="0"/>
    <x v="2"/>
    <x v="162"/>
    <d v="2015-07-27T00:00:00"/>
    <m/>
    <n v="140"/>
    <n v="4030.2714286"/>
    <n v="-112.245"/>
    <n v="20.009508667999999"/>
    <m/>
    <m/>
    <m/>
    <m/>
    <m/>
    <m/>
    <n v="135"/>
    <n v="6"/>
    <n v="28.174637681"/>
    <n v="1.4603008743000001"/>
    <m/>
    <m/>
  </r>
  <r>
    <x v="0"/>
    <x v="0"/>
    <x v="163"/>
    <d v="2016-01-27T00:00:00"/>
    <m/>
    <n v="33"/>
    <n v="3370.1818182000002"/>
    <n v="-112.3212121"/>
    <n v="34.454302122999998"/>
    <m/>
    <m/>
    <m/>
    <m/>
    <m/>
    <m/>
    <n v="137"/>
    <n v="14"/>
    <n v="15.565625000000001"/>
    <n v="1.5727878048999999"/>
    <m/>
    <m/>
  </r>
  <r>
    <x v="0"/>
    <x v="0"/>
    <x v="164"/>
    <d v="2014-11-29T00:00:00"/>
    <n v="2.11764706E-2"/>
    <n v="34"/>
    <n v="5246.2352940999999"/>
    <n v="-112.75882350000001"/>
    <n v="43.853355352999998"/>
    <m/>
    <m/>
    <m/>
    <m/>
    <m/>
    <m/>
    <n v="150"/>
    <n v="13"/>
    <n v="34.785294118000003"/>
    <n v="3.9845851202000002"/>
    <m/>
    <m/>
  </r>
  <r>
    <x v="0"/>
    <x v="0"/>
    <x v="165"/>
    <d v="2014-11-03T00:00:00"/>
    <n v="1.0178160919999999"/>
    <n v="87"/>
    <n v="3815.7471264000001"/>
    <n v="-112.8425287"/>
    <n v="28.555631146"/>
    <m/>
    <m/>
    <m/>
    <m/>
    <m/>
    <m/>
    <n v="156"/>
    <n v="7"/>
    <n v="22.158620689999999"/>
    <n v="2.1734488990999998"/>
    <m/>
    <m/>
  </r>
  <r>
    <x v="0"/>
    <x v="3"/>
    <x v="166"/>
    <d v="2015-04-06T00:00:00"/>
    <n v="0.68109090910000003"/>
    <n v="55"/>
    <n v="4411.6181817999995"/>
    <n v="-113.1472727"/>
    <n v="36.032871436000001"/>
    <m/>
    <m/>
    <m/>
    <m/>
    <m/>
    <m/>
    <n v="134"/>
    <n v="9"/>
    <n v="25.16"/>
    <n v="2.5450931201000002"/>
    <m/>
    <m/>
  </r>
  <r>
    <x v="0"/>
    <x v="2"/>
    <x v="167"/>
    <d v="2016-02-12T00:00:00"/>
    <m/>
    <n v="51"/>
    <n v="4675.0196077999999"/>
    <n v="-115.79411760000001"/>
    <n v="30.529042991000001"/>
    <m/>
    <m/>
    <m/>
    <m/>
    <m/>
    <m/>
    <n v="117"/>
    <n v="9"/>
    <n v="33.158333333000002"/>
    <n v="3.8590742667"/>
    <m/>
    <m/>
  </r>
  <r>
    <x v="0"/>
    <x v="2"/>
    <x v="168"/>
    <d v="2015-04-08T00:00:00"/>
    <n v="3.4216867499999998E-2"/>
    <n v="83"/>
    <n v="4512.8192771000004"/>
    <n v="-116.0915663"/>
    <n v="20.637331705000001"/>
    <m/>
    <m/>
    <m/>
    <m/>
    <m/>
    <m/>
    <n v="132"/>
    <n v="6"/>
    <n v="42.073493976000002"/>
    <n v="3.4781683768999998"/>
    <m/>
    <m/>
  </r>
  <r>
    <x v="0"/>
    <x v="2"/>
    <x v="169"/>
    <d v="2015-03-02T00:00:00"/>
    <n v="5.4328358200000003E-2"/>
    <n v="67"/>
    <n v="4414.0746269000001"/>
    <n v="-121.6432836"/>
    <n v="29.133431569999999"/>
    <m/>
    <m/>
    <m/>
    <m/>
    <m/>
    <m/>
    <n v="143"/>
    <n v="7"/>
    <n v="34.674999999999997"/>
    <n v="2.9599278746"/>
    <m/>
    <m/>
  </r>
  <r>
    <x v="0"/>
    <x v="3"/>
    <x v="170"/>
    <d v="2015-04-03T00:00:00"/>
    <n v="0.3002380952"/>
    <n v="42"/>
    <n v="4521.3571429000003"/>
    <n v="-123.2333333"/>
    <n v="38.086418737999999"/>
    <m/>
    <m/>
    <m/>
    <m/>
    <m/>
    <m/>
    <n v="136"/>
    <n v="8"/>
    <n v="37.388095237999998"/>
    <n v="4.4682636245999996"/>
    <m/>
    <m/>
  </r>
  <r>
    <x v="0"/>
    <x v="1"/>
    <x v="171"/>
    <d v="2016-01-16T00:00:00"/>
    <n v="0.1033103448"/>
    <n v="145"/>
    <n v="6351.3655171999999"/>
    <n v="-123.3496552"/>
    <n v="22.702075393000001"/>
    <m/>
    <m/>
    <m/>
    <m/>
    <m/>
    <m/>
    <n v="110"/>
    <n v="4"/>
    <n v="42.631034483000001"/>
    <n v="2.1326850032000002"/>
    <m/>
    <m/>
  </r>
  <r>
    <x v="0"/>
    <x v="0"/>
    <x v="172"/>
    <d v="2016-01-31T00:00:00"/>
    <n v="0.42366197179999998"/>
    <n v="71"/>
    <n v="6442.7183099000003"/>
    <n v="-129.95352109999999"/>
    <n v="30.697952588"/>
    <n v="53"/>
    <n v="247.83018867999999"/>
    <n v="213.52830188999999"/>
    <n v="783.58490566"/>
    <n v="3.0939999999999999"/>
    <n v="0.122"/>
    <n v="127"/>
    <n v="7"/>
    <n v="37.340740740999998"/>
    <n v="2.8109754426000002"/>
    <n v="-29.27391304"/>
    <n v="8.5212566194000008"/>
  </r>
  <r>
    <x v="0"/>
    <x v="1"/>
    <x v="173"/>
    <d v="2015-02-15T00:00:00"/>
    <n v="7.1428571400000002E-2"/>
    <n v="63"/>
    <n v="4264.7301587000002"/>
    <n v="-132.4269841"/>
    <n v="28.288402452"/>
    <m/>
    <m/>
    <m/>
    <m/>
    <m/>
    <m/>
    <n v="129"/>
    <n v="7"/>
    <n v="30.554838709999999"/>
    <n v="2.893620399"/>
    <m/>
    <m/>
  </r>
  <r>
    <x v="0"/>
    <x v="0"/>
    <x v="174"/>
    <d v="2015-02-04T00:00:00"/>
    <n v="4.4194756999999998E-3"/>
    <n v="267"/>
    <n v="4015.5318351999999"/>
    <n v="-133.5022472"/>
    <n v="18.573842818999999"/>
    <m/>
    <m/>
    <m/>
    <m/>
    <n v="3.6120000000000001"/>
    <n v="0.182"/>
    <n v="159"/>
    <n v="4"/>
    <n v="23.434586465999999"/>
    <n v="1.1076924557000001"/>
    <m/>
    <m/>
  </r>
  <r>
    <x v="0"/>
    <x v="3"/>
    <x v="175"/>
    <d v="2015-02-17T00:00:00"/>
    <n v="0.91946969700000003"/>
    <n v="132"/>
    <n v="3865.1212120999999"/>
    <n v="-133.93333329999999"/>
    <n v="20.748727590000001"/>
    <m/>
    <m/>
    <m/>
    <m/>
    <n v="2.4489999999999998"/>
    <n v="0.14699999999999999"/>
    <n v="121"/>
    <n v="5"/>
    <n v="26.125409835999999"/>
    <n v="1.6707618050999999"/>
    <m/>
    <m/>
  </r>
  <r>
    <x v="0"/>
    <x v="2"/>
    <x v="176"/>
    <d v="2014-10-05T00:00:00"/>
    <m/>
    <n v="80"/>
    <n v="4667.4125000000004"/>
    <n v="-142.63124999999999"/>
    <n v="27.920466587"/>
    <m/>
    <m/>
    <m/>
    <m/>
    <m/>
    <m/>
    <n v="158"/>
    <n v="7"/>
    <n v="29.306666666999998"/>
    <n v="2.1719019218"/>
    <m/>
    <m/>
  </r>
  <r>
    <x v="0"/>
    <x v="1"/>
    <x v="177"/>
    <d v="2014-11-03T00:00:00"/>
    <n v="0.1973076923"/>
    <n v="52"/>
    <n v="4949.5"/>
    <n v="-151.92115380000001"/>
    <n v="32.046007219000003"/>
    <m/>
    <m/>
    <m/>
    <n v="742.36363635999999"/>
    <n v="2.0070000000000001"/>
    <n v="0.24399999999999999"/>
    <n v="118"/>
    <n v="5"/>
    <n v="34.443478261000003"/>
    <n v="3.0164358982000001"/>
    <m/>
    <m/>
  </r>
  <r>
    <x v="0"/>
    <x v="1"/>
    <x v="178"/>
    <d v="2015-12-30T00:00:00"/>
    <m/>
    <n v="80"/>
    <n v="4938.4375"/>
    <n v="-157.96625"/>
    <n v="35.798529420999998"/>
    <n v="69"/>
    <n v="214.60869564999999"/>
    <n v="181.97101448999999"/>
    <n v="663.23188405999997"/>
    <n v="4.9370000000000003"/>
    <n v="0.18"/>
    <n v="137"/>
    <n v="6"/>
    <n v="35.417105263000003"/>
    <n v="2.6222237704000002"/>
    <n v="-6.4775"/>
    <n v="9.4862178467000007"/>
  </r>
  <r>
    <x v="0"/>
    <x v="7"/>
    <x v="179"/>
    <d v="2016-01-09T00:00:00"/>
    <n v="7.6120689699999994E-2"/>
    <n v="116"/>
    <n v="5051.5862069000004"/>
    <n v="-158.09913789999999"/>
    <n v="24.279143217000001"/>
    <m/>
    <m/>
    <m/>
    <m/>
    <n v="4.0460000000000003"/>
    <n v="0.19400000000000001"/>
    <n v="121"/>
    <n v="5"/>
    <n v="33.957798165"/>
    <n v="2.5442109451000001"/>
    <m/>
    <m/>
  </r>
  <r>
    <x v="0"/>
    <x v="1"/>
    <x v="180"/>
    <d v="2016-02-08T00:00:00"/>
    <n v="3.0256410300000001E-2"/>
    <n v="39"/>
    <n v="5459.6666667"/>
    <n v="-158.64102560000001"/>
    <n v="44.592828275000002"/>
    <m/>
    <m/>
    <m/>
    <n v="790.66666667000004"/>
    <n v="2.621"/>
    <n v="0.34100000000000003"/>
    <n v="113"/>
    <n v="6"/>
    <n v="30.410714286000001"/>
    <n v="2.8178162362000001"/>
    <m/>
    <m/>
  </r>
  <r>
    <x v="0"/>
    <x v="2"/>
    <x v="181"/>
    <d v="2015-05-10T00:00:00"/>
    <n v="0.58745721269999995"/>
    <n v="409"/>
    <n v="4214.4694376999996"/>
    <n v="-164.6295844"/>
    <n v="15.798082715"/>
    <m/>
    <m/>
    <m/>
    <m/>
    <m/>
    <m/>
    <n v="133"/>
    <n v="3"/>
    <n v="33.295077720000002"/>
    <n v="1.4234451475000001"/>
    <m/>
    <m/>
  </r>
  <r>
    <x v="0"/>
    <x v="2"/>
    <x v="182"/>
    <d v="2015-09-20T00:00:00"/>
    <m/>
    <n v="29"/>
    <n v="4076.4137931"/>
    <n v="-166.48620690000001"/>
    <n v="33.549654666000002"/>
    <m/>
    <m/>
    <m/>
    <m/>
    <m/>
    <m/>
    <n v="125"/>
    <n v="12"/>
    <n v="29.629166667"/>
    <n v="3.4575452000000002"/>
    <m/>
    <m/>
  </r>
  <r>
    <x v="0"/>
    <x v="1"/>
    <x v="183"/>
    <d v="2015-03-30T00:00:00"/>
    <m/>
    <n v="38"/>
    <n v="6941.0526315999996"/>
    <n v="-172.0026316"/>
    <n v="45.100139485"/>
    <m/>
    <m/>
    <m/>
    <n v="1015.44"/>
    <n v="3.738"/>
    <n v="0.23100000000000001"/>
    <n v="122"/>
    <n v="10"/>
    <n v="47.078125"/>
    <n v="3.6608509013999999"/>
    <m/>
    <m/>
  </r>
  <r>
    <x v="1"/>
    <x v="0"/>
    <x v="184"/>
    <d v="2015-07-23T00:00:00"/>
    <n v="0.35568965520000001"/>
    <n v="174"/>
    <n v="6395.1091954000003"/>
    <n v="330.31494253"/>
    <n v="29.374715387999998"/>
    <m/>
    <m/>
    <m/>
    <m/>
    <m/>
    <m/>
    <n v="131"/>
    <n v="5"/>
    <n v="40.798823529000003"/>
    <n v="2.3866577137"/>
    <m/>
    <m/>
  </r>
  <r>
    <x v="1"/>
    <x v="3"/>
    <x v="60"/>
    <d v="2015-03-03T00:00:00"/>
    <n v="0.26322033900000003"/>
    <n v="118"/>
    <n v="6996.9745763000001"/>
    <n v="221.17627118999999"/>
    <n v="32.550714098999997"/>
    <m/>
    <m/>
    <m/>
    <m/>
    <m/>
    <m/>
    <n v="128"/>
    <n v="5"/>
    <n v="52.329059829000002"/>
    <n v="3.5356610411"/>
    <m/>
    <m/>
  </r>
  <r>
    <x v="1"/>
    <x v="6"/>
    <x v="185"/>
    <d v="2015-05-13T00:00:00"/>
    <n v="0.27305084750000003"/>
    <n v="59"/>
    <n v="5973.1864407000003"/>
    <n v="145.03559322000001"/>
    <n v="35.375423515999998"/>
    <m/>
    <m/>
    <m/>
    <m/>
    <m/>
    <m/>
    <n v="128"/>
    <n v="7"/>
    <n v="49.716363635999997"/>
    <n v="4.1723958700999999"/>
    <m/>
    <m/>
  </r>
  <r>
    <x v="1"/>
    <x v="2"/>
    <x v="20"/>
    <d v="2015-04-07T00:00:00"/>
    <n v="0.2530333333"/>
    <n v="300"/>
    <n v="6422.4133333"/>
    <n v="104.398"/>
    <n v="17.831357902000001"/>
    <m/>
    <m/>
    <m/>
    <m/>
    <m/>
    <m/>
    <n v="136"/>
    <n v="3"/>
    <n v="46.365666666999999"/>
    <n v="2.1225372282000001"/>
    <m/>
    <m/>
  </r>
  <r>
    <x v="1"/>
    <x v="1"/>
    <x v="180"/>
    <d v="2016-02-08T00:00:00"/>
    <n v="0.166741573"/>
    <n v="178"/>
    <n v="7660.2078652"/>
    <n v="52.058426965999999"/>
    <n v="19.954257037000001"/>
    <n v="51"/>
    <n v="245.39215686"/>
    <n v="253.640625"/>
    <n v="924.3125"/>
    <n v="2.298"/>
    <n v="0.16"/>
    <n v="115"/>
    <n v="4"/>
    <n v="42.283850932"/>
    <n v="2.1364986485999999"/>
    <n v="-1.3128834359999999"/>
    <n v="8.6460747253000001"/>
  </r>
  <r>
    <x v="1"/>
    <x v="1"/>
    <x v="186"/>
    <d v="2015-06-25T00:00:00"/>
    <n v="0.23905511809999999"/>
    <n v="254"/>
    <n v="6025.6614172999998"/>
    <n v="51.348818897999998"/>
    <n v="18.703178584"/>
    <n v="126"/>
    <n v="245.73015873"/>
    <n v="211.18897638000001"/>
    <n v="796.79527558999996"/>
    <n v="3.754"/>
    <n v="0.129"/>
    <n v="132"/>
    <n v="4"/>
    <n v="43.058467741999998"/>
    <n v="2.4011486676999998"/>
    <n v="17.954032258000002"/>
    <n v="6.7743362608000002"/>
  </r>
  <r>
    <x v="1"/>
    <x v="1"/>
    <x v="187"/>
    <d v="2015-03-05T00:00:00"/>
    <n v="4.4117647000000001E-3"/>
    <n v="68"/>
    <n v="7192.9852940999999"/>
    <n v="47.620588235"/>
    <n v="29.798472773"/>
    <m/>
    <m/>
    <m/>
    <m/>
    <n v="2.7440000000000002"/>
    <n v="0.25900000000000001"/>
    <n v="104"/>
    <n v="5"/>
    <n v="59.943283581999999"/>
    <n v="4.2853374193000002"/>
    <m/>
    <m/>
  </r>
  <r>
    <x v="1"/>
    <x v="3"/>
    <x v="92"/>
    <d v="2016-02-13T00:00:00"/>
    <n v="0.14347826089999999"/>
    <n v="299"/>
    <n v="5184.9464883000001"/>
    <n v="46.935117056999999"/>
    <n v="21.056132567999999"/>
    <n v="281"/>
    <n v="189.24199288"/>
    <n v="175.37010676"/>
    <n v="647.14946619"/>
    <n v="3.681"/>
    <n v="5.8999999999999997E-2"/>
    <n v="127"/>
    <n v="3"/>
    <n v="40.035616437999998"/>
    <n v="1.9267511086"/>
    <n v="12.546644295"/>
    <n v="6.2216351231999996"/>
  </r>
  <r>
    <x v="1"/>
    <x v="4"/>
    <x v="39"/>
    <d v="2016-02-09T00:00:00"/>
    <n v="1.05527638E-2"/>
    <n v="199"/>
    <n v="5730.5577888999997"/>
    <n v="41.331658290999997"/>
    <n v="23.206770849000002"/>
    <m/>
    <m/>
    <m/>
    <m/>
    <m/>
    <m/>
    <n v="120"/>
    <n v="3"/>
    <n v="47.964467005000003"/>
    <n v="2.0765196574"/>
    <m/>
    <m/>
  </r>
  <r>
    <x v="1"/>
    <x v="4"/>
    <x v="129"/>
    <d v="2015-04-24T00:00:00"/>
    <m/>
    <n v="85"/>
    <n v="6845.1764706000004"/>
    <n v="36.976470587999998"/>
    <n v="27.775722812000001"/>
    <m/>
    <m/>
    <m/>
    <m/>
    <m/>
    <m/>
    <n v="106"/>
    <n v="5"/>
    <n v="55.491250000000001"/>
    <n v="4.4730360211000004"/>
    <m/>
    <m/>
  </r>
  <r>
    <x v="1"/>
    <x v="3"/>
    <x v="59"/>
    <d v="2015-04-06T00:00:00"/>
    <m/>
    <n v="66"/>
    <n v="5951.5"/>
    <n v="33.443939393999997"/>
    <n v="32.751554358999996"/>
    <m/>
    <m/>
    <m/>
    <m/>
    <m/>
    <m/>
    <n v="99"/>
    <n v="5"/>
    <n v="35.774999999999999"/>
    <n v="2.8947396524000002"/>
    <m/>
    <m/>
  </r>
  <r>
    <x v="1"/>
    <x v="0"/>
    <x v="188"/>
    <d v="2016-02-29T00:00:00"/>
    <m/>
    <n v="121"/>
    <n v="4833.2479339000001"/>
    <n v="25.428099174"/>
    <n v="26.064133532"/>
    <m/>
    <m/>
    <m/>
    <m/>
    <m/>
    <m/>
    <n v="123"/>
    <n v="4"/>
    <n v="44.798347106999998"/>
    <n v="3.2375008607"/>
    <m/>
    <m/>
  </r>
  <r>
    <x v="1"/>
    <x v="4"/>
    <x v="35"/>
    <d v="2016-02-01T00:00:00"/>
    <n v="0.2894957983"/>
    <n v="119"/>
    <n v="6090.8151261000003"/>
    <n v="19.376470588"/>
    <n v="25.352242747999998"/>
    <n v="34"/>
    <n v="233.58823529"/>
    <n v="204.58823529"/>
    <n v="750.20588235000002"/>
    <n v="4.1130000000000004"/>
    <n v="0.28299999999999997"/>
    <n v="130"/>
    <n v="5"/>
    <n v="38.844736842000003"/>
    <n v="3.0514302647"/>
    <n v="5.5"/>
    <n v="9.3362157702000008"/>
  </r>
  <r>
    <x v="1"/>
    <x v="0"/>
    <x v="29"/>
    <d v="2014-10-04T00:00:00"/>
    <n v="2.8869565199999999E-2"/>
    <n v="230"/>
    <n v="5570.8652173999999"/>
    <n v="14.439565217"/>
    <n v="18.543154666"/>
    <m/>
    <m/>
    <m/>
    <n v="789.61538461999999"/>
    <m/>
    <m/>
    <n v="119"/>
    <n v="4"/>
    <n v="31.708733624000001"/>
    <n v="1.5035817609"/>
    <m/>
    <m/>
  </r>
  <r>
    <x v="1"/>
    <x v="0"/>
    <x v="111"/>
    <d v="2015-05-07T00:00:00"/>
    <n v="0.1495714286"/>
    <n v="1050"/>
    <n v="5437.6276189999999"/>
    <n v="9.6696190475999995"/>
    <n v="10.802761693000001"/>
    <m/>
    <m/>
    <m/>
    <m/>
    <n v="3.0459999999999998"/>
    <n v="0.40100000000000002"/>
    <n v="126"/>
    <n v="2"/>
    <n v="33.325076453000001"/>
    <n v="0.75963108420000003"/>
    <m/>
    <m/>
  </r>
  <r>
    <x v="1"/>
    <x v="0"/>
    <x v="189"/>
    <d v="2015-04-07T00:00:00"/>
    <n v="0.1152112676"/>
    <n v="71"/>
    <n v="4311.3239437000002"/>
    <n v="3.0760563379999999"/>
    <n v="38.022005884000002"/>
    <m/>
    <m/>
    <m/>
    <m/>
    <m/>
    <m/>
    <n v="127"/>
    <n v="6"/>
    <n v="38.174647886999999"/>
    <n v="3.2101754205000002"/>
    <m/>
    <m/>
  </r>
  <r>
    <x v="1"/>
    <x v="0"/>
    <x v="105"/>
    <d v="2015-05-28T00:00:00"/>
    <n v="0.19108108109999999"/>
    <n v="74"/>
    <n v="6261.6216216000003"/>
    <n v="-2.9229729729999998"/>
    <n v="33.40641969"/>
    <m/>
    <m/>
    <m/>
    <n v="830"/>
    <n v="3.1059999999999999"/>
    <n v="0.36799999999999999"/>
    <n v="114"/>
    <n v="6"/>
    <n v="49.676811594"/>
    <n v="4.5834649185999998"/>
    <m/>
    <m/>
  </r>
  <r>
    <x v="1"/>
    <x v="0"/>
    <x v="44"/>
    <d v="2015-04-12T00:00:00"/>
    <n v="0.19875000000000001"/>
    <n v="40"/>
    <n v="5846.55"/>
    <n v="-7.085"/>
    <n v="36.869451873000003"/>
    <n v="40"/>
    <n v="248.125"/>
    <n v="209"/>
    <n v="764.9"/>
    <n v="4.492"/>
    <n v="7.4999999999999997E-2"/>
    <n v="121"/>
    <n v="8"/>
    <n v="35.648717949000002"/>
    <n v="3.873706082"/>
    <n v="-4.2850000000000001"/>
    <n v="19.01001509"/>
  </r>
  <r>
    <x v="1"/>
    <x v="0"/>
    <x v="190"/>
    <d v="2015-03-14T00:00:00"/>
    <n v="8.0769230799999994E-2"/>
    <n v="26"/>
    <n v="4169.6153845999997"/>
    <n v="-14.96153846"/>
    <n v="44.608142780999998"/>
    <m/>
    <m/>
    <m/>
    <m/>
    <m/>
    <m/>
    <n v="140"/>
    <n v="12"/>
    <n v="36.847999999999999"/>
    <n v="6.1574348555"/>
    <m/>
    <m/>
  </r>
  <r>
    <x v="1"/>
    <x v="0"/>
    <x v="191"/>
    <d v="2015-08-24T00:00:00"/>
    <m/>
    <n v="69"/>
    <n v="4396.6521739"/>
    <n v="-15.97826087"/>
    <n v="44.876462560999997"/>
    <m/>
    <m/>
    <m/>
    <m/>
    <m/>
    <m/>
    <n v="154"/>
    <n v="8"/>
    <n v="22.670967741999998"/>
    <n v="1.8820007849"/>
    <m/>
    <m/>
  </r>
  <r>
    <x v="1"/>
    <x v="3"/>
    <x v="95"/>
    <d v="2015-09-01T00:00:00"/>
    <n v="5.4280701799999997E-2"/>
    <n v="285"/>
    <n v="5977.5649123000003"/>
    <n v="-18.87368421"/>
    <n v="18.961028795000001"/>
    <m/>
    <m/>
    <m/>
    <m/>
    <m/>
    <m/>
    <n v="109"/>
    <n v="3"/>
    <n v="29.724163569000002"/>
    <n v="1.4719468551999999"/>
    <m/>
    <m/>
  </r>
  <r>
    <x v="1"/>
    <x v="3"/>
    <x v="192"/>
    <d v="2015-04-03T00:00:00"/>
    <n v="0.12647887320000001"/>
    <n v="71"/>
    <n v="5434.3661972"/>
    <n v="-29.416901410000001"/>
    <n v="33.782695019999998"/>
    <m/>
    <m/>
    <m/>
    <m/>
    <m/>
    <m/>
    <n v="124"/>
    <n v="6"/>
    <n v="50.463934426000002"/>
    <n v="5.4790066472000003"/>
    <m/>
    <m/>
  </r>
  <r>
    <x v="1"/>
    <x v="0"/>
    <x v="193"/>
    <d v="2016-02-02T00:00:00"/>
    <n v="2.19354839E-2"/>
    <n v="31"/>
    <n v="6832.2580644999998"/>
    <n v="-33.938709680000002"/>
    <n v="45.592344828999998"/>
    <m/>
    <m/>
    <m/>
    <m/>
    <m/>
    <m/>
    <n v="101"/>
    <n v="9"/>
    <n v="48.358333332999997"/>
    <n v="5.9358646997999998"/>
    <m/>
    <m/>
  </r>
  <r>
    <x v="1"/>
    <x v="2"/>
    <x v="194"/>
    <d v="2016-02-02T00:00:00"/>
    <n v="2.5714285699999999E-2"/>
    <n v="28"/>
    <n v="6061.3571429000003"/>
    <n v="-35.511111110000002"/>
    <n v="51.962607730000002"/>
    <m/>
    <m/>
    <m/>
    <m/>
    <m/>
    <m/>
    <n v="91"/>
    <n v="7"/>
    <n v="34.700000000000003"/>
    <n v="6.1281936845000002"/>
    <m/>
    <m/>
  </r>
  <r>
    <x v="1"/>
    <x v="0"/>
    <x v="195"/>
    <d v="2015-03-10T00:00:00"/>
    <n v="0.37882882880000002"/>
    <n v="111"/>
    <n v="7530.4864865"/>
    <n v="-38.409009009999998"/>
    <n v="26.97423998"/>
    <m/>
    <m/>
    <m/>
    <m/>
    <m/>
    <m/>
    <n v="124"/>
    <n v="5"/>
    <n v="39.379047618999998"/>
    <n v="2.8600157198999998"/>
    <m/>
    <m/>
  </r>
  <r>
    <x v="1"/>
    <x v="7"/>
    <x v="196"/>
    <d v="2015-03-27T00:00:00"/>
    <n v="0.23429906540000001"/>
    <n v="107"/>
    <n v="5798.1028036999996"/>
    <n v="-41.663551400000003"/>
    <n v="26.012339773000001"/>
    <m/>
    <m/>
    <m/>
    <m/>
    <m/>
    <m/>
    <n v="151"/>
    <n v="6"/>
    <n v="36.905714285999998"/>
    <n v="3.1115352643"/>
    <m/>
    <m/>
  </r>
  <r>
    <x v="1"/>
    <x v="1"/>
    <x v="37"/>
    <d v="2015-08-01T00:00:00"/>
    <n v="9.6153850000000002E-4"/>
    <n v="780"/>
    <n v="7041.475641"/>
    <n v="-42.418205129999997"/>
    <n v="11.071109641"/>
    <m/>
    <m/>
    <m/>
    <m/>
    <n v="3.137"/>
    <n v="6.3E-2"/>
    <n v="100"/>
    <n v="2"/>
    <n v="46.832142857000001"/>
    <n v="1.2462834232"/>
    <m/>
    <m/>
  </r>
  <r>
    <x v="1"/>
    <x v="0"/>
    <x v="197"/>
    <d v="2015-03-30T00:00:00"/>
    <n v="0.22321428569999999"/>
    <n v="56"/>
    <n v="6408.8392856999999"/>
    <n v="-43.11090909"/>
    <n v="37.163889253999997"/>
    <m/>
    <m/>
    <m/>
    <m/>
    <m/>
    <m/>
    <n v="122"/>
    <n v="7"/>
    <n v="32.461818182000002"/>
    <n v="3.3376532522"/>
    <m/>
    <m/>
  </r>
  <r>
    <x v="1"/>
    <x v="5"/>
    <x v="198"/>
    <d v="2015-03-10T00:00:00"/>
    <m/>
    <n v="31"/>
    <n v="8016.7419355000002"/>
    <n v="-43.632258059999998"/>
    <n v="41.521470903000001"/>
    <m/>
    <m/>
    <m/>
    <m/>
    <m/>
    <m/>
    <n v="100"/>
    <n v="8"/>
    <n v="62.348148148"/>
    <n v="6.0122580632"/>
    <m/>
    <m/>
  </r>
  <r>
    <x v="1"/>
    <x v="3"/>
    <x v="199"/>
    <d v="2015-11-10T00:00:00"/>
    <m/>
    <n v="48"/>
    <n v="6868.6041667"/>
    <n v="-45.512765960000003"/>
    <n v="34.247669201000001"/>
    <m/>
    <m/>
    <m/>
    <n v="878.875"/>
    <n v="3.3090000000000002"/>
    <n v="0.246"/>
    <n v="134"/>
    <n v="8"/>
    <n v="61.004444444000001"/>
    <n v="4.9438799587000002"/>
    <m/>
    <m/>
  </r>
  <r>
    <x v="1"/>
    <x v="3"/>
    <x v="78"/>
    <d v="2015-03-23T00:00:00"/>
    <n v="4.7272727299999998E-2"/>
    <n v="55"/>
    <n v="6041"/>
    <n v="-45.6"/>
    <n v="39.257618788999999"/>
    <m/>
    <m/>
    <m/>
    <m/>
    <m/>
    <m/>
    <n v="92"/>
    <n v="6"/>
    <n v="44.975999999999999"/>
    <n v="3.0470709388000001"/>
    <m/>
    <m/>
  </r>
  <r>
    <x v="1"/>
    <x v="3"/>
    <x v="64"/>
    <d v="2016-02-18T00:00:00"/>
    <n v="0.1677319588"/>
    <n v="291"/>
    <n v="4890.1821306000002"/>
    <n v="-46.242955330000001"/>
    <n v="17.225581431999998"/>
    <m/>
    <m/>
    <m/>
    <m/>
    <n v="4.8639999999999999"/>
    <n v="0.34300000000000003"/>
    <n v="110"/>
    <n v="3"/>
    <n v="23.263888889"/>
    <n v="1.1497847581"/>
    <m/>
    <m/>
  </r>
  <r>
    <x v="1"/>
    <x v="3"/>
    <x v="200"/>
    <d v="2015-04-15T00:00:00"/>
    <n v="9.6023738900000002E-2"/>
    <n v="674"/>
    <n v="5009.8041542999999"/>
    <n v="-51.630563799999997"/>
    <n v="11.457600249"/>
    <m/>
    <m/>
    <m/>
    <m/>
    <m/>
    <m/>
    <n v="157"/>
    <n v="2"/>
    <n v="30.346583850999998"/>
    <n v="0.86813827870000004"/>
    <m/>
    <m/>
  </r>
  <r>
    <x v="1"/>
    <x v="3"/>
    <x v="201"/>
    <d v="2015-02-23T00:00:00"/>
    <n v="0.1083561644"/>
    <n v="73"/>
    <n v="7449.4657533999998"/>
    <n v="-54.376712329999997"/>
    <n v="35.060043980000003"/>
    <m/>
    <m/>
    <m/>
    <m/>
    <m/>
    <m/>
    <n v="112"/>
    <n v="5"/>
    <n v="64.621126760999999"/>
    <n v="4.4094155319999997"/>
    <m/>
    <m/>
  </r>
  <r>
    <x v="1"/>
    <x v="3"/>
    <x v="23"/>
    <d v="2015-04-11T00:00:00"/>
    <n v="0.1805307263"/>
    <n v="358"/>
    <n v="4783.9022346000002"/>
    <n v="-55.90921788"/>
    <n v="17.030406042999999"/>
    <m/>
    <m/>
    <m/>
    <m/>
    <m/>
    <m/>
    <n v="125"/>
    <n v="3"/>
    <n v="35.250997151"/>
    <n v="1.5431789788000001"/>
    <m/>
    <m/>
  </r>
  <r>
    <x v="1"/>
    <x v="2"/>
    <x v="27"/>
    <d v="2015-04-06T00:00:00"/>
    <n v="1.7749999999999998E-2"/>
    <n v="40"/>
    <n v="5189.7250000000004"/>
    <n v="-59.015000000000001"/>
    <n v="56.657031445000001"/>
    <m/>
    <m/>
    <m/>
    <m/>
    <m/>
    <m/>
    <n v="98"/>
    <n v="7"/>
    <n v="33.216216215999999"/>
    <n v="4.2234055995000004"/>
    <m/>
    <m/>
  </r>
  <r>
    <x v="1"/>
    <x v="5"/>
    <x v="202"/>
    <d v="2015-04-02T00:00:00"/>
    <m/>
    <n v="35"/>
    <n v="6073.6285713999996"/>
    <n v="-62.961764709999997"/>
    <n v="50.030589220000003"/>
    <m/>
    <m/>
    <m/>
    <m/>
    <m/>
    <m/>
    <n v="117"/>
    <n v="8"/>
    <n v="43.823333333000001"/>
    <n v="4.0477230247999998"/>
    <m/>
    <m/>
  </r>
  <r>
    <x v="1"/>
    <x v="0"/>
    <x v="4"/>
    <d v="2015-07-02T00:00:00"/>
    <m/>
    <n v="53"/>
    <n v="3712.5849057"/>
    <n v="-66.101886789999995"/>
    <n v="32.878195787999999"/>
    <m/>
    <m/>
    <m/>
    <m/>
    <m/>
    <m/>
    <n v="101"/>
    <n v="7"/>
    <n v="31.815686275000001"/>
    <n v="3.9459975974999999"/>
    <m/>
    <m/>
  </r>
  <r>
    <x v="1"/>
    <x v="0"/>
    <x v="30"/>
    <d v="2016-02-21T00:00:00"/>
    <n v="3.8684210500000003E-2"/>
    <n v="38"/>
    <n v="6269.1578946999998"/>
    <n v="-66.652631580000005"/>
    <n v="48.571303004999997"/>
    <m/>
    <m/>
    <m/>
    <n v="704.3"/>
    <m/>
    <m/>
    <n v="141"/>
    <n v="9"/>
    <n v="55.7"/>
    <n v="5.6112536982999996"/>
    <m/>
    <m/>
  </r>
  <r>
    <x v="1"/>
    <x v="1"/>
    <x v="103"/>
    <d v="2016-02-01T00:00:00"/>
    <n v="0.1089108911"/>
    <n v="101"/>
    <n v="7897.1782178000003"/>
    <n v="-66.767326729999994"/>
    <n v="30.308624597000001"/>
    <n v="75"/>
    <n v="299"/>
    <n v="268.10389609999999"/>
    <n v="1010.1298700999999"/>
    <n v="3.6280000000000001"/>
    <n v="0.11700000000000001"/>
    <n v="128"/>
    <n v="6"/>
    <n v="48.353000000000002"/>
    <n v="3.0694340132"/>
    <n v="-11.721"/>
    <n v="9.8351552801000004"/>
  </r>
  <r>
    <x v="1"/>
    <x v="2"/>
    <x v="203"/>
    <d v="2016-01-04T00:00:00"/>
    <n v="0.13771428569999999"/>
    <n v="70"/>
    <n v="7556.3571429000003"/>
    <n v="-71.407142859999993"/>
    <n v="31.582484617999999"/>
    <m/>
    <m/>
    <m/>
    <n v="1033.1666667"/>
    <n v="2.758"/>
    <n v="0.24"/>
    <n v="115"/>
    <n v="5"/>
    <n v="54.327692308000003"/>
    <n v="3.6692946999"/>
    <m/>
    <m/>
  </r>
  <r>
    <x v="1"/>
    <x v="0"/>
    <x v="88"/>
    <d v="2015-03-10T00:00:00"/>
    <n v="0.17933213000000001"/>
    <n v="554"/>
    <n v="6808.2689530999996"/>
    <n v="-72.955595669999994"/>
    <n v="12.694429695"/>
    <m/>
    <m/>
    <m/>
    <m/>
    <m/>
    <m/>
    <n v="101"/>
    <n v="2"/>
    <n v="45.973396225999998"/>
    <n v="1.3123560490999999"/>
    <m/>
    <m/>
  </r>
  <r>
    <x v="1"/>
    <x v="3"/>
    <x v="170"/>
    <d v="2015-04-03T00:00:00"/>
    <n v="2.21428571E-2"/>
    <n v="28"/>
    <n v="5124.8571429000003"/>
    <n v="-75.417857139999995"/>
    <n v="54.532114720000003"/>
    <m/>
    <m/>
    <m/>
    <m/>
    <m/>
    <m/>
    <n v="134"/>
    <n v="10"/>
    <n v="41.992857143000002"/>
    <n v="7.1989434272999997"/>
    <m/>
    <m/>
  </r>
  <r>
    <x v="1"/>
    <x v="5"/>
    <x v="67"/>
    <d v="2016-01-27T00:00:00"/>
    <m/>
    <n v="32"/>
    <n v="6339.46875"/>
    <n v="-75.684375000000003"/>
    <n v="43.025750238999997"/>
    <m/>
    <m/>
    <m/>
    <m/>
    <m/>
    <m/>
    <n v="110"/>
    <n v="8"/>
    <n v="51.940624999999997"/>
    <n v="6.5660813720000002"/>
    <m/>
    <m/>
  </r>
  <r>
    <x v="1"/>
    <x v="4"/>
    <x v="204"/>
    <d v="2015-04-04T00:00:00"/>
    <n v="1.7894736800000002E-2"/>
    <n v="57"/>
    <n v="8191.8421053000002"/>
    <n v="-81.085964910000001"/>
    <n v="32.008226780999998"/>
    <m/>
    <m/>
    <m/>
    <m/>
    <m/>
    <m/>
    <n v="109"/>
    <n v="6"/>
    <n v="51.728571428999999"/>
    <n v="4.7047968770999997"/>
    <m/>
    <m/>
  </r>
  <r>
    <x v="1"/>
    <x v="0"/>
    <x v="69"/>
    <d v="2015-05-26T00:00:00"/>
    <m/>
    <n v="59"/>
    <n v="5269.6101694999998"/>
    <n v="-81.511864410000001"/>
    <n v="32.204355253000003"/>
    <m/>
    <m/>
    <m/>
    <m/>
    <n v="2.2269999999999999"/>
    <n v="0.376"/>
    <n v="111"/>
    <n v="7"/>
    <n v="32.811111111000002"/>
    <n v="2.8951930892000002"/>
    <m/>
    <m/>
  </r>
  <r>
    <x v="1"/>
    <x v="3"/>
    <x v="100"/>
    <d v="2015-05-17T00:00:00"/>
    <m/>
    <n v="45"/>
    <n v="3702.4666667000001"/>
    <n v="-87.768888889999999"/>
    <n v="41.658144440000001"/>
    <n v="42"/>
    <n v="158.42857143000001"/>
    <n v="123.14285714"/>
    <n v="476.66666666999998"/>
    <n v="3.0179999999999998"/>
    <n v="0.17"/>
    <n v="138"/>
    <n v="8"/>
    <n v="31.013636364"/>
    <n v="3.7786293907999999"/>
    <n v="35.066666667"/>
    <n v="15.81931788"/>
  </r>
  <r>
    <x v="1"/>
    <x v="0"/>
    <x v="164"/>
    <d v="2014-11-29T00:00:00"/>
    <m/>
    <n v="70"/>
    <n v="6014.9428570999999"/>
    <n v="-89.595714290000004"/>
    <n v="37.744206495"/>
    <m/>
    <m/>
    <m/>
    <m/>
    <m/>
    <m/>
    <n v="118"/>
    <n v="6"/>
    <n v="34.329850745999998"/>
    <n v="2.8505563859"/>
    <m/>
    <m/>
  </r>
  <r>
    <x v="1"/>
    <x v="2"/>
    <x v="205"/>
    <d v="2014-11-12T00:00:00"/>
    <n v="5.7241379299999999E-2"/>
    <n v="29"/>
    <n v="6400.6896551999998"/>
    <n v="-92.889285709999996"/>
    <n v="50.872332513000003"/>
    <m/>
    <m/>
    <m/>
    <m/>
    <m/>
    <m/>
    <n v="126"/>
    <n v="10"/>
    <n v="41.153846154"/>
    <n v="6.2736965689000002"/>
    <m/>
    <m/>
  </r>
  <r>
    <x v="1"/>
    <x v="3"/>
    <x v="49"/>
    <d v="2015-04-07T00:00:00"/>
    <n v="4.6962617E-3"/>
    <n v="428"/>
    <n v="4503.4859813000003"/>
    <n v="-98.346028039999993"/>
    <n v="14.727402837"/>
    <m/>
    <m/>
    <m/>
    <m/>
    <m/>
    <m/>
    <n v="181"/>
    <n v="4"/>
    <n v="17.569158879"/>
    <n v="0.68302134690000005"/>
    <m/>
    <m/>
  </r>
  <r>
    <x v="1"/>
    <x v="3"/>
    <x v="206"/>
    <d v="2015-08-23T00:00:00"/>
    <n v="0.77553191489999995"/>
    <n v="47"/>
    <n v="5012.2127659999996"/>
    <n v="-98.461702130000006"/>
    <n v="34.713053492999997"/>
    <m/>
    <m/>
    <m/>
    <m/>
    <m/>
    <m/>
    <n v="114"/>
    <n v="11"/>
    <n v="37.230769230999996"/>
    <n v="3.5046607754000001"/>
    <m/>
    <m/>
  </r>
  <r>
    <x v="1"/>
    <x v="8"/>
    <x v="207"/>
    <d v="2016-02-16T00:00:00"/>
    <m/>
    <n v="44"/>
    <n v="7332.1136364000004"/>
    <n v="-99.879545449999995"/>
    <n v="42.308587183999997"/>
    <m/>
    <m/>
    <m/>
    <m/>
    <n v="3.669"/>
    <n v="0.47599999999999998"/>
    <n v="111"/>
    <n v="10"/>
    <n v="28.723529412000001"/>
    <n v="2.4180620796999999"/>
    <m/>
    <m/>
  </r>
  <r>
    <x v="1"/>
    <x v="3"/>
    <x v="208"/>
    <d v="2015-03-09T00:00:00"/>
    <m/>
    <n v="33"/>
    <n v="5345.6060606000001"/>
    <n v="-100.8666667"/>
    <n v="42.611816290999997"/>
    <n v="26"/>
    <n v="203.80769230999999"/>
    <n v="177.30769230999999"/>
    <n v="675.53846153999996"/>
    <n v="1.4"/>
    <n v="0.16300000000000001"/>
    <n v="95"/>
    <n v="10"/>
    <n v="44.715625000000003"/>
    <n v="6.4187494847000002"/>
    <n v="-51.234375"/>
    <n v="22.298491744"/>
  </r>
  <r>
    <x v="1"/>
    <x v="0"/>
    <x v="209"/>
    <d v="2015-08-21T00:00:00"/>
    <n v="2.5999999999999999E-2"/>
    <n v="45"/>
    <n v="6453.4222221999999"/>
    <n v="-103.31111110000001"/>
    <n v="40.545572467"/>
    <m/>
    <m/>
    <m/>
    <m/>
    <m/>
    <m/>
    <n v="126"/>
    <n v="8"/>
    <n v="44.174999999999997"/>
    <n v="5.3576644087999998"/>
    <m/>
    <m/>
  </r>
  <r>
    <x v="1"/>
    <x v="7"/>
    <x v="158"/>
    <d v="2015-03-22T00:00:00"/>
    <m/>
    <n v="64"/>
    <n v="5605.640625"/>
    <n v="-109.653125"/>
    <n v="42.299122611000001"/>
    <m/>
    <m/>
    <m/>
    <m/>
    <m/>
    <m/>
    <n v="106"/>
    <n v="5"/>
    <n v="44.137500000000003"/>
    <n v="4.1406925534000001"/>
    <m/>
    <m/>
  </r>
  <r>
    <x v="1"/>
    <x v="6"/>
    <x v="210"/>
    <d v="2016-01-25T00:00:00"/>
    <m/>
    <n v="45"/>
    <n v="3698.3111110999998"/>
    <n v="-111.3088889"/>
    <n v="29.282519662999999"/>
    <m/>
    <m/>
    <m/>
    <m/>
    <m/>
    <m/>
    <n v="127"/>
    <n v="9"/>
    <n v="19.96"/>
    <n v="2.4027328717000001"/>
    <m/>
    <m/>
  </r>
  <r>
    <x v="1"/>
    <x v="3"/>
    <x v="40"/>
    <d v="2015-05-01T00:00:00"/>
    <n v="6.1000000000000004E-3"/>
    <n v="100"/>
    <n v="4598.43"/>
    <n v="-111.82299999999999"/>
    <n v="35.646257425000002"/>
    <m/>
    <m/>
    <m/>
    <m/>
    <m/>
    <m/>
    <n v="105"/>
    <n v="5"/>
    <n v="32.118749999999999"/>
    <n v="2.7108012963000001"/>
    <m/>
    <m/>
  </r>
  <r>
    <x v="1"/>
    <x v="1"/>
    <x v="211"/>
    <d v="2015-01-26T00:00:00"/>
    <m/>
    <n v="27"/>
    <n v="4574.9259259"/>
    <n v="-112.25555559999999"/>
    <n v="63.540156074999999"/>
    <m/>
    <m/>
    <m/>
    <m/>
    <m/>
    <m/>
    <n v="160"/>
    <n v="12"/>
    <n v="28.744444443999999"/>
    <n v="3.9312443145999998"/>
    <m/>
    <m/>
  </r>
  <r>
    <x v="1"/>
    <x v="1"/>
    <x v="177"/>
    <d v="2014-11-03T00:00:00"/>
    <n v="0.14965116279999999"/>
    <n v="86"/>
    <n v="5682.1860465"/>
    <n v="-112.8744186"/>
    <n v="31.618426946"/>
    <m/>
    <m/>
    <m/>
    <n v="833.76"/>
    <n v="2.0579999999999998"/>
    <n v="0.20200000000000001"/>
    <n v="117"/>
    <n v="6"/>
    <n v="43.684146341000002"/>
    <n v="2.7913583845000001"/>
    <m/>
    <m/>
  </r>
  <r>
    <x v="1"/>
    <x v="3"/>
    <x v="212"/>
    <d v="2015-04-08T00:00:00"/>
    <n v="9.6666666999999998E-3"/>
    <n v="30"/>
    <n v="6265.0666666999996"/>
    <n v="-113.2857143"/>
    <n v="39.144580978"/>
    <m/>
    <m/>
    <m/>
    <m/>
    <m/>
    <m/>
    <n v="134"/>
    <n v="11"/>
    <n v="43.764285714000003"/>
    <n v="6.5265781692999996"/>
    <m/>
    <m/>
  </r>
  <r>
    <x v="1"/>
    <x v="3"/>
    <x v="213"/>
    <d v="2015-03-22T00:00:00"/>
    <n v="0.1615025907"/>
    <n v="193"/>
    <n v="7198.5181346999998"/>
    <n v="-114.8953368"/>
    <n v="18.800002401"/>
    <m/>
    <m/>
    <m/>
    <m/>
    <m/>
    <m/>
    <n v="128"/>
    <n v="4"/>
    <n v="43.193121693000002"/>
    <n v="2.3710701091000002"/>
    <m/>
    <m/>
  </r>
  <r>
    <x v="1"/>
    <x v="3"/>
    <x v="214"/>
    <d v="2015-06-18T00:00:00"/>
    <n v="1.7301587300000001E-2"/>
    <n v="63"/>
    <n v="4578.7936508000003"/>
    <n v="-119.9349206"/>
    <n v="32.960862620999997"/>
    <m/>
    <m/>
    <m/>
    <m/>
    <m/>
    <m/>
    <n v="111"/>
    <n v="8"/>
    <n v="26.591935484"/>
    <n v="1.8545915385"/>
    <m/>
    <m/>
  </r>
  <r>
    <x v="1"/>
    <x v="4"/>
    <x v="41"/>
    <d v="2015-12-01T00:00:00"/>
    <n v="4.09259259E-2"/>
    <n v="54"/>
    <n v="7277.9259259"/>
    <n v="-120.5148148"/>
    <n v="47.203416609000001"/>
    <n v="52"/>
    <n v="284.67307692000003"/>
    <n v="247.57692308"/>
    <n v="922.21153846000004"/>
    <n v="2.282"/>
    <n v="0.17399999999999999"/>
    <n v="129"/>
    <n v="7"/>
    <n v="48.792307692000001"/>
    <n v="5.5938495409"/>
    <n v="-2.0395833329999999"/>
    <n v="13.933830373999999"/>
  </r>
  <r>
    <x v="1"/>
    <x v="2"/>
    <x v="114"/>
    <d v="2016-01-05T00:00:00"/>
    <n v="2.96E-3"/>
    <n v="125"/>
    <n v="4994.0159999999996"/>
    <n v="-120.7184"/>
    <n v="24.94546789"/>
    <m/>
    <m/>
    <m/>
    <m/>
    <m/>
    <m/>
    <n v="155"/>
    <n v="7"/>
    <n v="34.231200000000001"/>
    <n v="2.1530100208"/>
    <m/>
    <m/>
  </r>
  <r>
    <x v="1"/>
    <x v="2"/>
    <x v="182"/>
    <d v="2015-09-20T00:00:00"/>
    <m/>
    <n v="31"/>
    <n v="5210.9677419"/>
    <n v="-123.2"/>
    <n v="53.341777086999997"/>
    <m/>
    <m/>
    <m/>
    <m/>
    <m/>
    <m/>
    <n v="129"/>
    <n v="14"/>
    <n v="33.76"/>
    <n v="4.2329737380000001"/>
    <m/>
    <m/>
  </r>
  <r>
    <x v="1"/>
    <x v="6"/>
    <x v="215"/>
    <d v="2015-05-06T00:00:00"/>
    <n v="8.6842104999999992E-3"/>
    <n v="76"/>
    <n v="6583.25"/>
    <n v="-123.38421049999999"/>
    <n v="29.001175599"/>
    <m/>
    <m/>
    <m/>
    <m/>
    <m/>
    <m/>
    <n v="132"/>
    <n v="6"/>
    <n v="45.089333332999999"/>
    <n v="3.0512697539000002"/>
    <m/>
    <m/>
  </r>
  <r>
    <x v="1"/>
    <x v="0"/>
    <x v="216"/>
    <d v="2015-01-12T00:00:00"/>
    <m/>
    <n v="164"/>
    <n v="4303.7621951000001"/>
    <n v="-123.67682929999999"/>
    <n v="20.753758470000001"/>
    <m/>
    <m/>
    <m/>
    <m/>
    <m/>
    <m/>
    <n v="166"/>
    <n v="6"/>
    <n v="21.527329193"/>
    <n v="1.5269697562"/>
    <m/>
    <m/>
  </r>
  <r>
    <x v="1"/>
    <x v="6"/>
    <x v="74"/>
    <d v="2015-03-24T00:00:00"/>
    <m/>
    <n v="27"/>
    <n v="3159.7407407000001"/>
    <n v="-123.95769230000001"/>
    <n v="27.937539770000001"/>
    <m/>
    <m/>
    <m/>
    <m/>
    <m/>
    <m/>
    <n v="127"/>
    <n v="11"/>
    <n v="15.8375"/>
    <n v="3.3434708842999998"/>
    <m/>
    <m/>
  </r>
  <r>
    <x v="1"/>
    <x v="6"/>
    <x v="217"/>
    <d v="2015-05-27T00:00:00"/>
    <m/>
    <n v="43"/>
    <n v="3156.8837208999998"/>
    <n v="-124.63720929999999"/>
    <n v="29.954908346"/>
    <m/>
    <m/>
    <m/>
    <m/>
    <m/>
    <m/>
    <n v="132"/>
    <n v="10"/>
    <n v="19.857500000000002"/>
    <n v="0.90613215410000003"/>
    <m/>
    <m/>
  </r>
  <r>
    <x v="1"/>
    <x v="3"/>
    <x v="147"/>
    <d v="2015-12-19T00:00:00"/>
    <n v="0.1353246753"/>
    <n v="154"/>
    <n v="4256.3116883000002"/>
    <n v="-124.74805189999999"/>
    <n v="23.414707141000001"/>
    <m/>
    <m/>
    <m/>
    <m/>
    <n v="4.2290000000000001"/>
    <n v="0.161"/>
    <n v="153"/>
    <n v="5"/>
    <n v="27.935714286"/>
    <n v="2.0775898275000002"/>
    <m/>
    <m/>
  </r>
  <r>
    <x v="1"/>
    <x v="0"/>
    <x v="98"/>
    <d v="2015-02-04T00:00:00"/>
    <m/>
    <n v="215"/>
    <n v="3944.1674419000001"/>
    <n v="-126.3153488"/>
    <n v="20.582160049999999"/>
    <m/>
    <m/>
    <m/>
    <m/>
    <m/>
    <m/>
    <n v="124"/>
    <n v="4"/>
    <n v="26.564953271"/>
    <n v="1.7886126864"/>
    <m/>
    <m/>
  </r>
  <r>
    <x v="1"/>
    <x v="2"/>
    <x v="176"/>
    <d v="2014-10-05T00:00:00"/>
    <m/>
    <n v="52"/>
    <n v="5075.8653845999997"/>
    <n v="-126.34423080000001"/>
    <n v="35.675797637000002"/>
    <m/>
    <m/>
    <m/>
    <m/>
    <m/>
    <m/>
    <n v="158"/>
    <n v="11"/>
    <n v="30.567346939"/>
    <n v="2.9927951859999999"/>
    <m/>
    <m/>
  </r>
  <r>
    <x v="1"/>
    <x v="1"/>
    <x v="183"/>
    <d v="2015-03-30T00:00:00"/>
    <n v="7.7777777999999999E-3"/>
    <n v="63"/>
    <n v="7919.6507936999997"/>
    <n v="-127.1"/>
    <n v="39.368136337999999"/>
    <n v="44"/>
    <n v="301.75"/>
    <n v="280.93333332999998"/>
    <n v="1059.4000000000001"/>
    <n v="4.032"/>
    <n v="0.19600000000000001"/>
    <n v="114"/>
    <n v="7"/>
    <n v="50.161818181999998"/>
    <n v="2.7155277292000002"/>
    <n v="-39.378181820000002"/>
    <n v="13.565846075"/>
  </r>
  <r>
    <x v="1"/>
    <x v="1"/>
    <x v="218"/>
    <d v="2015-02-12T00:00:00"/>
    <n v="0.1092405063"/>
    <n v="79"/>
    <n v="5335.3037974999997"/>
    <n v="-127.864557"/>
    <n v="29.174228501999998"/>
    <m/>
    <m/>
    <m/>
    <m/>
    <n v="4.3259999999999996"/>
    <n v="0.30099999999999999"/>
    <n v="121"/>
    <n v="6"/>
    <n v="34.817948717999997"/>
    <n v="2.7965565285"/>
    <m/>
    <m/>
  </r>
  <r>
    <x v="1"/>
    <x v="3"/>
    <x v="219"/>
    <d v="2016-01-13T00:00:00"/>
    <m/>
    <n v="62"/>
    <n v="4561.0645161000002"/>
    <n v="-128.29677419999999"/>
    <n v="39.742416267999999"/>
    <m/>
    <m/>
    <m/>
    <m/>
    <m/>
    <m/>
    <n v="138"/>
    <n v="7"/>
    <n v="36.866129032000003"/>
    <n v="3.6712605624000001"/>
    <m/>
    <m/>
  </r>
  <r>
    <x v="1"/>
    <x v="3"/>
    <x v="134"/>
    <d v="2015-03-18T00:00:00"/>
    <m/>
    <n v="119"/>
    <n v="3897.0252101000001"/>
    <n v="-129.212605"/>
    <n v="26.401356436"/>
    <m/>
    <m/>
    <m/>
    <m/>
    <m/>
    <m/>
    <n v="168"/>
    <n v="5"/>
    <n v="22.545299145000001"/>
    <n v="1.5346842239"/>
    <m/>
    <m/>
  </r>
  <r>
    <x v="1"/>
    <x v="0"/>
    <x v="72"/>
    <d v="2016-02-02T00:00:00"/>
    <n v="0.1165517241"/>
    <n v="29"/>
    <n v="4527.2758621000003"/>
    <n v="-129.8482759"/>
    <n v="41.928451731000003"/>
    <m/>
    <m/>
    <m/>
    <n v="577.5"/>
    <n v="3.5379999999999998"/>
    <n v="0.38200000000000001"/>
    <n v="143"/>
    <n v="11"/>
    <n v="34.579310345000003"/>
    <n v="5.2326687408000003"/>
    <m/>
    <m/>
  </r>
  <r>
    <x v="1"/>
    <x v="0"/>
    <x v="220"/>
    <d v="2015-01-07T00:00:00"/>
    <m/>
    <n v="40"/>
    <n v="3711.2750000000001"/>
    <n v="-131.86153849999999"/>
    <n v="29.653388729"/>
    <m/>
    <m/>
    <m/>
    <m/>
    <m/>
    <m/>
    <n v="163"/>
    <n v="12"/>
    <n v="10.362500000000001"/>
    <n v="1.3544688026"/>
    <m/>
    <m/>
  </r>
  <r>
    <x v="1"/>
    <x v="3"/>
    <x v="221"/>
    <d v="2015-06-24T00:00:00"/>
    <m/>
    <n v="58"/>
    <n v="3959.0344828000002"/>
    <n v="-132.34310339999999"/>
    <n v="34.220098256999997"/>
    <m/>
    <m/>
    <m/>
    <m/>
    <m/>
    <m/>
    <n v="136"/>
    <n v="8"/>
    <n v="28.003448276"/>
    <n v="3.5662623651000001"/>
    <m/>
    <m/>
  </r>
  <r>
    <x v="1"/>
    <x v="0"/>
    <x v="126"/>
    <d v="2015-05-30T00:00:00"/>
    <m/>
    <n v="118"/>
    <n v="5074.6271186000004"/>
    <n v="-132.4652542"/>
    <n v="30.754732928999999"/>
    <m/>
    <m/>
    <m/>
    <m/>
    <m/>
    <m/>
    <n v="107"/>
    <n v="6"/>
    <n v="31.842342341999998"/>
    <n v="2.1189285957999999"/>
    <m/>
    <m/>
  </r>
  <r>
    <x v="1"/>
    <x v="3"/>
    <x v="222"/>
    <d v="2015-03-21T00:00:00"/>
    <m/>
    <n v="166"/>
    <n v="4513.0180723000003"/>
    <n v="-135.8716867"/>
    <n v="20.789222955"/>
    <m/>
    <m/>
    <m/>
    <m/>
    <m/>
    <m/>
    <n v="131"/>
    <n v="5"/>
    <n v="31.657668712"/>
    <n v="1.7917654169999999"/>
    <m/>
    <m/>
  </r>
  <r>
    <x v="1"/>
    <x v="3"/>
    <x v="117"/>
    <d v="2015-02-07T00:00:00"/>
    <n v="1.2068965500000001E-2"/>
    <n v="58"/>
    <n v="6018.2758621000003"/>
    <n v="-136.05000000000001"/>
    <n v="31.598721253000001"/>
    <m/>
    <m/>
    <m/>
    <m/>
    <m/>
    <m/>
    <n v="108"/>
    <n v="7"/>
    <n v="36.474074074000001"/>
    <n v="2.9019923578000002"/>
    <m/>
    <m/>
  </r>
  <r>
    <x v="1"/>
    <x v="0"/>
    <x v="53"/>
    <d v="2015-03-23T00:00:00"/>
    <n v="7.5757576E-3"/>
    <n v="66"/>
    <n v="6747.9090908999997"/>
    <n v="-136.3954545"/>
    <n v="35.273197326000002"/>
    <m/>
    <m/>
    <m/>
    <m/>
    <m/>
    <m/>
    <n v="103"/>
    <n v="6"/>
    <n v="45.026666667000001"/>
    <n v="4.9254440658999998"/>
    <m/>
    <m/>
  </r>
  <r>
    <x v="1"/>
    <x v="2"/>
    <x v="223"/>
    <d v="2015-01-20T00:00:00"/>
    <m/>
    <n v="103"/>
    <n v="2684.776699"/>
    <n v="-137.1300971"/>
    <n v="21.351644256"/>
    <m/>
    <m/>
    <m/>
    <m/>
    <m/>
    <m/>
    <n v="95"/>
    <n v="5"/>
    <n v="20.280392157000001"/>
    <n v="1.310815514"/>
    <m/>
    <m/>
  </r>
  <r>
    <x v="1"/>
    <x v="2"/>
    <x v="38"/>
    <d v="2015-04-05T00:00:00"/>
    <m/>
    <n v="86"/>
    <n v="5635.2674419000004"/>
    <n v="-139.73372090000001"/>
    <n v="35.334002241"/>
    <m/>
    <m/>
    <m/>
    <m/>
    <n v="2.6970000000000001"/>
    <n v="0.23100000000000001"/>
    <n v="120"/>
    <n v="5"/>
    <n v="50.895180723000003"/>
    <n v="3.4660728774999998"/>
    <m/>
    <m/>
  </r>
  <r>
    <x v="1"/>
    <x v="1"/>
    <x v="68"/>
    <d v="2015-08-06T00:00:00"/>
    <m/>
    <n v="98"/>
    <n v="5865.3061224000003"/>
    <n v="-140.26020410000001"/>
    <n v="32.237030257000001"/>
    <m/>
    <m/>
    <m/>
    <m/>
    <n v="3.1160000000000001"/>
    <n v="0.17299999999999999"/>
    <n v="109"/>
    <n v="5"/>
    <n v="45.707142857000001"/>
    <n v="2.7180023581000001"/>
    <m/>
    <m/>
  </r>
  <r>
    <x v="1"/>
    <x v="2"/>
    <x v="224"/>
    <d v="2016-03-01T00:00:00"/>
    <m/>
    <n v="129"/>
    <n v="4936.6356588999997"/>
    <n v="-140.38914729999999"/>
    <n v="21.976825362"/>
    <m/>
    <m/>
    <m/>
    <m/>
    <m/>
    <m/>
    <n v="155"/>
    <n v="6"/>
    <n v="35.562698413"/>
    <n v="2.0293962615000001"/>
    <m/>
    <m/>
  </r>
  <r>
    <x v="1"/>
    <x v="3"/>
    <x v="116"/>
    <d v="2016-01-30T00:00:00"/>
    <n v="1.67272727E-2"/>
    <n v="55"/>
    <n v="5141.3818182000005"/>
    <n v="-140.40545449999999"/>
    <n v="42.524102923000001"/>
    <m/>
    <m/>
    <m/>
    <m/>
    <m/>
    <m/>
    <n v="146"/>
    <n v="10"/>
    <n v="37.015999999999998"/>
    <n v="4.9326967083"/>
    <m/>
    <m/>
  </r>
  <r>
    <x v="1"/>
    <x v="1"/>
    <x v="225"/>
    <d v="2016-02-29T00:00:00"/>
    <m/>
    <n v="193"/>
    <n v="5409.1191710000003"/>
    <n v="-141.00569949999999"/>
    <n v="19.785039957999999"/>
    <m/>
    <m/>
    <m/>
    <m/>
    <n v="3.2829999999999999"/>
    <n v="0.156"/>
    <n v="108"/>
    <n v="4"/>
    <n v="47.069109947999998"/>
    <n v="2.3614841822999999"/>
    <m/>
    <m/>
  </r>
  <r>
    <x v="1"/>
    <x v="7"/>
    <x v="179"/>
    <d v="2016-01-09T00:00:00"/>
    <m/>
    <n v="93"/>
    <n v="5880.8387097000004"/>
    <n v="-143.83978490000001"/>
    <n v="33.534397296999998"/>
    <m/>
    <m/>
    <m/>
    <m/>
    <n v="4.0369999999999999"/>
    <n v="0.21199999999999999"/>
    <n v="110"/>
    <n v="5"/>
    <n v="39.047727273"/>
    <n v="3.4422440105000001"/>
    <m/>
    <m/>
  </r>
  <r>
    <x v="1"/>
    <x v="6"/>
    <x v="226"/>
    <d v="2015-01-29T00:00:00"/>
    <n v="0.18796992479999999"/>
    <n v="133"/>
    <n v="3816.1203008000002"/>
    <n v="-146.2556391"/>
    <n v="20.826170026"/>
    <m/>
    <m/>
    <m/>
    <m/>
    <m/>
    <m/>
    <n v="134"/>
    <n v="6"/>
    <n v="19.208527132"/>
    <n v="1.5267380452999999"/>
    <m/>
    <m/>
  </r>
  <r>
    <x v="1"/>
    <x v="3"/>
    <x v="71"/>
    <d v="2015-03-01T00:00:00"/>
    <n v="8.2087912099999993E-2"/>
    <n v="91"/>
    <n v="5804.2527473"/>
    <n v="-146.98791209999999"/>
    <n v="31.103573553"/>
    <m/>
    <m/>
    <m/>
    <m/>
    <n v="3.3540000000000001"/>
    <n v="0.34799999999999998"/>
    <n v="102"/>
    <n v="5"/>
    <n v="59.659550562"/>
    <n v="4.0063900436999997"/>
    <m/>
    <m/>
  </r>
  <r>
    <x v="1"/>
    <x v="3"/>
    <x v="122"/>
    <d v="2015-09-06T00:00:00"/>
    <m/>
    <n v="32"/>
    <n v="5112.15625"/>
    <n v="-147.015625"/>
    <n v="50.688774070000001"/>
    <m/>
    <m/>
    <m/>
    <m/>
    <m/>
    <m/>
    <n v="179"/>
    <n v="14"/>
    <n v="28.619354839"/>
    <n v="3.2075730931000002"/>
    <m/>
    <m/>
  </r>
  <r>
    <x v="1"/>
    <x v="0"/>
    <x v="163"/>
    <d v="2016-01-27T00:00:00"/>
    <m/>
    <n v="71"/>
    <n v="3775.4647887000001"/>
    <n v="-147.37323939999999"/>
    <n v="32.196244200999999"/>
    <m/>
    <m/>
    <m/>
    <m/>
    <m/>
    <m/>
    <n v="101"/>
    <n v="5"/>
    <n v="21.067164178999999"/>
    <n v="1.6798623547"/>
    <m/>
    <m/>
  </r>
  <r>
    <x v="1"/>
    <x v="6"/>
    <x v="90"/>
    <d v="2015-02-16T00:00:00"/>
    <m/>
    <n v="233"/>
    <n v="4386.2918454999999"/>
    <n v="-148.14806870000001"/>
    <n v="19.884389680999998"/>
    <m/>
    <m/>
    <m/>
    <m/>
    <m/>
    <m/>
    <n v="143"/>
    <n v="4"/>
    <n v="31.700877193"/>
    <n v="1.6629376698"/>
    <m/>
    <m/>
  </r>
  <r>
    <x v="1"/>
    <x v="0"/>
    <x v="137"/>
    <d v="2015-05-30T00:00:00"/>
    <m/>
    <n v="38"/>
    <n v="3495.3157894999999"/>
    <n v="-148.6789474"/>
    <n v="36.334395876999999"/>
    <m/>
    <m/>
    <m/>
    <m/>
    <m/>
    <m/>
    <n v="139"/>
    <n v="9"/>
    <n v="31.536842105000002"/>
    <n v="3.8728978073000002"/>
    <m/>
    <m/>
  </r>
  <r>
    <x v="1"/>
    <x v="2"/>
    <x v="227"/>
    <d v="2015-03-30T00:00:00"/>
    <n v="5.8651030000000004E-4"/>
    <n v="341"/>
    <n v="4223.2111437000003"/>
    <n v="-150.37565979999999"/>
    <n v="17.484682333999999"/>
    <m/>
    <m/>
    <m/>
    <m/>
    <m/>
    <m/>
    <n v="155"/>
    <n v="3"/>
    <n v="28.242553190999999"/>
    <n v="1.1856174546"/>
    <m/>
    <m/>
  </r>
  <r>
    <x v="1"/>
    <x v="3"/>
    <x v="228"/>
    <d v="2015-02-07T00:00:00"/>
    <n v="6.7289719999999997E-3"/>
    <n v="107"/>
    <n v="4883.6448597999997"/>
    <n v="-150.37663549999999"/>
    <n v="32.261197094000003"/>
    <m/>
    <m/>
    <m/>
    <m/>
    <m/>
    <m/>
    <n v="147"/>
    <n v="6"/>
    <n v="34.222641508999999"/>
    <n v="2.4022987206000002"/>
    <m/>
    <m/>
  </r>
  <r>
    <x v="1"/>
    <x v="6"/>
    <x v="229"/>
    <d v="2015-08-09T00:00:00"/>
    <m/>
    <n v="42"/>
    <n v="5720.2142856999999"/>
    <n v="-150.51904759999999"/>
    <n v="39.894405808999998"/>
    <m/>
    <m/>
    <m/>
    <m/>
    <m/>
    <m/>
    <n v="85"/>
    <n v="7"/>
    <n v="36.635135134999999"/>
    <n v="3.3114081093999999"/>
    <m/>
    <m/>
  </r>
  <r>
    <x v="1"/>
    <x v="2"/>
    <x v="150"/>
    <d v="2015-07-20T00:00:00"/>
    <m/>
    <n v="100"/>
    <n v="4978.28"/>
    <n v="-151.62100000000001"/>
    <n v="29.538167512000001"/>
    <m/>
    <m/>
    <m/>
    <m/>
    <m/>
    <m/>
    <n v="139"/>
    <n v="6"/>
    <n v="32.109090909000003"/>
    <n v="2.3632663871999999"/>
    <m/>
    <m/>
  </r>
  <r>
    <x v="1"/>
    <x v="3"/>
    <x v="106"/>
    <d v="2015-06-12T00:00:00"/>
    <n v="1.0136986299999999E-2"/>
    <n v="146"/>
    <n v="5652.6575341999996"/>
    <n v="-152.11095890000001"/>
    <n v="25.441815418000001"/>
    <m/>
    <m/>
    <m/>
    <m/>
    <m/>
    <m/>
    <n v="127"/>
    <n v="5"/>
    <n v="28.648148148000001"/>
    <n v="1.7793753762"/>
    <m/>
    <m/>
  </r>
  <r>
    <x v="1"/>
    <x v="2"/>
    <x v="230"/>
    <d v="2016-01-01T00:00:00"/>
    <m/>
    <n v="67"/>
    <n v="5343.6716417999996"/>
    <n v="-152.48358210000001"/>
    <n v="29.138045523999999"/>
    <m/>
    <m/>
    <m/>
    <m/>
    <n v="2.9990000000000001"/>
    <n v="0.36399999999999999"/>
    <n v="144"/>
    <n v="8"/>
    <n v="31.113636364000001"/>
    <n v="2.7504717851999998"/>
    <m/>
    <m/>
  </r>
  <r>
    <x v="1"/>
    <x v="2"/>
    <x v="231"/>
    <d v="2015-07-30T00:00:00"/>
    <m/>
    <n v="51"/>
    <n v="3930.7450979999999"/>
    <n v="-152.5235294"/>
    <n v="34.427040967000003"/>
    <m/>
    <m/>
    <m/>
    <m/>
    <m/>
    <m/>
    <n v="90"/>
    <n v="8"/>
    <n v="30.611764705999999"/>
    <n v="3.4773007866999999"/>
    <m/>
    <m/>
  </r>
  <r>
    <x v="1"/>
    <x v="3"/>
    <x v="232"/>
    <d v="2015-03-23T00:00:00"/>
    <n v="5.1595744700000001E-2"/>
    <n v="94"/>
    <n v="5379.9255319000004"/>
    <n v="-153.41702129999999"/>
    <n v="25.734507688000001"/>
    <m/>
    <m/>
    <m/>
    <m/>
    <m/>
    <m/>
    <n v="113"/>
    <n v="5"/>
    <n v="36.448809523999998"/>
    <n v="3.0081742213"/>
    <m/>
    <m/>
  </r>
  <r>
    <x v="1"/>
    <x v="3"/>
    <x v="161"/>
    <d v="2015-06-11T00:00:00"/>
    <n v="4.1666667000000001E-3"/>
    <n v="144"/>
    <n v="5534.0972222"/>
    <n v="-154.0097222"/>
    <n v="21.8183589"/>
    <m/>
    <m/>
    <m/>
    <m/>
    <m/>
    <m/>
    <n v="135"/>
    <n v="5"/>
    <n v="28.675968992000001"/>
    <n v="1.6002977765999999"/>
    <m/>
    <m/>
  </r>
  <r>
    <x v="1"/>
    <x v="6"/>
    <x v="233"/>
    <d v="2015-07-17T00:00:00"/>
    <n v="4.5605095499999998E-2"/>
    <n v="157"/>
    <n v="4882.5159236"/>
    <n v="-156.36178340000001"/>
    <n v="23.651860171999999"/>
    <m/>
    <m/>
    <m/>
    <m/>
    <m/>
    <m/>
    <n v="136"/>
    <n v="5"/>
    <n v="30.185256410000001"/>
    <n v="1.5639676709000001"/>
    <m/>
    <m/>
  </r>
  <r>
    <x v="1"/>
    <x v="0"/>
    <x v="234"/>
    <d v="2015-08-11T00:00:00"/>
    <m/>
    <n v="139"/>
    <n v="4780.5179856000004"/>
    <n v="-156.9496403"/>
    <n v="23.744492414"/>
    <m/>
    <m/>
    <m/>
    <m/>
    <m/>
    <m/>
    <n v="112"/>
    <n v="5"/>
    <n v="27.482014388"/>
    <n v="1.7974255074000001"/>
    <m/>
    <m/>
  </r>
  <r>
    <x v="1"/>
    <x v="2"/>
    <x v="235"/>
    <d v="2014-12-15T00:00:00"/>
    <m/>
    <n v="31"/>
    <n v="5132.1935483999996"/>
    <n v="-157.0193548"/>
    <n v="36.060294018999997"/>
    <m/>
    <m/>
    <m/>
    <m/>
    <m/>
    <m/>
    <n v="132"/>
    <n v="11"/>
    <n v="34.606451612999997"/>
    <n v="3.3876402022000001"/>
    <m/>
    <m/>
  </r>
  <r>
    <x v="1"/>
    <x v="3"/>
    <x v="236"/>
    <d v="2015-03-22T00:00:00"/>
    <m/>
    <n v="43"/>
    <n v="5735.6046512000003"/>
    <n v="-157.07674420000001"/>
    <n v="37.628548637999998"/>
    <m/>
    <m/>
    <m/>
    <m/>
    <m/>
    <m/>
    <n v="172"/>
    <n v="13"/>
    <n v="48.535714286000001"/>
    <n v="4.0106765491000003"/>
    <m/>
    <m/>
  </r>
  <r>
    <x v="1"/>
    <x v="3"/>
    <x v="237"/>
    <d v="2015-02-02T00:00:00"/>
    <m/>
    <n v="31"/>
    <n v="4122.8709676999997"/>
    <n v="-157.3483871"/>
    <n v="49.247888414999998"/>
    <m/>
    <m/>
    <m/>
    <m/>
    <m/>
    <m/>
    <n v="125"/>
    <n v="6"/>
    <n v="61.876923077000001"/>
    <n v="8.1541915747000004"/>
    <m/>
    <m/>
  </r>
  <r>
    <x v="1"/>
    <x v="2"/>
    <x v="112"/>
    <d v="2015-09-30T00:00:00"/>
    <m/>
    <n v="160"/>
    <n v="3963.2937499999998"/>
    <n v="-159.11125000000001"/>
    <n v="21.860645676000001"/>
    <m/>
    <m/>
    <m/>
    <m/>
    <m/>
    <m/>
    <n v="139"/>
    <n v="5"/>
    <n v="19.996774194"/>
    <n v="1.4154949038"/>
    <m/>
    <m/>
  </r>
  <r>
    <x v="1"/>
    <x v="0"/>
    <x v="238"/>
    <d v="2015-08-04T00:00:00"/>
    <m/>
    <n v="42"/>
    <n v="4358.9761904999996"/>
    <n v="-159.50714289999999"/>
    <n v="33.794706165999997"/>
    <m/>
    <m/>
    <m/>
    <m/>
    <m/>
    <m/>
    <n v="147"/>
    <n v="8"/>
    <n v="30.20952381"/>
    <n v="2.8833834685999999"/>
    <m/>
    <m/>
  </r>
  <r>
    <x v="1"/>
    <x v="3"/>
    <x v="239"/>
    <d v="2014-11-17T00:00:00"/>
    <n v="3.2307692300000003E-2"/>
    <n v="26"/>
    <n v="6002.5384615000003"/>
    <n v="-159.56538459999999"/>
    <n v="42.718505786999998"/>
    <m/>
    <m/>
    <m/>
    <m/>
    <m/>
    <m/>
    <n v="108"/>
    <n v="6"/>
    <n v="41.969565217000003"/>
    <n v="5.7710345102999998"/>
    <m/>
    <m/>
  </r>
  <r>
    <x v="1"/>
    <x v="0"/>
    <x v="165"/>
    <d v="2014-11-03T00:00:00"/>
    <n v="5.5769230999999997E-3"/>
    <n v="104"/>
    <n v="3874.9423077000001"/>
    <n v="-162.03653850000001"/>
    <n v="26.801998593"/>
    <m/>
    <m/>
    <m/>
    <m/>
    <m/>
    <m/>
    <n v="129"/>
    <n v="7"/>
    <n v="22.29"/>
    <n v="1.8101835947"/>
    <m/>
    <m/>
  </r>
  <r>
    <x v="1"/>
    <x v="0"/>
    <x v="113"/>
    <d v="2015-08-28T00:00:00"/>
    <m/>
    <n v="61"/>
    <n v="3533.3934426000001"/>
    <n v="-163.05081970000001"/>
    <n v="30.374173817999999"/>
    <m/>
    <m/>
    <m/>
    <m/>
    <m/>
    <m/>
    <n v="132"/>
    <n v="7"/>
    <n v="17.627586207"/>
    <n v="1.5915494342000001"/>
    <m/>
    <m/>
  </r>
  <r>
    <x v="1"/>
    <x v="3"/>
    <x v="240"/>
    <d v="2015-02-03T00:00:00"/>
    <m/>
    <n v="28"/>
    <n v="4498.8214286000002"/>
    <n v="-163.11851849999999"/>
    <n v="36.350029503999998"/>
    <m/>
    <m/>
    <m/>
    <m/>
    <m/>
    <m/>
    <n v="172"/>
    <n v="13"/>
    <n v="29.988888888999998"/>
    <n v="5.0010321822000003"/>
    <m/>
    <m/>
  </r>
  <r>
    <x v="1"/>
    <x v="3"/>
    <x v="241"/>
    <d v="2015-02-05T00:00:00"/>
    <m/>
    <n v="37"/>
    <n v="3679.5405405000001"/>
    <n v="-163.31621620000001"/>
    <n v="41.765059594"/>
    <m/>
    <m/>
    <m/>
    <m/>
    <m/>
    <m/>
    <n v="90"/>
    <n v="6"/>
    <n v="34.06"/>
    <n v="5.7416013928999998"/>
    <m/>
    <m/>
  </r>
  <r>
    <x v="1"/>
    <x v="3"/>
    <x v="242"/>
    <d v="2014-12-14T00:00:00"/>
    <m/>
    <n v="32"/>
    <n v="3995.28125"/>
    <n v="-164.53749999999999"/>
    <n v="33.390000782000001"/>
    <m/>
    <m/>
    <m/>
    <m/>
    <m/>
    <m/>
    <n v="122"/>
    <n v="12"/>
    <n v="30.564516129000001"/>
    <n v="4.5796289195000002"/>
    <m/>
    <m/>
  </r>
  <r>
    <x v="1"/>
    <x v="4"/>
    <x v="76"/>
    <d v="2014-10-12T00:00:00"/>
    <m/>
    <n v="51"/>
    <n v="7118.8627451000002"/>
    <n v="-166.02941179999999"/>
    <n v="38.992696782000003"/>
    <m/>
    <m/>
    <m/>
    <m/>
    <m/>
    <m/>
    <n v="105"/>
    <n v="9"/>
    <n v="49.517073171"/>
    <n v="3.6150985926999999"/>
    <m/>
    <m/>
  </r>
  <r>
    <x v="1"/>
    <x v="3"/>
    <x v="243"/>
    <d v="2015-01-22T00:00:00"/>
    <m/>
    <n v="52"/>
    <n v="3227.5192308000001"/>
    <n v="-167.16346150000001"/>
    <n v="27.573949527"/>
    <m/>
    <m/>
    <m/>
    <m/>
    <m/>
    <m/>
    <n v="141"/>
    <n v="7"/>
    <n v="17.157692308000001"/>
    <n v="1.3447774692000001"/>
    <m/>
    <m/>
  </r>
  <r>
    <x v="1"/>
    <x v="2"/>
    <x v="181"/>
    <d v="2015-05-10T00:00:00"/>
    <m/>
    <n v="89"/>
    <n v="4295.2696629000002"/>
    <n v="-167.28988759999999"/>
    <n v="35.504539483000002"/>
    <m/>
    <m/>
    <m/>
    <m/>
    <m/>
    <m/>
    <n v="128"/>
    <n v="5"/>
    <n v="42.712941176000001"/>
    <n v="4.0144869969999997"/>
    <m/>
    <m/>
  </r>
  <r>
    <x v="1"/>
    <x v="2"/>
    <x v="244"/>
    <d v="2015-09-25T00:00:00"/>
    <m/>
    <n v="49"/>
    <n v="4874.4693877999998"/>
    <n v="-167.3163265"/>
    <n v="27.948226147"/>
    <m/>
    <m/>
    <m/>
    <m/>
    <m/>
    <m/>
    <n v="141"/>
    <n v="9"/>
    <n v="44.202040816"/>
    <n v="4.7260463782000004"/>
    <m/>
    <m/>
  </r>
  <r>
    <x v="1"/>
    <x v="6"/>
    <x v="245"/>
    <d v="2015-07-27T00:00:00"/>
    <m/>
    <n v="28"/>
    <n v="5474"/>
    <n v="-167.38928569999999"/>
    <n v="39.487097665"/>
    <m/>
    <m/>
    <m/>
    <m/>
    <m/>
    <m/>
    <n v="107"/>
    <n v="13"/>
    <n v="31.210714286000002"/>
    <n v="3.8916690945000001"/>
    <m/>
    <m/>
  </r>
  <r>
    <x v="1"/>
    <x v="3"/>
    <x v="63"/>
    <d v="2015-03-26T00:00:00"/>
    <n v="0.75757575759999995"/>
    <n v="33"/>
    <n v="5804.0303029999995"/>
    <n v="-168.40606059999999"/>
    <n v="44.258757680999999"/>
    <m/>
    <m/>
    <m/>
    <m/>
    <m/>
    <m/>
    <n v="123"/>
    <n v="8"/>
    <n v="51.006060605999998"/>
    <n v="6.7804922100000002"/>
    <m/>
    <m/>
  </r>
  <r>
    <x v="1"/>
    <x v="3"/>
    <x v="246"/>
    <d v="2015-11-12T00:00:00"/>
    <m/>
    <n v="67"/>
    <n v="5421.5074627000004"/>
    <n v="-168.59850750000001"/>
    <n v="23.863602829000001"/>
    <m/>
    <m/>
    <m/>
    <m/>
    <m/>
    <m/>
    <n v="137"/>
    <n v="7"/>
    <n v="37.004687500000003"/>
    <n v="2.8621273495000001"/>
    <m/>
    <m/>
  </r>
  <r>
    <x v="1"/>
    <x v="1"/>
    <x v="89"/>
    <d v="2014-10-20T00:00:00"/>
    <m/>
    <n v="31"/>
    <n v="6069.3548387000001"/>
    <n v="-168.69677419999999"/>
    <n v="29.573079695000001"/>
    <m/>
    <m/>
    <m/>
    <m/>
    <m/>
    <m/>
    <n v="128"/>
    <n v="12"/>
    <n v="38.419354839"/>
    <n v="4.8437154036000001"/>
    <m/>
    <m/>
  </r>
  <r>
    <x v="1"/>
    <x v="2"/>
    <x v="247"/>
    <d v="2016-01-28T00:00:00"/>
    <m/>
    <n v="36"/>
    <n v="4522.5555555999999"/>
    <n v="-170.6777778"/>
    <n v="31.914995259000001"/>
    <m/>
    <m/>
    <m/>
    <m/>
    <m/>
    <m/>
    <n v="118"/>
    <n v="10"/>
    <n v="33.54"/>
    <n v="3.8407024042"/>
    <m/>
    <m/>
  </r>
  <r>
    <x v="1"/>
    <x v="3"/>
    <x v="248"/>
    <d v="2015-03-10T00:00:00"/>
    <n v="8.0722892000000008E-3"/>
    <n v="83"/>
    <n v="2929.8192770999999"/>
    <n v="-170.79638550000001"/>
    <n v="25.226040089000001"/>
    <n v="76"/>
    <n v="122.30263158"/>
    <n v="90"/>
    <n v="360.13157895000001"/>
    <n v="4.016"/>
    <n v="0.124"/>
    <n v="114"/>
    <n v="5"/>
    <n v="15.97"/>
    <n v="1.1741323216999999"/>
    <n v="-44.445569620000001"/>
    <n v="9.4902476116999992"/>
  </r>
  <r>
    <x v="1"/>
    <x v="0"/>
    <x v="124"/>
    <d v="2016-02-24T00:00:00"/>
    <m/>
    <n v="69"/>
    <n v="3820.8695652000001"/>
    <n v="-172.75942029999999"/>
    <n v="36.570060714"/>
    <m/>
    <m/>
    <m/>
    <m/>
    <n v="3.6110000000000002"/>
    <n v="0.214"/>
    <n v="151"/>
    <n v="8"/>
    <n v="26.592753623"/>
    <n v="2.2438542748999999"/>
    <m/>
    <m/>
  </r>
  <r>
    <x v="1"/>
    <x v="6"/>
    <x v="249"/>
    <d v="2015-08-12T00:00:00"/>
    <m/>
    <n v="116"/>
    <n v="4692.6293102999998"/>
    <n v="-173.2224138"/>
    <n v="20.458285862"/>
    <m/>
    <m/>
    <m/>
    <m/>
    <n v="3.536"/>
    <n v="0.432"/>
    <n v="141"/>
    <n v="7"/>
    <n v="20.981034482999998"/>
    <n v="1.5749500427000001"/>
    <m/>
    <m/>
  </r>
  <r>
    <x v="1"/>
    <x v="0"/>
    <x v="47"/>
    <d v="2015-07-19T00:00:00"/>
    <m/>
    <n v="103"/>
    <n v="4522.7184465999999"/>
    <n v="-173.35728159999999"/>
    <n v="28.508883383000001"/>
    <m/>
    <m/>
    <m/>
    <m/>
    <m/>
    <m/>
    <n v="121"/>
    <n v="7"/>
    <n v="22.889320388000002"/>
    <n v="1.4134056123000001"/>
    <m/>
    <m/>
  </r>
  <r>
    <x v="1"/>
    <x v="3"/>
    <x v="250"/>
    <d v="2015-04-01T00:00:00"/>
    <m/>
    <n v="43"/>
    <n v="4936.9302325999997"/>
    <n v="-173.8139535"/>
    <n v="34.831145540999998"/>
    <m/>
    <m/>
    <m/>
    <m/>
    <m/>
    <m/>
    <n v="117"/>
    <n v="7"/>
    <n v="36.009302325999997"/>
    <n v="3.9493846528000001"/>
    <m/>
    <m/>
  </r>
  <r>
    <x v="1"/>
    <x v="3"/>
    <x v="154"/>
    <d v="2015-11-06T00:00:00"/>
    <m/>
    <n v="67"/>
    <n v="4118.7164179000001"/>
    <n v="-173.87611939999999"/>
    <n v="36.483750098000002"/>
    <m/>
    <m/>
    <m/>
    <m/>
    <m/>
    <m/>
    <n v="84"/>
    <n v="6"/>
    <n v="30.072727273000002"/>
    <n v="3.1743901974000002"/>
    <m/>
    <m/>
  </r>
  <r>
    <x v="1"/>
    <x v="3"/>
    <x v="251"/>
    <d v="2015-01-27T00:00:00"/>
    <m/>
    <n v="33"/>
    <n v="2873.5757576000001"/>
    <n v="-174.06363640000001"/>
    <n v="34.407294147000002"/>
    <m/>
    <m/>
    <m/>
    <m/>
    <m/>
    <m/>
    <n v="139"/>
    <n v="13"/>
    <n v="20.6"/>
    <n v="2.1600496276999999"/>
    <m/>
    <m/>
  </r>
  <r>
    <x v="1"/>
    <x v="3"/>
    <x v="252"/>
    <d v="2015-04-04T00:00:00"/>
    <m/>
    <n v="28"/>
    <n v="6175.0357143000001"/>
    <n v="-174.2"/>
    <n v="51.429929215000001"/>
    <m/>
    <m/>
    <m/>
    <m/>
    <m/>
    <m/>
    <n v="143"/>
    <n v="11"/>
    <n v="63.592857143000003"/>
    <n v="6.1336156951999996"/>
    <m/>
    <m/>
  </r>
  <r>
    <x v="1"/>
    <x v="3"/>
    <x v="253"/>
    <d v="2015-11-03T00:00:00"/>
    <m/>
    <n v="39"/>
    <n v="6252.2564103000004"/>
    <n v="-174.96666669999999"/>
    <n v="38.621523394"/>
    <m/>
    <m/>
    <m/>
    <m/>
    <m/>
    <m/>
    <n v="118"/>
    <n v="9"/>
    <n v="71.099999999999994"/>
    <n v="5.5192876562000004"/>
    <m/>
    <m/>
  </r>
  <r>
    <x v="1"/>
    <x v="2"/>
    <x v="167"/>
    <d v="2016-02-12T00:00:00"/>
    <m/>
    <n v="33"/>
    <n v="5667.5151514999998"/>
    <n v="-176.37575759999999"/>
    <n v="37.880326416000003"/>
    <m/>
    <m/>
    <m/>
    <m/>
    <m/>
    <m/>
    <n v="123"/>
    <n v="8"/>
    <n v="56.390909090999997"/>
    <n v="6.3409777883"/>
    <m/>
    <m/>
  </r>
  <r>
    <x v="1"/>
    <x v="3"/>
    <x v="254"/>
    <d v="2015-02-24T00:00:00"/>
    <m/>
    <n v="26"/>
    <n v="7052.1538461999999"/>
    <n v="-176.376"/>
    <n v="44.568466536000003"/>
    <m/>
    <m/>
    <m/>
    <m/>
    <m/>
    <m/>
    <n v="136"/>
    <n v="16"/>
    <n v="29.677272726999998"/>
    <n v="3.856000731"/>
    <m/>
    <m/>
  </r>
  <r>
    <x v="1"/>
    <x v="3"/>
    <x v="255"/>
    <d v="2015-02-02T00:00:00"/>
    <m/>
    <n v="61"/>
    <n v="3928.3114753999998"/>
    <n v="-177.59016389999999"/>
    <n v="27.578950128999999"/>
    <m/>
    <m/>
    <m/>
    <m/>
    <n v="3.992"/>
    <n v="0.255"/>
    <n v="183"/>
    <n v="9"/>
    <n v="25.854098360999998"/>
    <n v="2.2770961925000002"/>
    <m/>
    <m/>
  </r>
  <r>
    <x v="1"/>
    <x v="3"/>
    <x v="256"/>
    <d v="2015-12-04T00:00:00"/>
    <m/>
    <n v="133"/>
    <n v="4471.3984962000004"/>
    <n v="-181.6473684"/>
    <n v="24.011531832999999"/>
    <m/>
    <m/>
    <m/>
    <m/>
    <m/>
    <m/>
    <n v="132"/>
    <n v="6"/>
    <n v="33.350757575999999"/>
    <n v="2.0893746308000001"/>
    <m/>
    <m/>
  </r>
  <r>
    <x v="1"/>
    <x v="3"/>
    <x v="257"/>
    <d v="2016-01-10T00:00:00"/>
    <n v="0.20491803280000001"/>
    <n v="122"/>
    <n v="4572.8196721000004"/>
    <n v="-183.61721309999999"/>
    <n v="26.79079578"/>
    <m/>
    <m/>
    <m/>
    <m/>
    <m/>
    <m/>
    <n v="123"/>
    <n v="5"/>
    <n v="33.637815126"/>
    <n v="2.3474438854000002"/>
    <m/>
    <m/>
  </r>
  <r>
    <x v="1"/>
    <x v="3"/>
    <x v="258"/>
    <d v="2016-02-26T00:00:00"/>
    <m/>
    <n v="80"/>
    <n v="3310.8249999999998"/>
    <n v="-184.19874999999999"/>
    <n v="31.770869224999998"/>
    <m/>
    <m/>
    <m/>
    <m/>
    <m/>
    <m/>
    <n v="159"/>
    <n v="8"/>
    <n v="20.425316456000001"/>
    <n v="1.6702335751999999"/>
    <m/>
    <m/>
  </r>
  <r>
    <x v="1"/>
    <x v="2"/>
    <x v="65"/>
    <d v="2015-09-22T00:00:00"/>
    <m/>
    <n v="80"/>
    <n v="4015.2"/>
    <n v="-184.54"/>
    <n v="29.676762401000001"/>
    <m/>
    <m/>
    <m/>
    <m/>
    <n v="3.27"/>
    <n v="0.41799999999999998"/>
    <n v="142"/>
    <n v="6"/>
    <n v="29.332911392"/>
    <n v="2.4514293279000001"/>
    <m/>
    <m/>
  </r>
  <r>
    <x v="1"/>
    <x v="2"/>
    <x v="259"/>
    <d v="2015-09-03T00:00:00"/>
    <m/>
    <n v="26"/>
    <n v="2763.3846153999998"/>
    <n v="-184.96"/>
    <n v="25.230233187"/>
    <m/>
    <m/>
    <m/>
    <m/>
    <m/>
    <m/>
    <n v="134"/>
    <n v="11"/>
    <n v="20.453846154000001"/>
    <n v="2.2200085291999998"/>
    <m/>
    <m/>
  </r>
  <r>
    <x v="1"/>
    <x v="2"/>
    <x v="140"/>
    <d v="2015-12-23T00:00:00"/>
    <m/>
    <n v="92"/>
    <n v="4118.5326087000003"/>
    <n v="-185.50326089999999"/>
    <n v="28.738955769"/>
    <m/>
    <m/>
    <m/>
    <m/>
    <m/>
    <m/>
    <n v="82"/>
    <n v="5"/>
    <n v="31.404597701"/>
    <n v="2.9294515644999999"/>
    <m/>
    <m/>
  </r>
  <r>
    <x v="1"/>
    <x v="6"/>
    <x v="260"/>
    <d v="2015-02-18T00:00:00"/>
    <m/>
    <n v="71"/>
    <n v="4145.9014084999999"/>
    <n v="-186.57714290000001"/>
    <n v="19.15976203"/>
    <m/>
    <m/>
    <m/>
    <m/>
    <m/>
    <m/>
    <n v="91"/>
    <n v="8"/>
    <n v="11.988732393999999"/>
    <n v="1.4595368044000001"/>
    <m/>
    <m/>
  </r>
  <r>
    <x v="1"/>
    <x v="3"/>
    <x v="261"/>
    <d v="2015-10-08T00:00:00"/>
    <m/>
    <n v="75"/>
    <n v="5585.2266667000004"/>
    <n v="-187.66"/>
    <n v="30.428600996"/>
    <m/>
    <m/>
    <m/>
    <n v="822.6"/>
    <n v="3.7349999999999999"/>
    <n v="0.21099999999999999"/>
    <n v="113"/>
    <n v="7"/>
    <n v="48.682191781"/>
    <n v="4.2074200340000001"/>
    <m/>
    <m/>
  </r>
  <r>
    <x v="1"/>
    <x v="0"/>
    <x v="262"/>
    <d v="2016-02-25T00:00:00"/>
    <m/>
    <n v="337"/>
    <n v="3906.5608308999999"/>
    <n v="-190.77596439999999"/>
    <n v="15.32435098"/>
    <m/>
    <m/>
    <m/>
    <m/>
    <n v="3.4529999999999998"/>
    <n v="0.249"/>
    <n v="150"/>
    <n v="4"/>
    <n v="21.494011975999999"/>
    <n v="0.92800174960000004"/>
    <m/>
    <m/>
  </r>
  <r>
    <x v="1"/>
    <x v="3"/>
    <x v="110"/>
    <d v="2015-04-30T00:00:00"/>
    <m/>
    <n v="224"/>
    <n v="2941.0758928999999"/>
    <n v="-190.95267860000001"/>
    <n v="17.220274223000001"/>
    <m/>
    <m/>
    <m/>
    <m/>
    <m/>
    <m/>
    <n v="96"/>
    <n v="4"/>
    <n v="26.337556561"/>
    <n v="1.2634339268999999"/>
    <m/>
    <m/>
  </r>
  <r>
    <x v="1"/>
    <x v="3"/>
    <x v="135"/>
    <d v="2015-03-23T00:00:00"/>
    <m/>
    <n v="256"/>
    <n v="5136.5898438000004"/>
    <n v="-191.54296880000001"/>
    <n v="20.686333177000002"/>
    <m/>
    <m/>
    <m/>
    <m/>
    <n v="3.79"/>
    <n v="0.128"/>
    <n v="139"/>
    <n v="4"/>
    <n v="40.241269840999998"/>
    <n v="1.6137226870000001"/>
    <m/>
    <m/>
  </r>
  <r>
    <x v="1"/>
    <x v="0"/>
    <x v="263"/>
    <d v="2016-02-27T00:00:00"/>
    <m/>
    <n v="122"/>
    <n v="4257.3770492000003"/>
    <n v="-191.83524589999999"/>
    <n v="24.883267720999999"/>
    <m/>
    <m/>
    <m/>
    <m/>
    <m/>
    <m/>
    <n v="132"/>
    <n v="5"/>
    <n v="23.61"/>
    <n v="1.7376794791000001"/>
    <m/>
    <m/>
  </r>
  <r>
    <x v="1"/>
    <x v="5"/>
    <x v="264"/>
    <d v="2014-10-15T00:00:00"/>
    <n v="2.9629629999999999E-3"/>
    <n v="54"/>
    <n v="6442.8888889"/>
    <n v="-191.9"/>
    <n v="31.525804434000001"/>
    <m/>
    <m/>
    <m/>
    <m/>
    <m/>
    <m/>
    <n v="104"/>
    <n v="6"/>
    <n v="37.215384614999998"/>
    <n v="3.4786120746"/>
    <m/>
    <m/>
  </r>
  <r>
    <x v="1"/>
    <x v="3"/>
    <x v="136"/>
    <d v="2015-01-05T00:00:00"/>
    <m/>
    <n v="27"/>
    <n v="4993.3703704"/>
    <n v="-192.07692309999999"/>
    <n v="50.271390642999997"/>
    <m/>
    <m/>
    <m/>
    <m/>
    <m/>
    <m/>
    <n v="106"/>
    <n v="6"/>
    <n v="60.566666667"/>
    <n v="3.3787588544"/>
    <m/>
    <m/>
  </r>
  <r>
    <x v="1"/>
    <x v="5"/>
    <x v="265"/>
    <d v="2016-01-23T00:00:00"/>
    <m/>
    <n v="30"/>
    <n v="5698.3666666999998"/>
    <n v="-192.33333329999999"/>
    <n v="42.674109444000003"/>
    <m/>
    <m/>
    <m/>
    <n v="719"/>
    <m/>
    <m/>
    <n v="90"/>
    <n v="7"/>
    <n v="54.81"/>
    <n v="7.4906046132000004"/>
    <m/>
    <m/>
  </r>
  <r>
    <x v="1"/>
    <x v="6"/>
    <x v="55"/>
    <d v="2015-03-24T00:00:00"/>
    <m/>
    <n v="270"/>
    <n v="5039.8962963000004"/>
    <n v="-192.46518520000001"/>
    <n v="18.254611519000001"/>
    <m/>
    <m/>
    <m/>
    <m/>
    <n v="3.8570000000000002"/>
    <n v="0.13700000000000001"/>
    <n v="143"/>
    <n v="5"/>
    <n v="42.814074073999997"/>
    <n v="2.0850267929999999"/>
    <m/>
    <m/>
  </r>
  <r>
    <x v="1"/>
    <x v="0"/>
    <x v="266"/>
    <d v="2015-04-12T00:00:00"/>
    <m/>
    <n v="44"/>
    <n v="4036.5909090999999"/>
    <n v="-193.375"/>
    <n v="24.815735971999999"/>
    <m/>
    <m/>
    <m/>
    <m/>
    <m/>
    <m/>
    <n v="114"/>
    <n v="11"/>
    <n v="24.345454544999999"/>
    <n v="2.5006710611999998"/>
    <m/>
    <m/>
  </r>
  <r>
    <x v="1"/>
    <x v="2"/>
    <x v="81"/>
    <d v="2015-04-05T00:00:00"/>
    <m/>
    <n v="131"/>
    <n v="3966.0229008000001"/>
    <n v="-193.84580149999999"/>
    <n v="26.084513717"/>
    <m/>
    <m/>
    <m/>
    <m/>
    <m/>
    <m/>
    <n v="120"/>
    <n v="5"/>
    <n v="23.197692308000001"/>
    <n v="1.973456377"/>
    <m/>
    <m/>
  </r>
  <r>
    <x v="1"/>
    <x v="0"/>
    <x v="267"/>
    <d v="2015-04-11T00:00:00"/>
    <m/>
    <n v="96"/>
    <n v="5045.1875"/>
    <n v="-194.55729170000001"/>
    <n v="24.275371821"/>
    <m/>
    <m/>
    <m/>
    <m/>
    <m/>
    <m/>
    <n v="120"/>
    <n v="8"/>
    <n v="28.768131868000001"/>
    <n v="1.5586121994"/>
    <m/>
    <m/>
  </r>
  <r>
    <x v="1"/>
    <x v="3"/>
    <x v="80"/>
    <d v="2016-02-06T00:00:00"/>
    <m/>
    <n v="26"/>
    <n v="4390.3461538000001"/>
    <n v="-194.56153850000001"/>
    <n v="35.616229695999998"/>
    <m/>
    <m/>
    <m/>
    <m/>
    <m/>
    <m/>
    <n v="115"/>
    <n v="10"/>
    <n v="32.804166666999997"/>
    <n v="3.9598138917000001"/>
    <m/>
    <m/>
  </r>
  <r>
    <x v="1"/>
    <x v="3"/>
    <x v="268"/>
    <d v="2016-02-26T00:00:00"/>
    <n v="0.39682539680000001"/>
    <n v="63"/>
    <n v="4967.3333333"/>
    <n v="-195.01746030000001"/>
    <n v="29.839546293000001"/>
    <m/>
    <m/>
    <m/>
    <m/>
    <n v="3.6549999999999998"/>
    <n v="0.29899999999999999"/>
    <n v="139"/>
    <n v="7"/>
    <n v="37.768965516999998"/>
    <n v="3.2601613747"/>
    <m/>
    <m/>
  </r>
  <r>
    <x v="1"/>
    <x v="6"/>
    <x v="269"/>
    <d v="2015-06-27T00:00:00"/>
    <m/>
    <n v="26"/>
    <n v="4094.4615385000002"/>
    <n v="-195.29599999999999"/>
    <n v="39.899957594"/>
    <m/>
    <m/>
    <m/>
    <m/>
    <m/>
    <m/>
    <n v="80"/>
    <n v="7"/>
    <n v="35.934615385000001"/>
    <n v="2.9850805546000001"/>
    <m/>
    <m/>
  </r>
  <r>
    <x v="1"/>
    <x v="0"/>
    <x v="270"/>
    <d v="2014-11-02T00:00:00"/>
    <m/>
    <n v="54"/>
    <n v="3806.3703704"/>
    <n v="-195.5259259"/>
    <n v="34.954131488000002"/>
    <m/>
    <m/>
    <m/>
    <m/>
    <m/>
    <m/>
    <n v="139"/>
    <n v="8"/>
    <n v="27.650980392000001"/>
    <n v="2.7130915331000001"/>
    <m/>
    <m/>
  </r>
  <r>
    <x v="1"/>
    <x v="1"/>
    <x v="271"/>
    <d v="2015-08-05T00:00:00"/>
    <m/>
    <n v="69"/>
    <n v="5468.2028985999996"/>
    <n v="-195.74347829999999"/>
    <n v="29.561576932000001"/>
    <m/>
    <m/>
    <m/>
    <m/>
    <n v="2.9540000000000002"/>
    <n v="0.35599999999999998"/>
    <n v="103"/>
    <n v="6"/>
    <n v="51.659374999999997"/>
    <n v="4.8935208413"/>
    <m/>
    <m/>
  </r>
  <r>
    <x v="1"/>
    <x v="2"/>
    <x v="61"/>
    <d v="2015-06-11T00:00:00"/>
    <m/>
    <n v="62"/>
    <n v="3936.1451612999999"/>
    <n v="-195.85161289999999"/>
    <n v="29.143021542"/>
    <m/>
    <m/>
    <m/>
    <n v="487.8125"/>
    <m/>
    <m/>
    <n v="134"/>
    <n v="9"/>
    <n v="23.838333333000001"/>
    <n v="2.4314199097999998"/>
    <m/>
    <m/>
  </r>
  <r>
    <x v="1"/>
    <x v="3"/>
    <x v="272"/>
    <d v="2015-01-25T00:00:00"/>
    <m/>
    <n v="26"/>
    <n v="3828.6923077000001"/>
    <n v="-196.3769231"/>
    <n v="35.032844943999997"/>
    <m/>
    <m/>
    <m/>
    <m/>
    <m/>
    <m/>
    <n v="100"/>
    <n v="11"/>
    <n v="14.784615385"/>
    <n v="1.4625866687"/>
    <m/>
    <m/>
  </r>
  <r>
    <x v="1"/>
    <x v="0"/>
    <x v="174"/>
    <d v="2015-02-04T00:00:00"/>
    <m/>
    <n v="60"/>
    <n v="4781.8666666999998"/>
    <n v="-196.38"/>
    <n v="36.635615393000002"/>
    <m/>
    <m/>
    <m/>
    <m/>
    <n v="3.9249999999999998"/>
    <n v="0.34100000000000003"/>
    <n v="119"/>
    <n v="9"/>
    <n v="22.525423729"/>
    <n v="2.3460184174999998"/>
    <m/>
    <m/>
  </r>
  <r>
    <x v="1"/>
    <x v="3"/>
    <x v="273"/>
    <d v="2015-01-22T00:00:00"/>
    <m/>
    <n v="104"/>
    <n v="4354.6057692000004"/>
    <n v="-197.2144231"/>
    <n v="27.876463294000001"/>
    <m/>
    <m/>
    <m/>
    <m/>
    <m/>
    <m/>
    <n v="151"/>
    <n v="6"/>
    <n v="28.308823529000001"/>
    <n v="2.3318655156000001"/>
    <m/>
    <m/>
  </r>
  <r>
    <x v="1"/>
    <x v="3"/>
    <x v="131"/>
    <d v="2015-03-07T00:00:00"/>
    <m/>
    <n v="118"/>
    <n v="3648.7966102"/>
    <n v="-197.67372879999999"/>
    <n v="26.905903187"/>
    <m/>
    <m/>
    <m/>
    <m/>
    <m/>
    <m/>
    <n v="142"/>
    <n v="6"/>
    <n v="28.632758621000001"/>
    <n v="2.1125826991999999"/>
    <m/>
    <m/>
  </r>
  <r>
    <x v="1"/>
    <x v="3"/>
    <x v="274"/>
    <d v="2015-03-23T00:00:00"/>
    <m/>
    <n v="47"/>
    <n v="4716.2553190999997"/>
    <n v="-198.1234043"/>
    <n v="37.214836722000001"/>
    <m/>
    <m/>
    <m/>
    <m/>
    <m/>
    <m/>
    <n v="154"/>
    <n v="11"/>
    <n v="35.057446808999998"/>
    <n v="2.2409892438000001"/>
    <m/>
    <m/>
  </r>
  <r>
    <x v="1"/>
    <x v="3"/>
    <x v="275"/>
    <d v="2015-07-20T00:00:00"/>
    <n v="1.02631579E-2"/>
    <n v="114"/>
    <n v="5234.8508771999996"/>
    <n v="-198.12894739999999"/>
    <n v="26.718798263"/>
    <m/>
    <m/>
    <m/>
    <m/>
    <m/>
    <m/>
    <n v="150"/>
    <n v="6"/>
    <n v="39.726470587999998"/>
    <n v="3.0780814437999999"/>
    <m/>
    <m/>
  </r>
  <r>
    <x v="1"/>
    <x v="2"/>
    <x v="276"/>
    <d v="2015-04-26T00:00:00"/>
    <m/>
    <n v="238"/>
    <n v="3627.1680672000002"/>
    <n v="-198.52647060000001"/>
    <n v="17.036377586"/>
    <m/>
    <m/>
    <m/>
    <m/>
    <m/>
    <m/>
    <n v="141"/>
    <n v="5"/>
    <n v="31.283193276999999"/>
    <n v="1.4501882641999999"/>
    <m/>
    <m/>
  </r>
  <r>
    <x v="1"/>
    <x v="3"/>
    <x v="120"/>
    <d v="2015-03-06T00:00:00"/>
    <m/>
    <n v="53"/>
    <n v="4297.2641508999995"/>
    <n v="-199.32830190000001"/>
    <n v="31.802596786999999"/>
    <m/>
    <m/>
    <m/>
    <m/>
    <m/>
    <m/>
    <n v="112"/>
    <n v="8"/>
    <n v="36.356862745000001"/>
    <n v="2.0777651170000002"/>
    <m/>
    <m/>
  </r>
  <r>
    <x v="1"/>
    <x v="3"/>
    <x v="277"/>
    <d v="2015-03-19T00:00:00"/>
    <m/>
    <n v="53"/>
    <n v="4252.8490566"/>
    <n v="-200.64150939999999"/>
    <n v="26.542497269999998"/>
    <m/>
    <m/>
    <m/>
    <m/>
    <m/>
    <m/>
    <n v="176"/>
    <n v="11"/>
    <n v="36.450943396"/>
    <n v="4.5700177870000003"/>
    <m/>
    <m/>
  </r>
  <r>
    <x v="1"/>
    <x v="3"/>
    <x v="70"/>
    <d v="2014-10-17T00:00:00"/>
    <m/>
    <n v="47"/>
    <n v="3049.2553191000002"/>
    <n v="-200.85106379999999"/>
    <n v="35.305227416999998"/>
    <m/>
    <m/>
    <m/>
    <m/>
    <m/>
    <m/>
    <n v="143"/>
    <n v="11"/>
    <n v="23.932608695999999"/>
    <n v="2.3725769319999999"/>
    <m/>
    <m/>
  </r>
  <r>
    <x v="1"/>
    <x v="6"/>
    <x v="278"/>
    <d v="2015-02-06T00:00:00"/>
    <m/>
    <n v="43"/>
    <n v="2570.7209302000001"/>
    <n v="-201.19767440000001"/>
    <n v="36.220271498000002"/>
    <m/>
    <m/>
    <m/>
    <m/>
    <m/>
    <m/>
    <n v="134"/>
    <n v="9"/>
    <n v="12.795999999999999"/>
    <n v="1.5420384777"/>
    <m/>
    <m/>
  </r>
  <r>
    <x v="1"/>
    <x v="3"/>
    <x v="121"/>
    <d v="2015-01-14T00:00:00"/>
    <m/>
    <n v="31"/>
    <n v="4109.4193548000003"/>
    <n v="-203.72258059999999"/>
    <n v="61.347113700000001"/>
    <m/>
    <m/>
    <m/>
    <m/>
    <m/>
    <m/>
    <n v="141"/>
    <n v="12"/>
    <n v="23.141935484000001"/>
    <n v="3.1257645058999999"/>
    <m/>
    <m/>
  </r>
  <r>
    <x v="1"/>
    <x v="6"/>
    <x v="279"/>
    <d v="2015-07-19T00:00:00"/>
    <m/>
    <n v="67"/>
    <n v="5265.9253730999999"/>
    <n v="-204.92686570000001"/>
    <n v="24.561030197000001"/>
    <m/>
    <m/>
    <m/>
    <m/>
    <m/>
    <m/>
    <n v="79"/>
    <n v="5"/>
    <n v="37.535897435999999"/>
    <n v="3.6824592190000001"/>
    <m/>
    <m/>
  </r>
  <r>
    <x v="1"/>
    <x v="2"/>
    <x v="280"/>
    <d v="2015-02-06T00:00:00"/>
    <m/>
    <n v="72"/>
    <n v="3192.1388889"/>
    <n v="-205.91"/>
    <n v="21.318217226000002"/>
    <m/>
    <m/>
    <m/>
    <m/>
    <m/>
    <m/>
    <n v="112"/>
    <n v="9"/>
    <n v="25.388571428999999"/>
    <n v="2.2249307737000001"/>
    <m/>
    <m/>
  </r>
  <r>
    <x v="1"/>
    <x v="8"/>
    <x v="281"/>
    <d v="2015-10-14T00:00:00"/>
    <m/>
    <n v="26"/>
    <n v="5681.4615384999997"/>
    <n v="-206.9846154"/>
    <n v="40.129093490999999"/>
    <m/>
    <m/>
    <m/>
    <m/>
    <m/>
    <m/>
    <n v="109"/>
    <n v="10"/>
    <n v="47.621739130000002"/>
    <n v="8.5195101747000006"/>
    <m/>
    <m/>
  </r>
  <r>
    <x v="1"/>
    <x v="3"/>
    <x v="115"/>
    <d v="2015-08-06T00:00:00"/>
    <m/>
    <n v="40"/>
    <n v="4525.3999999999996"/>
    <n v="-207.38749999999999"/>
    <n v="40.270489320000003"/>
    <m/>
    <m/>
    <m/>
    <m/>
    <m/>
    <m/>
    <n v="109"/>
    <n v="11"/>
    <n v="33.347058824000001"/>
    <n v="4.6745303657999999"/>
    <m/>
    <m/>
  </r>
  <r>
    <x v="1"/>
    <x v="1"/>
    <x v="155"/>
    <d v="2015-04-06T00:00:00"/>
    <m/>
    <n v="36"/>
    <n v="4591.6944444000001"/>
    <n v="-207.3944444"/>
    <n v="51.052781269"/>
    <m/>
    <m/>
    <m/>
    <m/>
    <m/>
    <m/>
    <n v="120"/>
    <n v="10"/>
    <n v="26.830555556"/>
    <n v="3.0465380286000001"/>
    <m/>
    <m/>
  </r>
  <r>
    <x v="1"/>
    <x v="3"/>
    <x v="282"/>
    <d v="2015-04-27T00:00:00"/>
    <m/>
    <n v="100"/>
    <n v="6045.09"/>
    <n v="-208.08099999999999"/>
    <n v="25.716000273999999"/>
    <m/>
    <m/>
    <m/>
    <m/>
    <m/>
    <m/>
    <n v="121"/>
    <n v="7"/>
    <n v="38.110465116"/>
    <n v="2.6360818607000001"/>
    <m/>
    <m/>
  </r>
  <r>
    <x v="1"/>
    <x v="6"/>
    <x v="283"/>
    <d v="2014-11-17T00:00:00"/>
    <m/>
    <n v="27"/>
    <n v="2485.6666667"/>
    <n v="-209.1962963"/>
    <n v="25.081433457999999"/>
    <m/>
    <m/>
    <m/>
    <m/>
    <m/>
    <m/>
    <n v="132"/>
    <n v="14"/>
    <n v="16.707407407000002"/>
    <n v="0.83227156160000004"/>
    <m/>
    <m/>
  </r>
  <r>
    <x v="1"/>
    <x v="8"/>
    <x v="284"/>
    <d v="2014-10-29T00:00:00"/>
    <m/>
    <n v="30"/>
    <n v="3691.1"/>
    <n v="-209.83666669999999"/>
    <n v="37.089156479000003"/>
    <m/>
    <m/>
    <m/>
    <m/>
    <m/>
    <m/>
    <n v="133"/>
    <n v="10"/>
    <n v="26.973333332999999"/>
    <n v="3.1456480915"/>
    <m/>
    <m/>
  </r>
  <r>
    <x v="1"/>
    <x v="3"/>
    <x v="91"/>
    <d v="2015-01-17T00:00:00"/>
    <m/>
    <n v="124"/>
    <n v="2899.1370968000001"/>
    <n v="-211.2975806"/>
    <n v="24.696568114000002"/>
    <m/>
    <m/>
    <m/>
    <m/>
    <m/>
    <m/>
    <n v="115"/>
    <n v="6"/>
    <n v="22.952419355"/>
    <n v="1.389617407"/>
    <m/>
    <m/>
  </r>
  <r>
    <x v="1"/>
    <x v="3"/>
    <x v="285"/>
    <d v="2015-09-12T00:00:00"/>
    <m/>
    <n v="35"/>
    <n v="4507.5714286000002"/>
    <n v="-211.64"/>
    <n v="29.467123170000001"/>
    <m/>
    <m/>
    <m/>
    <m/>
    <m/>
    <m/>
    <n v="82"/>
    <n v="11"/>
    <n v="26.102857143000001"/>
    <n v="1.7430750656"/>
    <m/>
    <m/>
  </r>
  <r>
    <x v="1"/>
    <x v="6"/>
    <x v="286"/>
    <d v="2015-11-18T00:00:00"/>
    <m/>
    <n v="34"/>
    <n v="4916.5588234999996"/>
    <n v="-211.64411759999999"/>
    <n v="31.476324517999998"/>
    <m/>
    <m/>
    <m/>
    <m/>
    <m/>
    <m/>
    <n v="94"/>
    <n v="8"/>
    <n v="23.133333332999999"/>
    <n v="2.6071604004000002"/>
    <m/>
    <m/>
  </r>
  <r>
    <x v="1"/>
    <x v="6"/>
    <x v="287"/>
    <d v="2016-01-01T00:00:00"/>
    <m/>
    <n v="27"/>
    <n v="2003.3703704"/>
    <n v="-211.6444444"/>
    <n v="26.309803581000001"/>
    <m/>
    <m/>
    <m/>
    <m/>
    <m/>
    <m/>
    <n v="96"/>
    <n v="10"/>
    <n v="15.619047619"/>
    <n v="1.0993855219999999"/>
    <m/>
    <m/>
  </r>
  <r>
    <x v="1"/>
    <x v="0"/>
    <x v="288"/>
    <d v="2015-12-05T00:00:00"/>
    <m/>
    <n v="35"/>
    <n v="3193.3714285999999"/>
    <n v="-211.64571430000001"/>
    <n v="32.011933788999997"/>
    <m/>
    <m/>
    <m/>
    <m/>
    <m/>
    <m/>
    <n v="116"/>
    <n v="12"/>
    <n v="18.331428571"/>
    <n v="1.2724737466"/>
    <m/>
    <m/>
  </r>
  <r>
    <x v="1"/>
    <x v="0"/>
    <x v="289"/>
    <d v="2015-06-02T00:00:00"/>
    <m/>
    <n v="73"/>
    <n v="2679.6027396999998"/>
    <n v="-211.64657529999999"/>
    <n v="24.266555026999999"/>
    <m/>
    <m/>
    <m/>
    <m/>
    <n v="3.15"/>
    <n v="0.41299999999999998"/>
    <n v="135"/>
    <n v="8"/>
    <n v="16.262499999999999"/>
    <n v="0.97212405889999998"/>
    <m/>
    <m/>
  </r>
  <r>
    <x v="1"/>
    <x v="8"/>
    <x v="290"/>
    <d v="2015-08-31T00:00:00"/>
    <m/>
    <n v="40"/>
    <n v="5902.4"/>
    <n v="-211.64750000000001"/>
    <n v="38.018512020000003"/>
    <m/>
    <m/>
    <m/>
    <m/>
    <m/>
    <m/>
    <n v="104"/>
    <n v="10"/>
    <n v="36.982051282"/>
    <n v="2.1041180361"/>
    <m/>
    <m/>
  </r>
  <r>
    <x v="1"/>
    <x v="0"/>
    <x v="291"/>
    <d v="2016-02-09T00:00:00"/>
    <m/>
    <n v="35"/>
    <n v="4363.5428571000002"/>
    <n v="-211.64857140000001"/>
    <n v="36.469754793"/>
    <m/>
    <m/>
    <m/>
    <m/>
    <m/>
    <m/>
    <n v="124"/>
    <n v="10"/>
    <n v="27.111428571000001"/>
    <n v="2.0047958107000001"/>
    <m/>
    <m/>
  </r>
  <r>
    <x v="1"/>
    <x v="3"/>
    <x v="292"/>
    <d v="2015-03-22T00:00:00"/>
    <m/>
    <n v="73"/>
    <n v="5152.1506848999998"/>
    <n v="-212.56027399999999"/>
    <n v="23.477175413000001"/>
    <m/>
    <m/>
    <m/>
    <m/>
    <n v="3.512"/>
    <n v="0.16400000000000001"/>
    <n v="163"/>
    <n v="9"/>
    <n v="41.757534247000002"/>
    <n v="3.3084401072"/>
    <m/>
    <m/>
  </r>
  <r>
    <x v="1"/>
    <x v="2"/>
    <x v="293"/>
    <d v="2014-12-19T00:00:00"/>
    <m/>
    <n v="46"/>
    <n v="4308.3478261"/>
    <n v="-214.9711111"/>
    <n v="31.482478311000001"/>
    <m/>
    <m/>
    <m/>
    <m/>
    <m/>
    <m/>
    <n v="158"/>
    <n v="8"/>
    <n v="32.504347826"/>
    <n v="2.5822151980000001"/>
    <m/>
    <m/>
  </r>
  <r>
    <x v="1"/>
    <x v="3"/>
    <x v="294"/>
    <d v="2015-01-13T00:00:00"/>
    <m/>
    <n v="125"/>
    <n v="4299.3760000000002"/>
    <n v="-216.9616"/>
    <n v="25.264375296000001"/>
    <m/>
    <m/>
    <m/>
    <m/>
    <m/>
    <m/>
    <n v="127"/>
    <n v="6"/>
    <n v="26.434453781999999"/>
    <n v="2.3702118164999999"/>
    <m/>
    <m/>
  </r>
  <r>
    <x v="1"/>
    <x v="3"/>
    <x v="295"/>
    <d v="2015-09-26T00:00:00"/>
    <m/>
    <n v="35"/>
    <n v="3872.6571429000001"/>
    <n v="-217.7171429"/>
    <n v="45.149658604000003"/>
    <m/>
    <m/>
    <m/>
    <m/>
    <m/>
    <m/>
    <n v="168"/>
    <n v="13"/>
    <n v="27.885294118000001"/>
    <n v="3.7316541910000001"/>
    <m/>
    <m/>
  </r>
  <r>
    <x v="1"/>
    <x v="3"/>
    <x v="104"/>
    <d v="2015-02-07T00:00:00"/>
    <m/>
    <n v="43"/>
    <n v="5162.6279070000001"/>
    <n v="-218.93720930000001"/>
    <n v="33.089753447"/>
    <m/>
    <m/>
    <m/>
    <m/>
    <m/>
    <m/>
    <n v="92"/>
    <n v="9"/>
    <n v="26.858536585"/>
    <n v="3.1746499243000001"/>
    <m/>
    <m/>
  </r>
  <r>
    <x v="1"/>
    <x v="0"/>
    <x v="141"/>
    <d v="2015-09-29T00:00:00"/>
    <m/>
    <n v="111"/>
    <n v="4656.7117116999998"/>
    <n v="-225.31621620000001"/>
    <n v="23.189521503000002"/>
    <m/>
    <m/>
    <m/>
    <m/>
    <m/>
    <m/>
    <n v="148"/>
    <n v="6"/>
    <n v="24.348648649000001"/>
    <n v="1.5605055275999999"/>
    <m/>
    <m/>
  </r>
  <r>
    <x v="1"/>
    <x v="0"/>
    <x v="296"/>
    <d v="2016-02-27T00:00:00"/>
    <n v="1.7294117599999999E-2"/>
    <n v="85"/>
    <n v="5145.2588235000003"/>
    <n v="-225.50117650000001"/>
    <n v="32.523779902000001"/>
    <m/>
    <m/>
    <m/>
    <m/>
    <n v="3.9750000000000001"/>
    <n v="0.28100000000000003"/>
    <n v="131"/>
    <n v="7"/>
    <n v="30.021518987"/>
    <n v="2.3083964478999999"/>
    <m/>
    <m/>
  </r>
  <r>
    <x v="1"/>
    <x v="3"/>
    <x v="153"/>
    <d v="2014-12-11T00:00:00"/>
    <m/>
    <n v="47"/>
    <n v="4345.3191489000001"/>
    <n v="-227.66521739999999"/>
    <n v="43.298591336999998"/>
    <m/>
    <m/>
    <m/>
    <m/>
    <m/>
    <m/>
    <n v="84"/>
    <n v="6"/>
    <n v="21.778723404000001"/>
    <n v="1.9398516402999999"/>
    <m/>
    <m/>
  </r>
  <r>
    <x v="1"/>
    <x v="2"/>
    <x v="24"/>
    <d v="2015-10-29T00:00:00"/>
    <n v="4.3617021300000003E-2"/>
    <n v="47"/>
    <n v="4232.3404254999996"/>
    <n v="-228.65957449999999"/>
    <n v="41.541252043"/>
    <m/>
    <m/>
    <m/>
    <m/>
    <m/>
    <m/>
    <n v="96"/>
    <n v="5"/>
    <n v="26.425531915000001"/>
    <n v="3.3239292587999998"/>
    <m/>
    <m/>
  </r>
  <r>
    <x v="1"/>
    <x v="3"/>
    <x v="297"/>
    <d v="2015-07-06T00:00:00"/>
    <n v="0.17697368420000001"/>
    <n v="76"/>
    <n v="3593.6447367999999"/>
    <n v="-228.66973680000001"/>
    <n v="26.724906054000002"/>
    <n v="63"/>
    <n v="155.36507936999999"/>
    <n v="117.41269841"/>
    <n v="456.80952380999997"/>
    <n v="3.1629999999999998"/>
    <n v="0.11799999999999999"/>
    <n v="123"/>
    <n v="5"/>
    <n v="23.690789473999999"/>
    <n v="2.2664596224000002"/>
    <n v="-9.0232876710000003"/>
    <n v="11.204632780000001"/>
  </r>
  <r>
    <x v="1"/>
    <x v="2"/>
    <x v="94"/>
    <d v="2015-09-30T00:00:00"/>
    <n v="0.49019607840000001"/>
    <n v="51"/>
    <n v="4844.2156863"/>
    <n v="-230.56470590000001"/>
    <n v="33.809426440999999"/>
    <m/>
    <m/>
    <m/>
    <m/>
    <m/>
    <m/>
    <n v="108"/>
    <n v="8"/>
    <n v="27.544"/>
    <n v="2.7392270024999998"/>
    <m/>
    <m/>
  </r>
  <r>
    <x v="1"/>
    <x v="0"/>
    <x v="298"/>
    <d v="2014-10-13T00:00:00"/>
    <m/>
    <n v="37"/>
    <n v="4813.5135135"/>
    <n v="-230.7416667"/>
    <n v="43.493520294"/>
    <m/>
    <m/>
    <m/>
    <m/>
    <m/>
    <m/>
    <n v="110"/>
    <n v="8"/>
    <n v="31.216666666999998"/>
    <n v="3.0719041713999999"/>
    <m/>
    <m/>
  </r>
  <r>
    <x v="1"/>
    <x v="3"/>
    <x v="299"/>
    <d v="2015-02-04T00:00:00"/>
    <m/>
    <n v="34"/>
    <n v="3717.7647059000001"/>
    <n v="-231.66176469999999"/>
    <n v="30.836959275000002"/>
    <m/>
    <m/>
    <m/>
    <m/>
    <m/>
    <m/>
    <n v="106"/>
    <n v="12"/>
    <n v="23.323333333000001"/>
    <n v="3.5389480979000001"/>
    <m/>
    <m/>
  </r>
  <r>
    <x v="1"/>
    <x v="2"/>
    <x v="119"/>
    <d v="2015-03-09T00:00:00"/>
    <m/>
    <n v="66"/>
    <n v="4103.1363635999996"/>
    <n v="-234.80151520000001"/>
    <n v="30.281173923000001"/>
    <m/>
    <m/>
    <m/>
    <m/>
    <m/>
    <m/>
    <n v="121"/>
    <n v="9"/>
    <n v="25.490909090999999"/>
    <n v="1.7476320673000001"/>
    <m/>
    <m/>
  </r>
  <r>
    <x v="1"/>
    <x v="0"/>
    <x v="32"/>
    <d v="2015-05-07T00:00:00"/>
    <m/>
    <n v="174"/>
    <n v="5411.9482759000002"/>
    <n v="-238.96839080000001"/>
    <n v="21.171315724999999"/>
    <m/>
    <m/>
    <m/>
    <m/>
    <m/>
    <m/>
    <n v="139"/>
    <n v="5"/>
    <n v="36.410588234999999"/>
    <n v="2.1049675301000002"/>
    <m/>
    <m/>
  </r>
  <r>
    <x v="1"/>
    <x v="3"/>
    <x v="300"/>
    <d v="2015-07-30T00:00:00"/>
    <m/>
    <n v="31"/>
    <n v="5006.4193548000003"/>
    <n v="-246.3677419"/>
    <n v="29.470105277999998"/>
    <m/>
    <m/>
    <m/>
    <m/>
    <m/>
    <m/>
    <n v="87"/>
    <n v="9"/>
    <n v="36.19"/>
    <n v="3.0822381403999999"/>
    <m/>
    <m/>
  </r>
  <r>
    <x v="1"/>
    <x v="3"/>
    <x v="301"/>
    <d v="2015-03-27T00:00:00"/>
    <m/>
    <n v="91"/>
    <n v="4816.0879120999998"/>
    <n v="-247.12637359999999"/>
    <n v="26.478138555000001"/>
    <m/>
    <m/>
    <m/>
    <m/>
    <m/>
    <m/>
    <n v="112"/>
    <n v="6"/>
    <n v="31.047777778"/>
    <n v="2.4039024805000002"/>
    <m/>
    <m/>
  </r>
  <r>
    <x v="1"/>
    <x v="5"/>
    <x v="302"/>
    <d v="2015-04-12T00:00:00"/>
    <n v="0.25074074070000002"/>
    <n v="27"/>
    <n v="6616.7037037"/>
    <n v="-252.9296296"/>
    <n v="48.157396208000002"/>
    <m/>
    <m/>
    <m/>
    <m/>
    <m/>
    <m/>
    <n v="105"/>
    <n v="11"/>
    <n v="47.555555556000002"/>
    <n v="6.1664248817000002"/>
    <m/>
    <m/>
  </r>
  <r>
    <x v="1"/>
    <x v="1"/>
    <x v="303"/>
    <d v="2015-08-02T00:00:00"/>
    <m/>
    <n v="29"/>
    <n v="5261.6896551999998"/>
    <n v="-252.93103450000001"/>
    <n v="50.122861391999997"/>
    <m/>
    <m/>
    <m/>
    <n v="654.09090908999997"/>
    <n v="2.6520000000000001"/>
    <n v="0.29199999999999998"/>
    <n v="100"/>
    <n v="8"/>
    <n v="45.026923076999999"/>
    <n v="6.1603185674000001"/>
    <m/>
    <m/>
  </r>
  <r>
    <x v="1"/>
    <x v="0"/>
    <x v="142"/>
    <d v="2015-02-22T00:00:00"/>
    <m/>
    <n v="51"/>
    <n v="5700.6470588000002"/>
    <n v="-255.80196079999999"/>
    <n v="33.823007425"/>
    <m/>
    <m/>
    <m/>
    <m/>
    <m/>
    <m/>
    <n v="115"/>
    <n v="10"/>
    <n v="46.2"/>
    <n v="4.6366409409999996"/>
    <m/>
    <m/>
  </r>
  <r>
    <x v="1"/>
    <x v="0"/>
    <x v="304"/>
    <d v="2016-02-09T00:00:00"/>
    <m/>
    <n v="74"/>
    <n v="6283.3378377999998"/>
    <n v="-260.40540540000001"/>
    <n v="27.530573888999999"/>
    <m/>
    <m/>
    <m/>
    <m/>
    <m/>
    <m/>
    <n v="133"/>
    <n v="7"/>
    <n v="42.174647886999999"/>
    <n v="3.6203436580999999"/>
    <m/>
    <m/>
  </r>
  <r>
    <x v="1"/>
    <x v="3"/>
    <x v="146"/>
    <d v="2015-04-06T00:00:00"/>
    <m/>
    <n v="29"/>
    <n v="6836.2413792999996"/>
    <n v="-268.24137930000001"/>
    <n v="37.857515317000001"/>
    <m/>
    <m/>
    <m/>
    <m/>
    <m/>
    <m/>
    <n v="132"/>
    <n v="12"/>
    <n v="35.155555556000003"/>
    <n v="4.4273603272999997"/>
    <m/>
    <m/>
  </r>
  <r>
    <x v="1"/>
    <x v="0"/>
    <x v="305"/>
    <d v="2015-03-16T00:00:00"/>
    <m/>
    <n v="45"/>
    <n v="4302.5555555999999"/>
    <n v="-276.7955556"/>
    <n v="37.408249232999999"/>
    <m/>
    <m/>
    <m/>
    <m/>
    <m/>
    <m/>
    <n v="119"/>
    <n v="8"/>
    <n v="36.979069766999999"/>
    <n v="3.5287171177999999"/>
    <m/>
    <m/>
  </r>
  <r>
    <x v="1"/>
    <x v="5"/>
    <x v="306"/>
    <d v="2015-01-03T00:00:00"/>
    <m/>
    <n v="26"/>
    <n v="5729.4615384999997"/>
    <n v="-279.1230769"/>
    <n v="36.287127325"/>
    <m/>
    <m/>
    <m/>
    <m/>
    <m/>
    <m/>
    <n v="100"/>
    <n v="12"/>
    <n v="49.235999999999997"/>
    <n v="7.6018196943999996"/>
    <m/>
    <m/>
  </r>
  <r>
    <x v="1"/>
    <x v="3"/>
    <x v="307"/>
    <d v="2015-04-07T00:00:00"/>
    <m/>
    <n v="65"/>
    <n v="6397.4615384999997"/>
    <n v="-282.43593750000002"/>
    <n v="36.916731253999998"/>
    <m/>
    <m/>
    <m/>
    <m/>
    <m/>
    <m/>
    <n v="136"/>
    <n v="8"/>
    <n v="34.057142857000002"/>
    <n v="2.8914432392"/>
    <m/>
    <m/>
  </r>
  <r>
    <x v="1"/>
    <x v="3"/>
    <x v="308"/>
    <d v="2015-11-16T00:00:00"/>
    <m/>
    <n v="85"/>
    <n v="6617.9529412000002"/>
    <n v="-291.15647059999998"/>
    <n v="28.784870338000001"/>
    <m/>
    <m/>
    <m/>
    <m/>
    <m/>
    <m/>
    <n v="125"/>
    <n v="6"/>
    <n v="45.803846153999999"/>
    <n v="4.2453298240999997"/>
    <m/>
    <m/>
  </r>
  <r>
    <x v="1"/>
    <x v="4"/>
    <x v="43"/>
    <d v="2014-12-05T00:00:00"/>
    <n v="8.0888888899999997E-2"/>
    <n v="45"/>
    <n v="5612.0888888999998"/>
    <n v="-451.60222220000003"/>
    <n v="76.876092387"/>
    <m/>
    <m/>
    <m/>
    <n v="769.77272727000002"/>
    <n v="3.4660000000000002"/>
    <n v="0.29399999999999998"/>
    <n v="110"/>
    <n v="8"/>
    <n v="32.386363635999999"/>
    <n v="3.5697543025999998"/>
    <m/>
    <m/>
  </r>
  <r>
    <x v="2"/>
    <x v="0"/>
    <x v="309"/>
    <d v="2016-02-22T00:00:00"/>
    <n v="0.99850117100000002"/>
    <n v="854"/>
    <n v="8716.7435597000003"/>
    <n v="376.73372365"/>
    <n v="13.463339986999999"/>
    <m/>
    <m/>
    <m/>
    <m/>
    <m/>
    <m/>
    <n v="152"/>
    <n v="2"/>
    <n v="39.168301886999998"/>
    <n v="0.83927696269999996"/>
    <m/>
    <m/>
  </r>
  <r>
    <x v="2"/>
    <x v="0"/>
    <x v="184"/>
    <d v="2015-07-23T00:00:00"/>
    <n v="1.3129186155000001"/>
    <n v="1069"/>
    <n v="6493.5734331000003"/>
    <n v="369.86913003000001"/>
    <n v="13.150055904"/>
    <m/>
    <m/>
    <m/>
    <m/>
    <m/>
    <m/>
    <n v="144"/>
    <n v="2"/>
    <n v="33.039609755999997"/>
    <n v="0.80581733040000003"/>
    <m/>
    <m/>
  </r>
  <r>
    <x v="2"/>
    <x v="1"/>
    <x v="310"/>
    <d v="2014-12-07T00:00:00"/>
    <n v="2.0330219779999998"/>
    <n v="182"/>
    <n v="8709.3846154000003"/>
    <n v="359.79615385"/>
    <n v="32.127861701999997"/>
    <n v="60"/>
    <n v="285.31666667000002"/>
    <n v="281.75806452"/>
    <n v="1079.1935484000001"/>
    <n v="2.54"/>
    <n v="0.13400000000000001"/>
    <n v="116"/>
    <n v="3"/>
    <n v="40.6325"/>
    <n v="2.7124270778000001"/>
    <n v="60.187362637"/>
    <n v="9.3358000361000002"/>
  </r>
  <r>
    <x v="2"/>
    <x v="5"/>
    <x v="67"/>
    <d v="2016-01-27T00:00:00"/>
    <n v="1.9296747967000001"/>
    <n v="123"/>
    <n v="7858.9430893999997"/>
    <n v="352.55528455000001"/>
    <n v="33.783133606"/>
    <m/>
    <m/>
    <m/>
    <n v="942.66666667000004"/>
    <n v="3.0129999999999999"/>
    <n v="0.248"/>
    <n v="138"/>
    <n v="4"/>
    <n v="52.841666666999998"/>
    <n v="3.5287291463999999"/>
    <m/>
    <m/>
  </r>
  <r>
    <x v="2"/>
    <x v="2"/>
    <x v="16"/>
    <d v="2015-03-25T00:00:00"/>
    <n v="1.8059139785"/>
    <n v="186"/>
    <n v="6289.9408602000003"/>
    <n v="287.76612903"/>
    <n v="25.546609115999999"/>
    <n v="181"/>
    <n v="216.3038674"/>
    <n v="200.85082872999999"/>
    <n v="761.94475137999996"/>
    <n v="3.661"/>
    <n v="0.104"/>
    <n v="153"/>
    <n v="4"/>
    <n v="33.220108695999997"/>
    <n v="1.6550258920000001"/>
    <n v="41.237634409000002"/>
    <n v="7.6104585432"/>
  </r>
  <r>
    <x v="2"/>
    <x v="5"/>
    <x v="34"/>
    <d v="2016-02-25T00:00:00"/>
    <n v="2.0828909091000001"/>
    <n v="550"/>
    <n v="9367.36"/>
    <n v="282.14327272999998"/>
    <n v="17.499124827999999"/>
    <n v="398"/>
    <n v="285.81407035000001"/>
    <n v="299.57894736999998"/>
    <n v="1110.9874686999999"/>
    <n v="4.0910000000000002"/>
    <n v="7.0999999999999994E-2"/>
    <n v="133"/>
    <n v="2"/>
    <n v="41.581496063000003"/>
    <n v="1.2108574193999999"/>
    <n v="36.505272726999998"/>
    <n v="5.1764515758999998"/>
  </r>
  <r>
    <x v="2"/>
    <x v="1"/>
    <x v="79"/>
    <d v="2016-01-05T00:00:00"/>
    <n v="1.824789644"/>
    <n v="309"/>
    <n v="8448.8090615000001"/>
    <n v="273.24110031999999"/>
    <n v="25.18804961"/>
    <n v="134"/>
    <n v="281.80597015000001"/>
    <n v="276.87313433000003"/>
    <n v="1057.1268657000001"/>
    <n v="3.9649999999999999"/>
    <n v="0.122"/>
    <n v="139"/>
    <n v="3"/>
    <n v="41.380412370999998"/>
    <n v="1.9500454033000001"/>
    <n v="18.198051948"/>
    <n v="6.9746557008999996"/>
  </r>
  <r>
    <x v="2"/>
    <x v="0"/>
    <x v="14"/>
    <d v="2016-02-29T00:00:00"/>
    <n v="0.98149681529999999"/>
    <n v="314"/>
    <n v="6364.7738853999999"/>
    <n v="262.39840764000002"/>
    <n v="22.513588418000001"/>
    <m/>
    <m/>
    <m/>
    <m/>
    <m/>
    <m/>
    <n v="142"/>
    <n v="3"/>
    <n v="35.326923076999996"/>
    <n v="1.5786669875999999"/>
    <m/>
    <m/>
  </r>
  <r>
    <x v="2"/>
    <x v="0"/>
    <x v="0"/>
    <d v="2015-03-18T00:00:00"/>
    <n v="1.9494303797000001"/>
    <n v="158"/>
    <n v="7475.1708860999997"/>
    <n v="257.77721518999999"/>
    <n v="25.430247620999999"/>
    <m/>
    <m/>
    <m/>
    <m/>
    <m/>
    <m/>
    <n v="160"/>
    <n v="5"/>
    <n v="42.407051281999998"/>
    <n v="2.3871073115999999"/>
    <m/>
    <m/>
  </r>
  <r>
    <x v="2"/>
    <x v="0"/>
    <x v="311"/>
    <d v="2015-05-12T00:00:00"/>
    <n v="0.83907216490000003"/>
    <n v="776"/>
    <n v="7321.9162371000002"/>
    <n v="251.78105669999999"/>
    <n v="15.17668688"/>
    <n v="262"/>
    <n v="259.12595420000002"/>
    <n v="241.03018868000001"/>
    <n v="924.48679245000005"/>
    <n v="2.863"/>
    <n v="6.2E-2"/>
    <n v="149"/>
    <n v="2"/>
    <n v="31.549269588000001"/>
    <n v="0.75983341729999998"/>
    <n v="62.660051545999998"/>
    <n v="4.0433117868000004"/>
  </r>
  <r>
    <x v="2"/>
    <x v="3"/>
    <x v="92"/>
    <d v="2016-02-13T00:00:00"/>
    <n v="0.71"/>
    <n v="42"/>
    <n v="6008.3095237999996"/>
    <n v="242.07142856999999"/>
    <n v="61.563165986999998"/>
    <n v="39"/>
    <n v="187.28205127999999"/>
    <n v="190.58974359000001"/>
    <n v="693.35897436000005"/>
    <n v="3.69"/>
    <n v="0.16800000000000001"/>
    <n v="134"/>
    <n v="8"/>
    <n v="29.230952381000002"/>
    <n v="3.2584197877999999"/>
    <n v="37.545238095000002"/>
    <n v="18.479428624000001"/>
  </r>
  <r>
    <x v="2"/>
    <x v="3"/>
    <x v="64"/>
    <d v="2016-02-18T00:00:00"/>
    <n v="1.6851851851999999"/>
    <n v="27"/>
    <n v="5547.3703704"/>
    <n v="239.57407406999999"/>
    <n v="52.614258407999998"/>
    <m/>
    <m/>
    <m/>
    <m/>
    <m/>
    <m/>
    <n v="151"/>
    <n v="12"/>
    <n v="18.327999999999999"/>
    <n v="3.2008827949000001"/>
    <m/>
    <m/>
  </r>
  <r>
    <x v="2"/>
    <x v="0"/>
    <x v="312"/>
    <d v="2016-02-06T00:00:00"/>
    <n v="1.0956565656999999"/>
    <n v="396"/>
    <n v="7352.2954545000002"/>
    <n v="236.12676768"/>
    <n v="20.045780345000001"/>
    <n v="381"/>
    <n v="254.72178478000001"/>
    <n v="226.84514436000001"/>
    <n v="878.04199474999996"/>
    <n v="3.113"/>
    <n v="5.7000000000000002E-2"/>
    <n v="132"/>
    <n v="3"/>
    <n v="38.301061007999998"/>
    <n v="1.6316532445"/>
    <n v="57.279336735000001"/>
    <n v="6.1440912586999996"/>
  </r>
  <r>
    <x v="2"/>
    <x v="1"/>
    <x v="313"/>
    <d v="2016-02-29T00:00:00"/>
    <n v="2.3366153846"/>
    <n v="130"/>
    <n v="8900.1769230999998"/>
    <n v="233.41769231000001"/>
    <n v="34.899511701999998"/>
    <m/>
    <m/>
    <m/>
    <m/>
    <m/>
    <m/>
    <n v="114"/>
    <n v="4"/>
    <n v="49.190833333"/>
    <n v="2.8436028248"/>
    <m/>
    <m/>
  </r>
  <r>
    <x v="2"/>
    <x v="5"/>
    <x v="198"/>
    <d v="2015-03-10T00:00:00"/>
    <n v="1.45875"/>
    <n v="32"/>
    <n v="8615.75"/>
    <n v="230.09687500000001"/>
    <n v="58.547010419999999"/>
    <m/>
    <m/>
    <m/>
    <n v="826.16666667000004"/>
    <m/>
    <m/>
    <n v="136"/>
    <n v="8"/>
    <n v="63.9"/>
    <n v="7.8027373195000003"/>
    <m/>
    <m/>
  </r>
  <r>
    <x v="2"/>
    <x v="0"/>
    <x v="13"/>
    <d v="2015-04-08T00:00:00"/>
    <n v="1.5259340659"/>
    <n v="182"/>
    <n v="7777.1593407"/>
    <n v="225.83406593000001"/>
    <n v="26.833271697000001"/>
    <m/>
    <m/>
    <m/>
    <m/>
    <m/>
    <m/>
    <n v="131"/>
    <n v="4"/>
    <n v="42.147252747000003"/>
    <n v="2.3371256542999999"/>
    <m/>
    <m/>
  </r>
  <r>
    <x v="2"/>
    <x v="0"/>
    <x v="314"/>
    <d v="2015-04-12T00:00:00"/>
    <n v="0.56884615380000003"/>
    <n v="156"/>
    <n v="8504.3012820999993"/>
    <n v="220.73012821"/>
    <n v="27.752285286999999"/>
    <m/>
    <m/>
    <m/>
    <n v="968"/>
    <n v="2.9649999999999999"/>
    <n v="0.17"/>
    <n v="132"/>
    <n v="4"/>
    <n v="42.827272727"/>
    <n v="2.6485919059"/>
    <m/>
    <m/>
  </r>
  <r>
    <x v="2"/>
    <x v="4"/>
    <x v="43"/>
    <d v="2014-12-05T00:00:00"/>
    <n v="0.72870967740000003"/>
    <n v="124"/>
    <n v="7529.9032257999997"/>
    <n v="203.17500000000001"/>
    <n v="39.492797742"/>
    <n v="68"/>
    <n v="254.75"/>
    <n v="226.69117646999999"/>
    <n v="883.92647059000001"/>
    <n v="3.5819999999999999"/>
    <n v="0.12"/>
    <n v="138"/>
    <n v="5"/>
    <n v="35.353781513000001"/>
    <n v="2.6242131205999999"/>
    <n v="56.948387097000001"/>
    <n v="11.143726719"/>
  </r>
  <r>
    <x v="2"/>
    <x v="0"/>
    <x v="315"/>
    <d v="2015-03-09T00:00:00"/>
    <n v="2.4385217391"/>
    <n v="230"/>
    <n v="9378.2478260999997"/>
    <n v="201.10260869999999"/>
    <n v="23.141952736"/>
    <n v="85"/>
    <n v="326.84705881999997"/>
    <n v="312.95555555999999"/>
    <n v="1197.1777778000001"/>
    <m/>
    <m/>
    <n v="161"/>
    <n v="4"/>
    <n v="31.162857143"/>
    <n v="1.4805269784999999"/>
    <m/>
    <m/>
  </r>
  <r>
    <x v="2"/>
    <x v="2"/>
    <x v="316"/>
    <d v="2015-04-29T00:00:00"/>
    <n v="0.63365853660000004"/>
    <n v="123"/>
    <n v="5490.6829268000001"/>
    <n v="187.86097561"/>
    <n v="32.175291262000002"/>
    <m/>
    <m/>
    <m/>
    <m/>
    <m/>
    <m/>
    <n v="181"/>
    <n v="6"/>
    <n v="25.354471544999999"/>
    <n v="1.4725803675"/>
    <m/>
    <m/>
  </r>
  <r>
    <x v="2"/>
    <x v="0"/>
    <x v="191"/>
    <d v="2015-08-24T00:00:00"/>
    <n v="0.42368627450000002"/>
    <n v="255"/>
    <n v="4832.3098038999997"/>
    <n v="187.27647059"/>
    <n v="33.090085860999999"/>
    <m/>
    <m/>
    <m/>
    <m/>
    <m/>
    <m/>
    <n v="151"/>
    <n v="4"/>
    <n v="22.270731706999999"/>
    <n v="1.4138390716"/>
    <m/>
    <m/>
  </r>
  <r>
    <x v="2"/>
    <x v="0"/>
    <x v="317"/>
    <d v="2016-02-12T00:00:00"/>
    <n v="2.2549999999999999"/>
    <n v="314"/>
    <n v="7826.4012739"/>
    <n v="184.15636943000001"/>
    <n v="21.260693839999998"/>
    <n v="297"/>
    <n v="268.20202019999999"/>
    <n v="240.80536913"/>
    <n v="938.11409395999999"/>
    <n v="3.4460000000000002"/>
    <n v="7.5999999999999998E-2"/>
    <n v="137"/>
    <n v="3"/>
    <n v="35.765333333000001"/>
    <n v="1.6877863420999999"/>
    <n v="14.061783438999999"/>
    <n v="7.3431644040000004"/>
  </r>
  <r>
    <x v="2"/>
    <x v="0"/>
    <x v="318"/>
    <d v="2014-10-25T00:00:00"/>
    <n v="0.80333333330000001"/>
    <n v="105"/>
    <n v="4818.8761905000001"/>
    <n v="181.98571429"/>
    <n v="38.728340264000003"/>
    <m/>
    <m/>
    <m/>
    <m/>
    <m/>
    <m/>
    <n v="118"/>
    <n v="5"/>
    <n v="32.659302326000002"/>
    <n v="2.8645421242000002"/>
    <m/>
    <m/>
  </r>
  <r>
    <x v="2"/>
    <x v="3"/>
    <x v="319"/>
    <d v="2015-08-13T00:00:00"/>
    <n v="1.5608270677"/>
    <n v="133"/>
    <n v="8176.1203008000002"/>
    <n v="176.84887218"/>
    <n v="30.348941061000001"/>
    <m/>
    <m/>
    <m/>
    <n v="904.63157894999995"/>
    <n v="2.823"/>
    <n v="0.26100000000000001"/>
    <n v="156"/>
    <n v="5"/>
    <n v="45.140310077999999"/>
    <n v="2.9919179164999998"/>
    <m/>
    <m/>
  </r>
  <r>
    <x v="2"/>
    <x v="1"/>
    <x v="103"/>
    <d v="2016-02-01T00:00:00"/>
    <n v="1.1058870968000001"/>
    <n v="124"/>
    <n v="8604.8870967999992"/>
    <n v="169.63467742"/>
    <n v="33.245306909"/>
    <n v="88"/>
    <n v="299.26136364000001"/>
    <n v="273.82954545000001"/>
    <n v="1056.25"/>
    <n v="3.5190000000000001"/>
    <n v="0.112"/>
    <n v="142"/>
    <n v="5"/>
    <n v="40.524793387999999"/>
    <n v="2.5964921985"/>
    <n v="11.394354839"/>
    <n v="12.065231300000001"/>
  </r>
  <r>
    <x v="2"/>
    <x v="0"/>
    <x v="320"/>
    <d v="2015-03-21T00:00:00"/>
    <n v="1.9036614172999999"/>
    <n v="254"/>
    <n v="7511.0984251999998"/>
    <n v="168.07755906"/>
    <n v="21.590234276"/>
    <m/>
    <m/>
    <m/>
    <m/>
    <n v="3.0830000000000002"/>
    <n v="0.14199999999999999"/>
    <n v="144"/>
    <n v="3"/>
    <n v="36.916170213000001"/>
    <n v="1.6552242156999999"/>
    <m/>
    <m/>
  </r>
  <r>
    <x v="2"/>
    <x v="2"/>
    <x v="194"/>
    <d v="2016-02-02T00:00:00"/>
    <n v="0.64311111109999997"/>
    <n v="135"/>
    <n v="6831.0518518999997"/>
    <n v="158.45925926000001"/>
    <n v="30.958055386000002"/>
    <m/>
    <m/>
    <m/>
    <m/>
    <m/>
    <m/>
    <n v="133"/>
    <n v="4"/>
    <n v="37.656589146999998"/>
    <n v="2.1573362882999998"/>
    <m/>
    <m/>
  </r>
  <r>
    <x v="2"/>
    <x v="2"/>
    <x v="203"/>
    <d v="2016-01-04T00:00:00"/>
    <n v="0.74702247190000004"/>
    <n v="178"/>
    <n v="7996.0168538999997"/>
    <n v="156.39550561999999"/>
    <n v="31.055383550999998"/>
    <m/>
    <m/>
    <m/>
    <n v="951.08695651999994"/>
    <n v="2.4910000000000001"/>
    <n v="0.128"/>
    <n v="138"/>
    <n v="4"/>
    <n v="46.178571429000002"/>
    <n v="2.5069140409999999"/>
    <m/>
    <m/>
  </r>
  <r>
    <x v="2"/>
    <x v="4"/>
    <x v="321"/>
    <d v="2016-01-10T00:00:00"/>
    <n v="1.6051666667"/>
    <n v="360"/>
    <n v="9143.8138889000002"/>
    <n v="155.90361111000001"/>
    <n v="22.951680499999998"/>
    <n v="238"/>
    <n v="273.50420167999999"/>
    <n v="293.97478991999998"/>
    <n v="1069.9789916"/>
    <n v="3.2040000000000002"/>
    <n v="5.8000000000000003E-2"/>
    <n v="145"/>
    <n v="2"/>
    <n v="45.726392961999998"/>
    <n v="1.5778599676"/>
    <n v="29.348888889000001"/>
    <n v="5.9325290392000003"/>
  </r>
  <r>
    <x v="2"/>
    <x v="2"/>
    <x v="205"/>
    <d v="2014-11-12T00:00:00"/>
    <n v="1.3787692307999999"/>
    <n v="65"/>
    <n v="7858.7076923000004"/>
    <n v="150.45384615"/>
    <n v="44.320241625000001"/>
    <m/>
    <m/>
    <m/>
    <m/>
    <m/>
    <m/>
    <n v="168"/>
    <n v="7"/>
    <n v="35.575384614999997"/>
    <n v="3.3740782436000001"/>
    <m/>
    <m/>
  </r>
  <r>
    <x v="2"/>
    <x v="5"/>
    <x v="322"/>
    <d v="2015-05-15T00:00:00"/>
    <n v="1.7473170732000001"/>
    <n v="41"/>
    <n v="11166.804878000001"/>
    <n v="146.15365854000001"/>
    <n v="53.210283035000003"/>
    <m/>
    <m/>
    <m/>
    <m/>
    <m/>
    <m/>
    <n v="195"/>
    <n v="12"/>
    <n v="44.165853659"/>
    <n v="4.3679383562999998"/>
    <m/>
    <m/>
  </r>
  <r>
    <x v="2"/>
    <x v="3"/>
    <x v="59"/>
    <d v="2015-04-06T00:00:00"/>
    <n v="1.4946376812"/>
    <n v="414"/>
    <n v="6115.5193237000003"/>
    <n v="143.88647343"/>
    <n v="19.911631423999999"/>
    <m/>
    <m/>
    <m/>
    <m/>
    <m/>
    <m/>
    <n v="157"/>
    <n v="3"/>
    <n v="28.111002445"/>
    <n v="1.0376958945999999"/>
    <m/>
    <m/>
  </r>
  <r>
    <x v="2"/>
    <x v="0"/>
    <x v="111"/>
    <d v="2015-05-07T00:00:00"/>
    <n v="0.6482169391"/>
    <n v="673"/>
    <n v="5795.6552749000002"/>
    <n v="140.65572065000001"/>
    <n v="16.92772514"/>
    <m/>
    <m/>
    <m/>
    <m/>
    <m/>
    <m/>
    <n v="154"/>
    <n v="2"/>
    <n v="25.749692308"/>
    <n v="0.78080526159999997"/>
    <m/>
    <m/>
  </r>
  <r>
    <x v="2"/>
    <x v="1"/>
    <x v="323"/>
    <d v="2016-02-10T00:00:00"/>
    <n v="0.65140283139999999"/>
    <n v="777"/>
    <n v="6909.3359073000001"/>
    <n v="137.33500644"/>
    <n v="15.002413139"/>
    <n v="198"/>
    <n v="228.93434343000001"/>
    <n v="198.84848485000001"/>
    <n v="772.04545455000004"/>
    <n v="3.6880000000000002"/>
    <n v="0.115"/>
    <n v="141"/>
    <n v="2"/>
    <n v="40.541632088999997"/>
    <n v="0.88977627159999995"/>
    <n v="2.8847741935000002"/>
    <n v="4.4238306216999996"/>
  </r>
  <r>
    <x v="2"/>
    <x v="4"/>
    <x v="324"/>
    <d v="2016-02-13T00:00:00"/>
    <n v="0.68004739339999998"/>
    <n v="422"/>
    <n v="6740.6848341000004"/>
    <n v="136.2492891"/>
    <n v="16.535747284999999"/>
    <m/>
    <m/>
    <m/>
    <m/>
    <m/>
    <m/>
    <n v="148"/>
    <n v="3"/>
    <n v="37.971679197999997"/>
    <n v="1.4341507119000001"/>
    <m/>
    <m/>
  </r>
  <r>
    <x v="2"/>
    <x v="4"/>
    <x v="325"/>
    <d v="2016-02-18T00:00:00"/>
    <n v="2.9748351648"/>
    <n v="273"/>
    <n v="8159.0036630000004"/>
    <n v="134.97399267"/>
    <n v="26.238956154"/>
    <n v="86"/>
    <n v="303.32558139999998"/>
    <n v="274.86516854000001"/>
    <n v="1047.2696629"/>
    <n v="2.379"/>
    <n v="9.7000000000000003E-2"/>
    <n v="153"/>
    <n v="3"/>
    <n v="39.676953124999997"/>
    <n v="1.7743571658999999"/>
    <n v="-7.9222222220000003"/>
    <n v="6.7024690713000004"/>
  </r>
  <r>
    <x v="2"/>
    <x v="1"/>
    <x v="187"/>
    <d v="2015-03-05T00:00:00"/>
    <n v="1.0669090909000001"/>
    <n v="55"/>
    <n v="6836.3636364000004"/>
    <n v="133.59454545"/>
    <n v="43.083641729"/>
    <m/>
    <m/>
    <m/>
    <n v="784.92307691999997"/>
    <m/>
    <m/>
    <n v="154"/>
    <n v="7"/>
    <n v="36.188000000000002"/>
    <n v="3.8467920799000002"/>
    <m/>
    <m/>
  </r>
  <r>
    <x v="2"/>
    <x v="1"/>
    <x v="180"/>
    <d v="2016-02-08T00:00:00"/>
    <n v="1.8234931507000001"/>
    <n v="292"/>
    <n v="8314.0753425000003"/>
    <n v="130.26369862999999"/>
    <n v="25.422433071"/>
    <n v="41"/>
    <n v="229.80487805000001"/>
    <n v="264.91489361999999"/>
    <n v="983.71739130000003"/>
    <n v="2.1629999999999998"/>
    <n v="0.18099999999999999"/>
    <n v="131"/>
    <n v="3"/>
    <n v="37.899651568000003"/>
    <n v="1.6626592212"/>
    <n v="-15.45479452"/>
    <n v="7.0953960162999996"/>
  </r>
  <r>
    <x v="2"/>
    <x v="0"/>
    <x v="326"/>
    <d v="2015-02-25T00:00:00"/>
    <n v="1.1715972222"/>
    <n v="288"/>
    <n v="8555.8993055999999"/>
    <n v="127.32569444000001"/>
    <n v="26.785812913000001"/>
    <m/>
    <m/>
    <m/>
    <m/>
    <m/>
    <m/>
    <n v="134"/>
    <n v="3"/>
    <n v="37.290073528999997"/>
    <n v="1.6425263845"/>
    <m/>
    <m/>
  </r>
  <r>
    <x v="2"/>
    <x v="0"/>
    <x v="327"/>
    <d v="2015-11-03T00:00:00"/>
    <n v="1.7770977917999999"/>
    <n v="317"/>
    <n v="10143.305994"/>
    <n v="123.24637224"/>
    <n v="24.498777322999999"/>
    <m/>
    <m/>
    <m/>
    <m/>
    <m/>
    <m/>
    <n v="151"/>
    <n v="4"/>
    <n v="40.750788643999996"/>
    <n v="1.760836048"/>
    <m/>
    <m/>
  </r>
  <r>
    <x v="2"/>
    <x v="0"/>
    <x v="195"/>
    <d v="2015-03-10T00:00:00"/>
    <n v="0.6370742358"/>
    <n v="229"/>
    <n v="7934.3406113999999"/>
    <n v="116.28471616"/>
    <n v="21.275624833999998"/>
    <m/>
    <m/>
    <m/>
    <m/>
    <m/>
    <m/>
    <n v="128"/>
    <n v="3"/>
    <n v="35.961860465000001"/>
    <n v="1.7011735549"/>
    <m/>
    <m/>
  </r>
  <r>
    <x v="2"/>
    <x v="3"/>
    <x v="328"/>
    <d v="2015-03-25T00:00:00"/>
    <n v="1.2785472154999999"/>
    <n v="413"/>
    <n v="8844.8450362999993"/>
    <n v="115.54915253999999"/>
    <n v="20.338341009000001"/>
    <m/>
    <m/>
    <m/>
    <m/>
    <m/>
    <m/>
    <n v="151"/>
    <n v="3"/>
    <n v="43.585488126999998"/>
    <n v="1.353440161"/>
    <m/>
    <m/>
  </r>
  <r>
    <x v="2"/>
    <x v="1"/>
    <x v="329"/>
    <d v="2015-02-21T00:00:00"/>
    <n v="1.534516129"/>
    <n v="341"/>
    <n v="7898.2697946999997"/>
    <n v="112.56334311000001"/>
    <n v="20.358713351999999"/>
    <m/>
    <m/>
    <m/>
    <m/>
    <m/>
    <m/>
    <n v="139"/>
    <n v="3"/>
    <n v="31.530959752000001"/>
    <n v="1.2995979285000001"/>
    <m/>
    <m/>
  </r>
  <r>
    <x v="2"/>
    <x v="0"/>
    <x v="31"/>
    <d v="2016-02-28T00:00:00"/>
    <n v="0.77654471540000003"/>
    <n v="492"/>
    <n v="8439.2398374000004"/>
    <n v="111.55203252"/>
    <n v="17.117518472"/>
    <n v="139"/>
    <n v="223.41726618999999"/>
    <n v="249.64748201"/>
    <n v="912.79856114999995"/>
    <m/>
    <m/>
    <n v="153"/>
    <n v="3"/>
    <n v="34.814906831999998"/>
    <n v="1.1916503119999999"/>
    <m/>
    <m/>
  </r>
  <r>
    <x v="2"/>
    <x v="5"/>
    <x v="330"/>
    <d v="2015-04-30T00:00:00"/>
    <n v="0.38411290320000002"/>
    <n v="124"/>
    <n v="6755.4032257999997"/>
    <n v="107.68629032"/>
    <n v="38.280569092"/>
    <m/>
    <m/>
    <m/>
    <m/>
    <n v="3.4580000000000002"/>
    <n v="0.30099999999999999"/>
    <n v="144"/>
    <n v="5"/>
    <n v="47.28974359"/>
    <n v="3.0421896791999998"/>
    <m/>
    <m/>
  </r>
  <r>
    <x v="2"/>
    <x v="2"/>
    <x v="20"/>
    <d v="2015-04-07T00:00:00"/>
    <n v="0.49840000000000001"/>
    <n v="225"/>
    <n v="6535.3022222"/>
    <n v="107.21555556"/>
    <n v="27.204224774"/>
    <m/>
    <m/>
    <m/>
    <m/>
    <m/>
    <m/>
    <n v="151"/>
    <n v="4"/>
    <n v="33.921777777999999"/>
    <n v="1.6207465902"/>
    <m/>
    <m/>
  </r>
  <r>
    <x v="2"/>
    <x v="2"/>
    <x v="27"/>
    <d v="2015-04-06T00:00:00"/>
    <n v="0.75257142860000004"/>
    <n v="105"/>
    <n v="6115.1619048000002"/>
    <n v="107.06571429"/>
    <n v="41.138754796000001"/>
    <m/>
    <m/>
    <m/>
    <n v="512.5"/>
    <m/>
    <m/>
    <n v="139"/>
    <n v="6"/>
    <n v="30.724761905000001"/>
    <n v="1.9294596696999999"/>
    <m/>
    <m/>
  </r>
  <r>
    <x v="2"/>
    <x v="3"/>
    <x v="146"/>
    <d v="2015-04-06T00:00:00"/>
    <n v="0.95390804600000001"/>
    <n v="87"/>
    <n v="9267.2528736000004"/>
    <n v="107.02528735999999"/>
    <n v="37.163748177999999"/>
    <m/>
    <m/>
    <m/>
    <m/>
    <m/>
    <m/>
    <n v="174"/>
    <n v="7"/>
    <n v="40.104597701000003"/>
    <n v="2.5991341412"/>
    <m/>
    <m/>
  </r>
  <r>
    <x v="2"/>
    <x v="0"/>
    <x v="331"/>
    <d v="2015-08-18T00:00:00"/>
    <n v="0.6536239103"/>
    <n v="803"/>
    <n v="8030.9987547000001"/>
    <n v="101.51867995000001"/>
    <n v="15.556065181999999"/>
    <m/>
    <m/>
    <m/>
    <m/>
    <m/>
    <m/>
    <n v="175"/>
    <n v="2"/>
    <n v="32.073190349000001"/>
    <n v="0.7053903279"/>
    <m/>
    <m/>
  </r>
  <r>
    <x v="2"/>
    <x v="0"/>
    <x v="296"/>
    <d v="2016-02-27T00:00:00"/>
    <n v="0.47199029129999998"/>
    <n v="206"/>
    <n v="6293.5679612000004"/>
    <n v="96.578155339999995"/>
    <n v="24.256300695"/>
    <n v="42"/>
    <n v="237.07142856999999"/>
    <n v="250.59523809999999"/>
    <n v="918.78571428999999"/>
    <n v="3.4950000000000001"/>
    <n v="0.18"/>
    <n v="152"/>
    <n v="4"/>
    <n v="25.115920398"/>
    <n v="1.2781274107"/>
    <n v="34.339153439"/>
    <n v="7.2990479700000002"/>
  </r>
  <r>
    <x v="2"/>
    <x v="2"/>
    <x v="332"/>
    <d v="2015-03-12T00:00:00"/>
    <n v="0.91474576269999996"/>
    <n v="59"/>
    <n v="6583.6949152999996"/>
    <n v="93.449152541999993"/>
    <n v="35.342302943999997"/>
    <m/>
    <m/>
    <m/>
    <m/>
    <m/>
    <m/>
    <n v="138"/>
    <n v="7"/>
    <n v="38.247457627000003"/>
    <n v="3.6658591643"/>
    <m/>
    <m/>
  </r>
  <r>
    <x v="2"/>
    <x v="5"/>
    <x v="333"/>
    <d v="2015-07-21T00:00:00"/>
    <n v="0.45663265310000001"/>
    <n v="98"/>
    <n v="7139.4795918"/>
    <n v="91.741836735000007"/>
    <n v="38.822096457999997"/>
    <n v="78"/>
    <n v="250.47435897"/>
    <n v="214.47435897"/>
    <n v="857.55128205000005"/>
    <n v="3.05"/>
    <n v="0.189"/>
    <n v="148"/>
    <n v="5"/>
    <n v="43.178125000000001"/>
    <n v="3.3001043985999998"/>
    <n v="22.018750000000001"/>
    <n v="9.5235153690000001"/>
  </r>
  <r>
    <x v="2"/>
    <x v="3"/>
    <x v="60"/>
    <d v="2015-03-03T00:00:00"/>
    <n v="0.78437500000000004"/>
    <n v="80"/>
    <n v="6801.1625000000004"/>
    <n v="89.43"/>
    <n v="38.614497933000003"/>
    <m/>
    <m/>
    <m/>
    <m/>
    <m/>
    <m/>
    <n v="155"/>
    <n v="8"/>
    <n v="34.345569619999999"/>
    <n v="2.4716397214999999"/>
    <m/>
    <m/>
  </r>
  <r>
    <x v="2"/>
    <x v="4"/>
    <x v="41"/>
    <d v="2015-12-01T00:00:00"/>
    <n v="0.13957446809999999"/>
    <n v="47"/>
    <n v="8326.5744680999996"/>
    <n v="82.761702127999996"/>
    <n v="55.768869905999999"/>
    <n v="45"/>
    <n v="291.55555556000002"/>
    <n v="263.82222222000001"/>
    <n v="1008.1777777999999"/>
    <n v="2.681"/>
    <n v="0.254"/>
    <n v="148"/>
    <n v="6"/>
    <n v="45.773913043"/>
    <n v="4.8375148676000004"/>
    <n v="65.895454545000007"/>
    <n v="17.536970599"/>
  </r>
  <r>
    <x v="2"/>
    <x v="3"/>
    <x v="95"/>
    <d v="2015-09-01T00:00:00"/>
    <n v="1.32"/>
    <n v="34"/>
    <n v="6342.1470588000002"/>
    <n v="82.344117647000004"/>
    <n v="64.085505796999996"/>
    <m/>
    <m/>
    <m/>
    <m/>
    <m/>
    <m/>
    <n v="135"/>
    <n v="10"/>
    <n v="29.13030303"/>
    <n v="4.0244599789000004"/>
    <m/>
    <m/>
  </r>
  <r>
    <x v="2"/>
    <x v="4"/>
    <x v="334"/>
    <d v="2014-10-09T00:00:00"/>
    <n v="2.2124999999999999"/>
    <n v="32"/>
    <n v="10077.09375"/>
    <n v="80.418750000000003"/>
    <n v="47.885287667"/>
    <m/>
    <m/>
    <m/>
    <m/>
    <m/>
    <m/>
    <n v="137"/>
    <n v="8"/>
    <n v="58.917391303999999"/>
    <n v="6.4296178931999997"/>
    <m/>
    <m/>
  </r>
  <r>
    <x v="2"/>
    <x v="5"/>
    <x v="335"/>
    <d v="2014-11-02T00:00:00"/>
    <n v="0.36977777779999998"/>
    <n v="45"/>
    <n v="6721.1777777999996"/>
    <n v="75.988888888999995"/>
    <n v="57.688148583999997"/>
    <m/>
    <m/>
    <m/>
    <m/>
    <n v="2.3359999999999999"/>
    <n v="0.224"/>
    <n v="129"/>
    <n v="9"/>
    <n v="43.064999999999998"/>
    <n v="4.1902918171000003"/>
    <m/>
    <m/>
  </r>
  <r>
    <x v="2"/>
    <x v="4"/>
    <x v="336"/>
    <d v="2015-03-16T00:00:00"/>
    <n v="0.392892562"/>
    <n v="121"/>
    <n v="7385.3719007999998"/>
    <n v="75"/>
    <n v="32.541504754000002"/>
    <m/>
    <m/>
    <m/>
    <m/>
    <n v="3.9020000000000001"/>
    <n v="0.14699999999999999"/>
    <n v="148"/>
    <n v="5"/>
    <n v="52.589908256999998"/>
    <n v="3.0895005257000001"/>
    <m/>
    <m/>
  </r>
  <r>
    <x v="2"/>
    <x v="0"/>
    <x v="29"/>
    <d v="2014-10-04T00:00:00"/>
    <n v="0.89598039220000003"/>
    <n v="102"/>
    <n v="6528.3921569000004"/>
    <n v="74.581372548999994"/>
    <n v="43.638373465999997"/>
    <n v="33"/>
    <n v="270.21212121000002"/>
    <n v="241.18181817999999"/>
    <n v="932.63636364000001"/>
    <n v="4.1740000000000004"/>
    <n v="0.24199999999999999"/>
    <n v="156"/>
    <n v="5"/>
    <n v="34.135294117999997"/>
    <n v="1.8949153101"/>
    <n v="9.2653465347000008"/>
    <n v="10.912653881000001"/>
  </r>
  <r>
    <x v="2"/>
    <x v="3"/>
    <x v="337"/>
    <d v="2015-04-03T00:00:00"/>
    <n v="1.2096396396"/>
    <n v="111"/>
    <n v="8484.2792793000008"/>
    <n v="71.786486486000001"/>
    <n v="34.379425415"/>
    <m/>
    <m/>
    <m/>
    <n v="1054.8"/>
    <m/>
    <m/>
    <n v="151"/>
    <n v="5"/>
    <n v="54.866055046"/>
    <n v="3.3095726077999998"/>
    <m/>
    <m/>
  </r>
  <r>
    <x v="2"/>
    <x v="0"/>
    <x v="338"/>
    <d v="2015-09-17T00:00:00"/>
    <n v="0.2485230024"/>
    <n v="826"/>
    <n v="6673.7784504000001"/>
    <n v="67.644794188999995"/>
    <n v="14.688016165000001"/>
    <m/>
    <m/>
    <m/>
    <m/>
    <m/>
    <m/>
    <n v="157"/>
    <n v="2"/>
    <n v="25.773209876999999"/>
    <n v="0.68595605910000002"/>
    <m/>
    <m/>
  </r>
  <r>
    <x v="2"/>
    <x v="0"/>
    <x v="339"/>
    <d v="2015-02-23T00:00:00"/>
    <n v="0.47328671329999999"/>
    <n v="143"/>
    <n v="6235.7762237999996"/>
    <n v="61.900699301000003"/>
    <n v="30.980599590000001"/>
    <m/>
    <m/>
    <m/>
    <m/>
    <m/>
    <m/>
    <n v="195"/>
    <n v="5"/>
    <n v="34.723076923000001"/>
    <n v="2.1434883243999998"/>
    <m/>
    <m/>
  </r>
  <r>
    <x v="2"/>
    <x v="1"/>
    <x v="340"/>
    <d v="2015-08-04T00:00:00"/>
    <n v="0.20141078840000001"/>
    <n v="241"/>
    <n v="7791.1618257"/>
    <n v="60.749377592999998"/>
    <n v="25.257054566000001"/>
    <m/>
    <m/>
    <m/>
    <m/>
    <m/>
    <m/>
    <n v="142"/>
    <n v="4"/>
    <n v="35.022362868999998"/>
    <n v="1.5020400885"/>
    <m/>
    <m/>
  </r>
  <r>
    <x v="2"/>
    <x v="0"/>
    <x v="189"/>
    <d v="2015-04-07T00:00:00"/>
    <n v="1.444"/>
    <n v="30"/>
    <n v="4577.8999999999996"/>
    <n v="60.626666667000002"/>
    <n v="60.450076283000001"/>
    <m/>
    <m/>
    <m/>
    <m/>
    <m/>
    <m/>
    <n v="158"/>
    <n v="10"/>
    <n v="19.920000000000002"/>
    <n v="2.8614978795999999"/>
    <m/>
    <m/>
  </r>
  <r>
    <x v="2"/>
    <x v="3"/>
    <x v="5"/>
    <d v="2015-03-16T00:00:00"/>
    <n v="1.155"/>
    <n v="58"/>
    <n v="7346.4655172000002"/>
    <n v="58.558620689999998"/>
    <n v="53.272769134000001"/>
    <m/>
    <m/>
    <m/>
    <m/>
    <m/>
    <m/>
    <n v="150"/>
    <n v="8"/>
    <n v="30.287037037000001"/>
    <n v="2.7696632585000001"/>
    <m/>
    <m/>
  </r>
  <r>
    <x v="2"/>
    <x v="4"/>
    <x v="341"/>
    <d v="2015-07-24T00:00:00"/>
    <n v="0.324266055"/>
    <n v="218"/>
    <n v="8157.1926605999997"/>
    <n v="54.329816514000001"/>
    <n v="27.076056725000001"/>
    <m/>
    <m/>
    <m/>
    <m/>
    <m/>
    <m/>
    <n v="138"/>
    <n v="3"/>
    <n v="50.752884614999999"/>
    <n v="2.4614336603"/>
    <m/>
    <m/>
  </r>
  <r>
    <x v="2"/>
    <x v="5"/>
    <x v="202"/>
    <d v="2015-04-02T00:00:00"/>
    <n v="1.4746666666999999"/>
    <n v="60"/>
    <n v="6591.45"/>
    <n v="50.973333332999999"/>
    <n v="43.532841935"/>
    <m/>
    <m/>
    <m/>
    <m/>
    <m/>
    <m/>
    <n v="150"/>
    <n v="8"/>
    <n v="40.233333332999997"/>
    <n v="2.8128033212000001"/>
    <m/>
    <m/>
  </r>
  <r>
    <x v="2"/>
    <x v="0"/>
    <x v="342"/>
    <d v="2015-07-25T00:00:00"/>
    <n v="0.55600000000000005"/>
    <n v="55"/>
    <n v="11347.490909"/>
    <n v="48.043636364000001"/>
    <n v="38.866817468000001"/>
    <m/>
    <m/>
    <m/>
    <m/>
    <m/>
    <m/>
    <n v="153"/>
    <n v="7"/>
    <n v="49.362499999999997"/>
    <n v="3.7404969719999999"/>
    <m/>
    <m/>
  </r>
  <r>
    <x v="2"/>
    <x v="4"/>
    <x v="343"/>
    <d v="2014-12-10T00:00:00"/>
    <n v="0.87085106379999999"/>
    <n v="47"/>
    <n v="7241.2340426000001"/>
    <n v="47.963829787000002"/>
    <n v="46.307829304000002"/>
    <m/>
    <m/>
    <m/>
    <m/>
    <m/>
    <m/>
    <n v="124"/>
    <n v="8"/>
    <n v="39.026086956999997"/>
    <n v="3.5517178734999999"/>
    <m/>
    <m/>
  </r>
  <r>
    <x v="2"/>
    <x v="3"/>
    <x v="23"/>
    <d v="2015-04-11T00:00:00"/>
    <n v="0.51362385320000004"/>
    <n v="218"/>
    <n v="5252.4633027999998"/>
    <n v="47.292201835"/>
    <n v="25.543605912"/>
    <m/>
    <m/>
    <m/>
    <m/>
    <m/>
    <m/>
    <n v="162"/>
    <n v="4"/>
    <n v="33.262500000000003"/>
    <n v="1.8026991095"/>
    <m/>
    <m/>
  </r>
  <r>
    <x v="2"/>
    <x v="2"/>
    <x v="344"/>
    <d v="2015-07-24T00:00:00"/>
    <n v="0.30832298139999997"/>
    <n v="161"/>
    <n v="7705.3229813999997"/>
    <n v="45.082608696000001"/>
    <n v="28.257816576"/>
    <m/>
    <m/>
    <m/>
    <m/>
    <m/>
    <m/>
    <n v="138"/>
    <n v="4"/>
    <n v="31.018867924999999"/>
    <n v="1.8611374567000001"/>
    <m/>
    <m/>
  </r>
  <r>
    <x v="2"/>
    <x v="0"/>
    <x v="164"/>
    <d v="2014-11-29T00:00:00"/>
    <n v="0.53856287430000005"/>
    <n v="334"/>
    <n v="5712.9251496999996"/>
    <n v="42.244311377000002"/>
    <n v="24.969525974"/>
    <m/>
    <m/>
    <m/>
    <m/>
    <m/>
    <m/>
    <n v="150"/>
    <n v="3"/>
    <n v="25.853636364"/>
    <n v="0.99591548929999996"/>
    <m/>
    <m/>
  </r>
  <r>
    <x v="2"/>
    <x v="4"/>
    <x v="345"/>
    <d v="2015-12-27T00:00:00"/>
    <n v="2.3072575250999998"/>
    <n v="299"/>
    <n v="6714.9632106999998"/>
    <n v="42.151170569000001"/>
    <n v="22.426754686999999"/>
    <n v="97"/>
    <n v="229.56701031"/>
    <n v="215.2371134"/>
    <n v="830.3814433"/>
    <m/>
    <m/>
    <n v="142"/>
    <n v="3"/>
    <n v="32.486896551999997"/>
    <n v="1.4331084771"/>
    <m/>
    <m/>
  </r>
  <r>
    <x v="2"/>
    <x v="4"/>
    <x v="346"/>
    <d v="2015-03-05T00:00:00"/>
    <n v="1.4573076922999999"/>
    <n v="130"/>
    <n v="7413.6230769000003"/>
    <n v="41.923076923000004"/>
    <n v="28.967040623999999"/>
    <m/>
    <m/>
    <m/>
    <n v="908.625"/>
    <n v="3.6920000000000002"/>
    <n v="0.155"/>
    <n v="142"/>
    <n v="5"/>
    <n v="51.990983606999997"/>
    <n v="2.8221091821000002"/>
    <m/>
    <m/>
  </r>
  <r>
    <x v="2"/>
    <x v="2"/>
    <x v="347"/>
    <d v="2015-07-27T00:00:00"/>
    <n v="1.0078235294"/>
    <n v="170"/>
    <n v="6732.8411765000001"/>
    <n v="35.321176471000001"/>
    <n v="24.339311487"/>
    <n v="128"/>
    <n v="222.203125"/>
    <n v="203.4375"/>
    <n v="781.640625"/>
    <n v="3.08"/>
    <n v="0.123"/>
    <n v="183"/>
    <n v="5"/>
    <n v="26.984705882"/>
    <n v="1.6777900560000001"/>
    <n v="-7.3335294119999999"/>
    <n v="8.1979646070999994"/>
  </r>
  <r>
    <x v="2"/>
    <x v="3"/>
    <x v="201"/>
    <d v="2015-02-23T00:00:00"/>
    <n v="0.80979539639999998"/>
    <n v="391"/>
    <n v="7626.9232737000002"/>
    <n v="33.375959078999998"/>
    <n v="21.806559854"/>
    <m/>
    <m/>
    <m/>
    <m/>
    <m/>
    <m/>
    <n v="129"/>
    <n v="2"/>
    <n v="44.885326087000003"/>
    <n v="1.5392214130999999"/>
    <m/>
    <m/>
  </r>
  <r>
    <x v="2"/>
    <x v="0"/>
    <x v="348"/>
    <d v="2015-10-22T00:00:00"/>
    <n v="0.70464285709999996"/>
    <n v="28"/>
    <n v="10410.821429"/>
    <n v="33.221428570999997"/>
    <n v="69.526280166000006"/>
    <m/>
    <m/>
    <m/>
    <m/>
    <m/>
    <m/>
    <n v="118"/>
    <n v="13"/>
    <n v="61.610714285999997"/>
    <n v="7.1988872215999997"/>
    <m/>
    <m/>
  </r>
  <r>
    <x v="2"/>
    <x v="0"/>
    <x v="46"/>
    <d v="2015-02-17T00:00:00"/>
    <n v="0.3211688312"/>
    <n v="77"/>
    <n v="5943.6363635999996"/>
    <n v="28.171428571"/>
    <n v="36.022455964999999"/>
    <m/>
    <m/>
    <m/>
    <m/>
    <m/>
    <m/>
    <n v="136"/>
    <n v="6"/>
    <n v="21.356944444"/>
    <n v="1.8636973642000001"/>
    <m/>
    <m/>
  </r>
  <r>
    <x v="2"/>
    <x v="4"/>
    <x v="349"/>
    <d v="2015-03-23T00:00:00"/>
    <n v="0.34247386759999998"/>
    <n v="287"/>
    <n v="6844.3902439000003"/>
    <n v="25.250522648"/>
    <n v="19.560313765"/>
    <m/>
    <m/>
    <m/>
    <m/>
    <n v="2.427"/>
    <n v="0.35199999999999998"/>
    <n v="171"/>
    <n v="4"/>
    <n v="32.183157895000001"/>
    <n v="1.2030760095999999"/>
    <m/>
    <m/>
  </r>
  <r>
    <x v="2"/>
    <x v="0"/>
    <x v="2"/>
    <d v="2015-11-30T00:00:00"/>
    <n v="0.36494117650000002"/>
    <n v="85"/>
    <n v="6306.1411765000003"/>
    <n v="22.417647059"/>
    <n v="34.349097786000002"/>
    <m/>
    <m/>
    <m/>
    <m/>
    <m/>
    <m/>
    <n v="141"/>
    <n v="6"/>
    <n v="34.659259259000002"/>
    <n v="2.5768866860999999"/>
    <m/>
    <m/>
  </r>
  <r>
    <x v="2"/>
    <x v="3"/>
    <x v="213"/>
    <d v="2015-03-22T00:00:00"/>
    <n v="1.3660937500000001"/>
    <n v="64"/>
    <n v="7709.3125"/>
    <n v="21.598437499999999"/>
    <n v="37.128471558000001"/>
    <m/>
    <m/>
    <m/>
    <m/>
    <m/>
    <m/>
    <n v="151"/>
    <n v="7"/>
    <n v="36.148387096999997"/>
    <n v="3.0571791711"/>
    <m/>
    <m/>
  </r>
  <r>
    <x v="2"/>
    <x v="5"/>
    <x v="350"/>
    <d v="2015-03-10T00:00:00"/>
    <m/>
    <n v="28"/>
    <n v="7583.8928570999997"/>
    <n v="21.578571429"/>
    <n v="80.663711961999994"/>
    <m/>
    <m/>
    <m/>
    <m/>
    <m/>
    <m/>
    <n v="138"/>
    <n v="11"/>
    <n v="31.276"/>
    <n v="3.2474517188999998"/>
    <m/>
    <m/>
  </r>
  <r>
    <x v="2"/>
    <x v="0"/>
    <x v="82"/>
    <d v="2015-01-05T00:00:00"/>
    <n v="0.2978378378"/>
    <n v="37"/>
    <n v="6585.5945946000002"/>
    <n v="18.745945945999999"/>
    <n v="50.299869788999999"/>
    <m/>
    <m/>
    <m/>
    <m/>
    <m/>
    <m/>
    <n v="145"/>
    <n v="9"/>
    <n v="41.348648648999998"/>
    <n v="4.3739256451999999"/>
    <m/>
    <m/>
  </r>
  <r>
    <x v="2"/>
    <x v="5"/>
    <x v="351"/>
    <d v="2015-03-26T00:00:00"/>
    <n v="0.71090909089999998"/>
    <n v="77"/>
    <n v="7516.0909091000003"/>
    <n v="10.388311688"/>
    <n v="38.680567719999999"/>
    <m/>
    <m/>
    <m/>
    <m/>
    <m/>
    <m/>
    <n v="127"/>
    <n v="5"/>
    <n v="47.179729729999998"/>
    <n v="4.3505671134000004"/>
    <m/>
    <m/>
  </r>
  <r>
    <x v="2"/>
    <x v="5"/>
    <x v="352"/>
    <d v="2015-03-09T00:00:00"/>
    <n v="0.93407407409999998"/>
    <n v="81"/>
    <n v="7471.7530864"/>
    <n v="5.9530864198"/>
    <n v="37.326922775"/>
    <m/>
    <m/>
    <m/>
    <m/>
    <n v="3.343"/>
    <n v="0.31"/>
    <n v="134"/>
    <n v="6"/>
    <n v="48.553947368000003"/>
    <n v="3.9217564275000001"/>
    <m/>
    <m/>
  </r>
  <r>
    <x v="2"/>
    <x v="8"/>
    <x v="353"/>
    <d v="2015-06-21T00:00:00"/>
    <n v="0.58188405799999998"/>
    <n v="69"/>
    <n v="7453.7101449000002"/>
    <n v="0.87971014489999999"/>
    <n v="39.000992050999997"/>
    <m/>
    <m/>
    <m/>
    <m/>
    <m/>
    <m/>
    <n v="169"/>
    <n v="8"/>
    <n v="34.335820896000001"/>
    <n v="2.6993396696"/>
    <m/>
    <m/>
  </r>
  <r>
    <x v="2"/>
    <x v="4"/>
    <x v="354"/>
    <d v="2015-12-28T00:00:00"/>
    <n v="0.15912621360000001"/>
    <n v="206"/>
    <n v="7447.7330097000004"/>
    <n v="-1.0024271840000001"/>
    <n v="27.643647382000001"/>
    <m/>
    <m/>
    <m/>
    <m/>
    <n v="3.008"/>
    <n v="0.11600000000000001"/>
    <n v="137"/>
    <n v="3"/>
    <n v="49.762244897999999"/>
    <n v="2.3415509437000002"/>
    <m/>
    <m/>
  </r>
  <r>
    <x v="2"/>
    <x v="5"/>
    <x v="355"/>
    <d v="2015-05-09T00:00:00"/>
    <n v="0.66387283239999995"/>
    <n v="173"/>
    <n v="7702.2023121000002"/>
    <n v="-4.4479768789999996"/>
    <n v="31.690532803"/>
    <m/>
    <m/>
    <m/>
    <m/>
    <m/>
    <m/>
    <n v="148"/>
    <n v="4"/>
    <n v="45.727380951999997"/>
    <n v="2.4705258128000001"/>
    <m/>
    <m/>
  </r>
  <r>
    <x v="2"/>
    <x v="3"/>
    <x v="199"/>
    <d v="2015-11-10T00:00:00"/>
    <n v="0.75019607840000002"/>
    <n v="102"/>
    <n v="6578.9705881999998"/>
    <n v="-4.9431372549999999"/>
    <n v="32.601356385999999"/>
    <m/>
    <m/>
    <m/>
    <n v="979"/>
    <m/>
    <m/>
    <n v="143"/>
    <n v="6"/>
    <n v="31.475257731999999"/>
    <n v="1.9248493888"/>
    <m/>
    <m/>
  </r>
  <r>
    <x v="2"/>
    <x v="2"/>
    <x v="19"/>
    <d v="2015-12-11T00:00:00"/>
    <n v="0.91644230770000001"/>
    <n v="104"/>
    <n v="6948.9134615000003"/>
    <n v="-5.4596153850000002"/>
    <n v="39.672999042999997"/>
    <n v="69"/>
    <n v="242.28985506999999"/>
    <n v="220.57971014"/>
    <n v="843.40579709999997"/>
    <n v="3.1920000000000002"/>
    <n v="0.14699999999999999"/>
    <n v="135"/>
    <n v="4"/>
    <n v="40.996078431000001"/>
    <n v="2.8412976059999999"/>
    <n v="24.222115384999999"/>
    <n v="10.979490517"/>
  </r>
  <r>
    <x v="2"/>
    <x v="1"/>
    <x v="186"/>
    <d v="2015-06-25T00:00:00"/>
    <n v="0.84279069770000004"/>
    <n v="258"/>
    <n v="5885.5813952999997"/>
    <n v="-6.5372093019999999"/>
    <n v="22.327331162"/>
    <n v="128"/>
    <n v="229.3984375"/>
    <n v="202.7890625"/>
    <n v="774.796875"/>
    <n v="3.2269999999999999"/>
    <n v="0.109"/>
    <n v="166"/>
    <n v="4"/>
    <n v="29.849803922"/>
    <n v="1.4575084832"/>
    <n v="-2.15"/>
    <n v="7.3927643936000003"/>
  </r>
  <r>
    <x v="2"/>
    <x v="5"/>
    <x v="356"/>
    <d v="2016-01-19T00:00:00"/>
    <n v="0.71803797469999997"/>
    <n v="158"/>
    <n v="8261.7341772"/>
    <n v="-9.0822784809999995"/>
    <n v="26.377608860999999"/>
    <n v="38"/>
    <n v="275.21052631999999"/>
    <n v="247.92105262999999"/>
    <n v="979.68421052999997"/>
    <m/>
    <m/>
    <n v="158"/>
    <n v="4"/>
    <n v="49.545751633999998"/>
    <n v="2.7466929778"/>
    <m/>
    <m/>
  </r>
  <r>
    <x v="2"/>
    <x v="7"/>
    <x v="357"/>
    <d v="2015-03-09T00:00:00"/>
    <n v="0.39255813950000001"/>
    <n v="129"/>
    <n v="8916.0310078000002"/>
    <n v="-9.2666666670000009"/>
    <n v="35.633318615"/>
    <m/>
    <m/>
    <m/>
    <m/>
    <n v="3.8860000000000001"/>
    <n v="0.24099999999999999"/>
    <n v="173"/>
    <n v="5"/>
    <n v="43.571317829000002"/>
    <n v="2.5665002794"/>
    <m/>
    <m/>
  </r>
  <r>
    <x v="2"/>
    <x v="1"/>
    <x v="358"/>
    <d v="2015-03-26T00:00:00"/>
    <n v="0.46947916670000001"/>
    <n v="96"/>
    <n v="7295.9375"/>
    <n v="-9.4104166669999998"/>
    <n v="28.887008116000001"/>
    <m/>
    <m/>
    <m/>
    <m/>
    <m/>
    <m/>
    <n v="150"/>
    <n v="6"/>
    <n v="45.439534883999997"/>
    <n v="3.3483770204000001"/>
    <m/>
    <m/>
  </r>
  <r>
    <x v="2"/>
    <x v="0"/>
    <x v="36"/>
    <d v="2015-03-11T00:00:00"/>
    <n v="0.3509090909"/>
    <n v="55"/>
    <n v="6877.5090909"/>
    <n v="-9.5163636359999995"/>
    <n v="45.757850773999998"/>
    <m/>
    <m/>
    <m/>
    <n v="545.79999999999995"/>
    <m/>
    <m/>
    <n v="144"/>
    <n v="7"/>
    <n v="36.670370370000001"/>
    <n v="4.1635893286999996"/>
    <m/>
    <m/>
  </r>
  <r>
    <x v="2"/>
    <x v="4"/>
    <x v="359"/>
    <d v="2015-02-16T00:00:00"/>
    <n v="0.44265957449999999"/>
    <n v="94"/>
    <n v="7607.6595745000004"/>
    <n v="-9.5978723400000003"/>
    <n v="32.676945725000003"/>
    <m/>
    <m/>
    <m/>
    <m/>
    <m/>
    <m/>
    <n v="142"/>
    <n v="6"/>
    <n v="56.545054944999997"/>
    <n v="3.9666362739999999"/>
    <m/>
    <m/>
  </r>
  <r>
    <x v="2"/>
    <x v="5"/>
    <x v="360"/>
    <d v="2015-02-17T00:00:00"/>
    <n v="0.2669230769"/>
    <n v="104"/>
    <n v="8566.3173076999992"/>
    <n v="-11.291346150000001"/>
    <n v="39.646076993999998"/>
    <m/>
    <m/>
    <m/>
    <m/>
    <m/>
    <m/>
    <n v="148"/>
    <n v="5"/>
    <n v="54.477669902999999"/>
    <n v="3.3812742111"/>
    <m/>
    <m/>
  </r>
  <r>
    <x v="2"/>
    <x v="0"/>
    <x v="53"/>
    <d v="2015-03-23T00:00:00"/>
    <n v="0.1367826087"/>
    <n v="115"/>
    <n v="7488.0173912999999"/>
    <n v="-11.97217391"/>
    <n v="39.580158189000002"/>
    <m/>
    <m/>
    <m/>
    <m/>
    <m/>
    <m/>
    <n v="127"/>
    <n v="4"/>
    <n v="43.582568807000001"/>
    <n v="3.0434448656000002"/>
    <m/>
    <m/>
  </r>
  <r>
    <x v="2"/>
    <x v="0"/>
    <x v="193"/>
    <d v="2016-02-02T00:00:00"/>
    <n v="0.50369230769999995"/>
    <n v="65"/>
    <n v="6366.5692307999998"/>
    <n v="-20.173846149999999"/>
    <n v="38.575325804999999"/>
    <m/>
    <m/>
    <m/>
    <m/>
    <m/>
    <m/>
    <n v="108"/>
    <n v="4"/>
    <n v="36.715384614999998"/>
    <n v="2.9003947268000001"/>
    <m/>
    <m/>
  </r>
  <r>
    <x v="2"/>
    <x v="4"/>
    <x v="361"/>
    <d v="2014-10-01T00:00:00"/>
    <n v="0.88860759489999996"/>
    <n v="79"/>
    <n v="7394.0253165000004"/>
    <n v="-20.29113924"/>
    <n v="37.770782744999998"/>
    <m/>
    <m/>
    <m/>
    <m/>
    <m/>
    <m/>
    <n v="139"/>
    <n v="8"/>
    <n v="59.185897435999998"/>
    <n v="4.6362575637000001"/>
    <m/>
    <m/>
  </r>
  <r>
    <x v="2"/>
    <x v="3"/>
    <x v="308"/>
    <d v="2015-11-16T00:00:00"/>
    <n v="0.29752941179999998"/>
    <n v="85"/>
    <n v="7326.6588234999999"/>
    <n v="-22.918823530000001"/>
    <n v="39.542605661000003"/>
    <m/>
    <m/>
    <m/>
    <m/>
    <m/>
    <m/>
    <n v="152"/>
    <n v="6"/>
    <n v="38.898823528999998"/>
    <n v="3.2220287352999999"/>
    <m/>
    <m/>
  </r>
  <r>
    <x v="2"/>
    <x v="1"/>
    <x v="362"/>
    <d v="2015-05-22T00:00:00"/>
    <n v="0.51346590910000001"/>
    <n v="176"/>
    <n v="5610.0738635999996"/>
    <n v="-23.828977269999999"/>
    <n v="25.797805203999999"/>
    <n v="55"/>
    <n v="167.69090908999999"/>
    <n v="194.42857143000001"/>
    <n v="679.71428571000001"/>
    <n v="2.5779999999999998"/>
    <n v="0.191"/>
    <n v="154"/>
    <n v="4"/>
    <n v="31.721176471"/>
    <n v="1.6598391235000001"/>
    <n v="-24.941860470000002"/>
    <n v="7.8227746808000003"/>
  </r>
  <r>
    <x v="2"/>
    <x v="5"/>
    <x v="264"/>
    <d v="2014-10-15T00:00:00"/>
    <n v="0.1556521739"/>
    <n v="46"/>
    <n v="6576.4130434999997"/>
    <n v="-25.22826087"/>
    <n v="52.601640158999999"/>
    <m/>
    <m/>
    <m/>
    <m/>
    <m/>
    <m/>
    <n v="141"/>
    <n v="9"/>
    <n v="36.471111110999999"/>
    <n v="2.9143005506000002"/>
    <m/>
    <m/>
  </r>
  <r>
    <x v="2"/>
    <x v="0"/>
    <x v="363"/>
    <d v="2015-03-30T00:00:00"/>
    <n v="0.50939068099999996"/>
    <n v="279"/>
    <n v="6837.6989247000001"/>
    <n v="-27.36810036"/>
    <n v="23.504688306999999"/>
    <n v="247"/>
    <n v="225.11740890999999"/>
    <n v="220.07287449"/>
    <n v="830.24291498000002"/>
    <n v="3.31"/>
    <n v="0.09"/>
    <n v="150"/>
    <n v="3"/>
    <n v="33.039068100000001"/>
    <n v="1.5559035228"/>
    <n v="-21.58888889"/>
    <n v="6.6015150889000003"/>
  </r>
  <r>
    <x v="2"/>
    <x v="6"/>
    <x v="364"/>
    <d v="2015-07-14T00:00:00"/>
    <n v="0.88191489359999997"/>
    <n v="94"/>
    <n v="5295.7872340000004"/>
    <n v="-27.415957450000001"/>
    <n v="31.060940988999999"/>
    <m/>
    <m/>
    <m/>
    <m/>
    <m/>
    <m/>
    <n v="189"/>
    <n v="6"/>
    <n v="22.435955056000001"/>
    <n v="1.7683773481"/>
    <m/>
    <m/>
  </r>
  <r>
    <x v="2"/>
    <x v="4"/>
    <x v="365"/>
    <d v="2015-07-22T00:00:00"/>
    <n v="0.14035"/>
    <n v="200"/>
    <n v="7173.7550000000001"/>
    <n v="-30.487500000000001"/>
    <n v="26.894088839999998"/>
    <m/>
    <m/>
    <m/>
    <m/>
    <m/>
    <m/>
    <n v="135"/>
    <n v="3"/>
    <n v="44.278865979000003"/>
    <n v="2.2633711057000001"/>
    <m/>
    <m/>
  </r>
  <r>
    <x v="2"/>
    <x v="3"/>
    <x v="200"/>
    <d v="2015-04-15T00:00:00"/>
    <n v="0.31374798059999998"/>
    <n v="619"/>
    <n v="5093.4749596000001"/>
    <n v="-33.888529890000001"/>
    <n v="15.934517936000001"/>
    <m/>
    <m/>
    <m/>
    <m/>
    <m/>
    <m/>
    <n v="171"/>
    <n v="3"/>
    <n v="20.765460525999998"/>
    <n v="0.66913089579999996"/>
    <m/>
    <m/>
  </r>
  <r>
    <x v="2"/>
    <x v="4"/>
    <x v="366"/>
    <d v="2015-12-13T00:00:00"/>
    <n v="8.7333333299999996E-2"/>
    <n v="45"/>
    <n v="7109.5333332999999"/>
    <n v="-36.795555559999997"/>
    <n v="41.993069167999998"/>
    <m/>
    <m/>
    <m/>
    <m/>
    <n v="2.9239999999999999"/>
    <n v="0.26300000000000001"/>
    <n v="162"/>
    <n v="8"/>
    <n v="64.044444444000007"/>
    <n v="5.0894241260999999"/>
    <m/>
    <m/>
  </r>
  <r>
    <x v="2"/>
    <x v="1"/>
    <x v="37"/>
    <d v="2015-08-01T00:00:00"/>
    <n v="0.22471571909999999"/>
    <n v="299"/>
    <n v="6945.0133778999998"/>
    <n v="-40.626086960000002"/>
    <n v="24.509157445"/>
    <m/>
    <m/>
    <m/>
    <m/>
    <n v="2.9670000000000001"/>
    <n v="0.159"/>
    <n v="127"/>
    <n v="3"/>
    <n v="49.907023410999997"/>
    <n v="1.7250170346"/>
    <m/>
    <m/>
  </r>
  <r>
    <x v="2"/>
    <x v="3"/>
    <x v="232"/>
    <d v="2015-03-23T00:00:00"/>
    <n v="0.15429577459999999"/>
    <n v="142"/>
    <n v="6239.5845069999996"/>
    <n v="-41.009154930000001"/>
    <n v="33.151760883999998"/>
    <m/>
    <m/>
    <m/>
    <m/>
    <n v="4.032"/>
    <n v="0.371"/>
    <n v="154"/>
    <n v="5"/>
    <n v="30.501428571000002"/>
    <n v="1.7112414687999999"/>
    <m/>
    <m/>
  </r>
  <r>
    <x v="2"/>
    <x v="3"/>
    <x v="367"/>
    <d v="2015-04-12T00:00:00"/>
    <n v="1.307037037"/>
    <n v="27"/>
    <n v="6371.5555555999999"/>
    <n v="-42.622222219999998"/>
    <n v="58.939458854999998"/>
    <m/>
    <m/>
    <m/>
    <m/>
    <m/>
    <m/>
    <n v="157"/>
    <n v="11"/>
    <n v="36.488461538000003"/>
    <n v="4.6158967023999997"/>
    <m/>
    <m/>
  </r>
  <r>
    <x v="2"/>
    <x v="2"/>
    <x v="94"/>
    <d v="2015-09-30T00:00:00"/>
    <n v="0.191221374"/>
    <n v="131"/>
    <n v="5594.6946564999998"/>
    <n v="-47.854961830000001"/>
    <n v="30.671742303999999"/>
    <m/>
    <m/>
    <m/>
    <m/>
    <m/>
    <m/>
    <n v="147"/>
    <n v="6"/>
    <n v="27.559541984999999"/>
    <n v="1.7325595261"/>
    <m/>
    <m/>
  </r>
  <r>
    <x v="2"/>
    <x v="0"/>
    <x v="48"/>
    <d v="2014-11-13T00:00:00"/>
    <n v="0.18555555560000001"/>
    <n v="27"/>
    <n v="5512.6666667"/>
    <n v="-48.029629630000002"/>
    <n v="44.235943995"/>
    <m/>
    <m/>
    <m/>
    <n v="778"/>
    <m/>
    <m/>
    <n v="139"/>
    <n v="11"/>
    <n v="29.653846154"/>
    <n v="4.0926359035999997"/>
    <m/>
    <m/>
  </r>
  <r>
    <x v="2"/>
    <x v="8"/>
    <x v="207"/>
    <d v="2016-02-16T00:00:00"/>
    <n v="8.6999999999999994E-2"/>
    <n v="110"/>
    <n v="8308.2000000000007"/>
    <n v="-56.512727269999999"/>
    <n v="36.614291250999997"/>
    <m/>
    <m/>
    <m/>
    <m/>
    <n v="3.484"/>
    <n v="0.36099999999999999"/>
    <n v="166"/>
    <n v="5"/>
    <n v="50.909090909"/>
    <n v="2.5368215932"/>
    <m/>
    <m/>
  </r>
  <r>
    <x v="2"/>
    <x v="0"/>
    <x v="172"/>
    <d v="2016-01-31T00:00:00"/>
    <n v="0.67683098590000002"/>
    <n v="284"/>
    <n v="7222.8063380000003"/>
    <n v="-60.111971830000002"/>
    <n v="26.619890321"/>
    <n v="169"/>
    <n v="233.39644970000001"/>
    <n v="230.76331361000001"/>
    <n v="869.14792898999997"/>
    <n v="3.145"/>
    <n v="6.5000000000000002E-2"/>
    <n v="143"/>
    <n v="3"/>
    <n v="38.431439394000002"/>
    <n v="2.1555845962000002"/>
    <n v="-24.97102473"/>
    <n v="6.2223758392999997"/>
  </r>
  <r>
    <x v="2"/>
    <x v="3"/>
    <x v="292"/>
    <d v="2015-03-22T00:00:00"/>
    <n v="0.58227272730000001"/>
    <n v="44"/>
    <n v="5785.5909091000003"/>
    <n v="-60.247727269999999"/>
    <n v="34.628671486000002"/>
    <m/>
    <m/>
    <m/>
    <m/>
    <n v="4.2380000000000004"/>
    <n v="0.23599999999999999"/>
    <n v="184"/>
    <n v="10"/>
    <n v="37.161363635999997"/>
    <n v="4.7079396479"/>
    <m/>
    <m/>
  </r>
  <r>
    <x v="2"/>
    <x v="0"/>
    <x v="368"/>
    <d v="2015-03-03T00:00:00"/>
    <n v="4.3396225999999998E-3"/>
    <n v="53"/>
    <n v="9191.3962264000002"/>
    <n v="-61.649056600000002"/>
    <n v="42.865502063999998"/>
    <m/>
    <m/>
    <m/>
    <m/>
    <m/>
    <m/>
    <n v="211"/>
    <n v="10"/>
    <n v="42.481132074999998"/>
    <n v="2.0441748037999998"/>
    <m/>
    <m/>
  </r>
  <r>
    <x v="2"/>
    <x v="1"/>
    <x v="369"/>
    <d v="2015-04-14T00:00:00"/>
    <n v="0.29731448760000001"/>
    <n v="283"/>
    <n v="6543.0671377999997"/>
    <n v="-62.737102470000004"/>
    <n v="25.422988864000001"/>
    <m/>
    <m/>
    <m/>
    <m/>
    <m/>
    <m/>
    <n v="135"/>
    <n v="3"/>
    <n v="43.637358491000001"/>
    <n v="1.8777368444"/>
    <m/>
    <m/>
  </r>
  <r>
    <x v="2"/>
    <x v="3"/>
    <x v="370"/>
    <d v="2015-08-03T00:00:00"/>
    <n v="6.3214285699999997E-2"/>
    <n v="28"/>
    <n v="5832.8928570999997"/>
    <n v="-63.25"/>
    <n v="35.873258120000003"/>
    <m/>
    <m/>
    <m/>
    <m/>
    <m/>
    <m/>
    <n v="176"/>
    <n v="17"/>
    <n v="42.548148148000003"/>
    <n v="4.6002086239000004"/>
    <m/>
    <m/>
  </r>
  <r>
    <x v="2"/>
    <x v="5"/>
    <x v="371"/>
    <d v="2015-02-06T00:00:00"/>
    <n v="0.29511111109999999"/>
    <n v="45"/>
    <n v="5937.0222222000002"/>
    <n v="-63.493333329999999"/>
    <n v="39.792619410999997"/>
    <m/>
    <m/>
    <m/>
    <m/>
    <m/>
    <m/>
    <n v="167"/>
    <n v="9"/>
    <n v="40.068181817999999"/>
    <n v="3.3040077092"/>
    <m/>
    <m/>
  </r>
  <r>
    <x v="2"/>
    <x v="1"/>
    <x v="211"/>
    <d v="2015-01-26T00:00:00"/>
    <n v="0.55778688519999997"/>
    <n v="122"/>
    <n v="4768.8442623000001"/>
    <n v="-66.233606559999998"/>
    <n v="29.972373171000001"/>
    <m/>
    <m/>
    <m/>
    <m/>
    <m/>
    <m/>
    <n v="177"/>
    <n v="6"/>
    <n v="20.120491803"/>
    <n v="1.4538914041"/>
    <m/>
    <m/>
  </r>
  <r>
    <x v="2"/>
    <x v="3"/>
    <x v="106"/>
    <d v="2015-06-12T00:00:00"/>
    <n v="0.32657718120000001"/>
    <n v="149"/>
    <n v="6277.6711409"/>
    <n v="-71.330872479999996"/>
    <n v="31.881787436"/>
    <m/>
    <m/>
    <m/>
    <m/>
    <m/>
    <m/>
    <n v="158"/>
    <n v="5"/>
    <n v="28.429729729999998"/>
    <n v="1.5238682802000001"/>
    <m/>
    <m/>
  </r>
  <r>
    <x v="2"/>
    <x v="5"/>
    <x v="302"/>
    <d v="2015-04-12T00:00:00"/>
    <m/>
    <n v="56"/>
    <n v="7616.7321429000003"/>
    <n v="-74.65892857"/>
    <n v="48.872789071"/>
    <m/>
    <m/>
    <m/>
    <m/>
    <m/>
    <m/>
    <n v="122"/>
    <n v="6"/>
    <n v="57.845454545000003"/>
    <n v="5.3609668069999996"/>
    <m/>
    <m/>
  </r>
  <r>
    <x v="2"/>
    <x v="0"/>
    <x v="372"/>
    <d v="2015-04-26T00:00:00"/>
    <n v="0.8495890411"/>
    <n v="73"/>
    <n v="8811.9452055000002"/>
    <n v="-75.020547949999994"/>
    <n v="34.287308389000003"/>
    <m/>
    <m/>
    <m/>
    <m/>
    <m/>
    <m/>
    <n v="123"/>
    <n v="7"/>
    <n v="44.089655172000001"/>
    <n v="2.9180868788000001"/>
    <m/>
    <m/>
  </r>
  <r>
    <x v="2"/>
    <x v="0"/>
    <x v="197"/>
    <d v="2015-03-30T00:00:00"/>
    <n v="5.84353741E-2"/>
    <n v="147"/>
    <n v="6606.3197278999996"/>
    <n v="-78.842176870000003"/>
    <n v="30.223955648"/>
    <m/>
    <m/>
    <m/>
    <m/>
    <m/>
    <m/>
    <n v="139"/>
    <n v="5"/>
    <n v="28.804794521000002"/>
    <n v="1.5293189867999999"/>
    <m/>
    <m/>
  </r>
  <r>
    <x v="2"/>
    <x v="4"/>
    <x v="77"/>
    <d v="2015-04-10T00:00:00"/>
    <n v="5.9618320599999997E-2"/>
    <n v="131"/>
    <n v="6954.4122137000004"/>
    <n v="-79.125190840000002"/>
    <n v="31.602482534"/>
    <m/>
    <m/>
    <m/>
    <m/>
    <m/>
    <m/>
    <n v="166"/>
    <n v="5"/>
    <n v="45.339516129000003"/>
    <n v="2.9503127667000002"/>
    <m/>
    <m/>
  </r>
  <r>
    <x v="2"/>
    <x v="3"/>
    <x v="221"/>
    <d v="2015-06-24T00:00:00"/>
    <n v="0.1363333333"/>
    <n v="30"/>
    <n v="4175.6666667"/>
    <n v="-81.196666669999999"/>
    <n v="56.520158846000001"/>
    <m/>
    <m/>
    <m/>
    <m/>
    <m/>
    <m/>
    <n v="172"/>
    <n v="12"/>
    <n v="18.396666667000002"/>
    <n v="2.3115526121999999"/>
    <m/>
    <m/>
  </r>
  <r>
    <x v="2"/>
    <x v="5"/>
    <x v="373"/>
    <d v="2016-01-17T00:00:00"/>
    <n v="0.13722891570000001"/>
    <n v="83"/>
    <n v="8413.8433734999999"/>
    <n v="-82.407228919999994"/>
    <n v="36.459487891999999"/>
    <n v="61"/>
    <n v="275.95081966999999"/>
    <n v="282.04918033000001"/>
    <n v="1043.7049179999999"/>
    <n v="3.0910000000000002"/>
    <n v="0.20699999999999999"/>
    <n v="136"/>
    <n v="6"/>
    <n v="46.416883116999998"/>
    <n v="3.8964459693000002"/>
    <n v="-25.091358020000001"/>
    <n v="11.746936978999999"/>
  </r>
  <r>
    <x v="2"/>
    <x v="4"/>
    <x v="76"/>
    <d v="2014-10-12T00:00:00"/>
    <m/>
    <n v="28"/>
    <n v="8089.6071429000003"/>
    <n v="-85.014285709999996"/>
    <n v="53.423421363000003"/>
    <m/>
    <m/>
    <m/>
    <m/>
    <m/>
    <m/>
    <n v="155"/>
    <n v="13"/>
    <n v="54.814285714"/>
    <n v="4.8306771964999999"/>
    <m/>
    <m/>
  </r>
  <r>
    <x v="2"/>
    <x v="0"/>
    <x v="126"/>
    <d v="2015-05-30T00:00:00"/>
    <n v="1.3404255299999999E-2"/>
    <n v="47"/>
    <n v="5260.7446809000003"/>
    <n v="-85.931914890000002"/>
    <n v="55.329985121"/>
    <m/>
    <m/>
    <m/>
    <m/>
    <m/>
    <m/>
    <n v="149"/>
    <n v="9"/>
    <n v="29.459574468"/>
    <n v="3.0809186545"/>
    <m/>
    <m/>
  </r>
  <r>
    <x v="2"/>
    <x v="3"/>
    <x v="206"/>
    <d v="2015-08-23T00:00:00"/>
    <n v="1.0315789473999999"/>
    <n v="38"/>
    <n v="5211.7368421000001"/>
    <n v="-85.963157890000005"/>
    <n v="45.618216429999997"/>
    <m/>
    <m/>
    <m/>
    <m/>
    <m/>
    <m/>
    <n v="138"/>
    <n v="13"/>
    <n v="36.619354839000003"/>
    <n v="4.0167643838"/>
    <m/>
    <m/>
  </r>
  <r>
    <x v="2"/>
    <x v="6"/>
    <x v="185"/>
    <d v="2015-05-13T00:00:00"/>
    <n v="7.8775510199999996E-2"/>
    <n v="98"/>
    <n v="5638.1122449000004"/>
    <n v="-92.382653059999996"/>
    <n v="38.763605716999997"/>
    <m/>
    <m/>
    <m/>
    <m/>
    <m/>
    <m/>
    <n v="157"/>
    <n v="6"/>
    <n v="29.544329897000001"/>
    <n v="2.1954229220000001"/>
    <m/>
    <m/>
  </r>
  <r>
    <x v="2"/>
    <x v="3"/>
    <x v="374"/>
    <d v="2015-02-16T00:00:00"/>
    <m/>
    <n v="122"/>
    <n v="5837.4918033000004"/>
    <n v="-92.409016390000005"/>
    <n v="23.127545159"/>
    <m/>
    <m/>
    <m/>
    <m/>
    <m/>
    <m/>
    <n v="148"/>
    <n v="6"/>
    <n v="32.161983470999999"/>
    <n v="1.6349599435"/>
    <m/>
    <m/>
  </r>
  <r>
    <x v="2"/>
    <x v="2"/>
    <x v="61"/>
    <d v="2015-06-11T00:00:00"/>
    <n v="2.3846153799999999E-2"/>
    <n v="65"/>
    <n v="4510.7846153999999"/>
    <n v="-94.335384619999999"/>
    <n v="35.892568898"/>
    <m/>
    <m/>
    <m/>
    <n v="575.6"/>
    <n v="4.2670000000000003"/>
    <n v="7.3999999999999996E-2"/>
    <n v="156"/>
    <n v="7"/>
    <n v="28.178125000000001"/>
    <n v="2.2360086020000001"/>
    <m/>
    <m/>
  </r>
  <r>
    <x v="2"/>
    <x v="0"/>
    <x v="234"/>
    <d v="2015-08-11T00:00:00"/>
    <n v="2.7796610199999999E-2"/>
    <n v="118"/>
    <n v="4925.3813559"/>
    <n v="-99.841525419999996"/>
    <n v="31.600943286"/>
    <m/>
    <m/>
    <m/>
    <m/>
    <m/>
    <m/>
    <n v="133"/>
    <n v="6"/>
    <n v="23.340677966000001"/>
    <n v="1.7218131012"/>
    <m/>
    <m/>
  </r>
  <r>
    <x v="2"/>
    <x v="3"/>
    <x v="307"/>
    <d v="2015-04-07T00:00:00"/>
    <m/>
    <n v="52"/>
    <n v="7385.0576922999999"/>
    <n v="-99.853846149999995"/>
    <n v="48.352063213999998"/>
    <m/>
    <m/>
    <m/>
    <m/>
    <m/>
    <m/>
    <n v="174"/>
    <n v="10"/>
    <n v="32.942857142999998"/>
    <n v="4.0817986148000003"/>
    <m/>
    <m/>
  </r>
  <r>
    <x v="2"/>
    <x v="0"/>
    <x v="107"/>
    <d v="2016-02-05T00:00:00"/>
    <n v="8.4444444399999999E-2"/>
    <n v="72"/>
    <n v="6929.8472222"/>
    <n v="-100.7458333"/>
    <n v="45.788008273000003"/>
    <n v="55"/>
    <n v="231.76363635999999"/>
    <n v="218.4"/>
    <n v="828.27272727000002"/>
    <n v="3.1920000000000002"/>
    <n v="0.17199999999999999"/>
    <n v="130"/>
    <n v="5"/>
    <n v="44.934328358000002"/>
    <n v="2.6782273313"/>
    <n v="-7.7154929579999996"/>
    <n v="10.596851901000001"/>
  </r>
  <r>
    <x v="2"/>
    <x v="7"/>
    <x v="196"/>
    <d v="2015-03-27T00:00:00"/>
    <n v="0.42025641029999999"/>
    <n v="117"/>
    <n v="5945.4188033999999"/>
    <n v="-102.2042735"/>
    <n v="33.369711127000002"/>
    <m/>
    <m/>
    <m/>
    <m/>
    <m/>
    <m/>
    <n v="150"/>
    <n v="5"/>
    <n v="27.411818182000001"/>
    <n v="2.4230897678000001"/>
    <m/>
    <m/>
  </r>
  <r>
    <x v="2"/>
    <x v="3"/>
    <x v="212"/>
    <d v="2015-04-08T00:00:00"/>
    <n v="0.20392156859999999"/>
    <n v="51"/>
    <n v="6711.6666667"/>
    <n v="-108.4176471"/>
    <n v="48.897774495999997"/>
    <m/>
    <m/>
    <m/>
    <m/>
    <m/>
    <m/>
    <n v="156"/>
    <n v="8"/>
    <n v="57.622"/>
    <n v="4.3169266184000001"/>
    <m/>
    <m/>
  </r>
  <r>
    <x v="2"/>
    <x v="0"/>
    <x v="209"/>
    <d v="2015-08-21T00:00:00"/>
    <n v="1.5371900799999999E-2"/>
    <n v="121"/>
    <n v="6670.6280992000002"/>
    <n v="-108.90661160000001"/>
    <n v="32.749147565999998"/>
    <m/>
    <m/>
    <m/>
    <m/>
    <m/>
    <m/>
    <n v="125"/>
    <n v="5"/>
    <n v="41.671287129"/>
    <n v="1.9983772311000001"/>
    <m/>
    <m/>
  </r>
  <r>
    <x v="2"/>
    <x v="1"/>
    <x v="375"/>
    <d v="2015-04-05T00:00:00"/>
    <n v="0.19922764230000001"/>
    <n v="246"/>
    <n v="6797.4837398"/>
    <n v="-112.6747967"/>
    <n v="23.54090072"/>
    <m/>
    <m/>
    <m/>
    <m/>
    <n v="3.4380000000000002"/>
    <n v="0.125"/>
    <n v="143"/>
    <n v="4"/>
    <n v="35.296444444000002"/>
    <n v="1.8068835375000001"/>
    <m/>
    <m/>
  </r>
  <r>
    <x v="2"/>
    <x v="3"/>
    <x v="252"/>
    <d v="2015-04-04T00:00:00"/>
    <m/>
    <n v="81"/>
    <n v="6755.654321"/>
    <n v="-114.5222222"/>
    <n v="33.905213918999998"/>
    <m/>
    <m/>
    <m/>
    <m/>
    <m/>
    <m/>
    <n v="153"/>
    <n v="7"/>
    <n v="53.320987654"/>
    <n v="3.1797947736999999"/>
    <m/>
    <m/>
  </r>
  <r>
    <x v="2"/>
    <x v="3"/>
    <x v="376"/>
    <d v="2016-02-24T00:00:00"/>
    <n v="8.4870129899999994E-2"/>
    <n v="154"/>
    <n v="6123.0129870000001"/>
    <n v="-118.33766230000001"/>
    <n v="31.315836616999999"/>
    <m/>
    <m/>
    <m/>
    <m/>
    <n v="3.548"/>
    <n v="0.183"/>
    <n v="206"/>
    <n v="5"/>
    <n v="35.687662338000003"/>
    <n v="2.2233345394000001"/>
    <m/>
    <m/>
  </r>
  <r>
    <x v="2"/>
    <x v="3"/>
    <x v="147"/>
    <d v="2015-12-19T00:00:00"/>
    <n v="4.2692307700000001E-2"/>
    <n v="26"/>
    <n v="4436.6153845999997"/>
    <n v="-121.1961538"/>
    <n v="57.445608651000001"/>
    <m/>
    <m/>
    <m/>
    <m/>
    <m/>
    <m/>
    <n v="188"/>
    <n v="12"/>
    <n v="18.707692307999999"/>
    <n v="3.3285567353999999"/>
    <m/>
    <m/>
  </r>
  <r>
    <x v="2"/>
    <x v="4"/>
    <x v="151"/>
    <d v="2015-04-11T00:00:00"/>
    <m/>
    <n v="66"/>
    <n v="7920.5909091000003"/>
    <n v="-124.8969697"/>
    <n v="44.400768225"/>
    <m/>
    <m/>
    <m/>
    <m/>
    <m/>
    <m/>
    <n v="132"/>
    <n v="6"/>
    <n v="44.303076922999999"/>
    <n v="3.3838367001999998"/>
    <m/>
    <m/>
  </r>
  <r>
    <x v="2"/>
    <x v="5"/>
    <x v="377"/>
    <d v="2015-03-24T00:00:00"/>
    <m/>
    <n v="64"/>
    <n v="8228.453125"/>
    <n v="-128.52656250000001"/>
    <n v="39.705313322000002"/>
    <m/>
    <m/>
    <m/>
    <m/>
    <m/>
    <m/>
    <n v="139"/>
    <n v="8"/>
    <n v="59.334920635000003"/>
    <n v="4.8843219504000004"/>
    <m/>
    <m/>
  </r>
  <r>
    <x v="2"/>
    <x v="5"/>
    <x v="378"/>
    <d v="2015-04-01T00:00:00"/>
    <n v="0.33026315789999999"/>
    <n v="76"/>
    <n v="7086.3157895000004"/>
    <n v="-131.4881579"/>
    <n v="37.940190049000002"/>
    <m/>
    <m/>
    <m/>
    <m/>
    <m/>
    <m/>
    <n v="133"/>
    <n v="7"/>
    <n v="44.65915493"/>
    <n v="2.7995958155"/>
    <m/>
    <m/>
  </r>
  <r>
    <x v="2"/>
    <x v="0"/>
    <x v="379"/>
    <d v="2014-09-30T00:00:00"/>
    <n v="1.18487395E-2"/>
    <n v="119"/>
    <n v="7305.2773109"/>
    <n v="-139.00168070000001"/>
    <n v="32.487937174000002"/>
    <m/>
    <m/>
    <m/>
    <m/>
    <m/>
    <m/>
    <n v="134"/>
    <n v="5"/>
    <n v="39.390677965999998"/>
    <n v="2.2668133332"/>
    <m/>
    <m/>
  </r>
  <r>
    <x v="2"/>
    <x v="3"/>
    <x v="127"/>
    <d v="2015-04-07T00:00:00"/>
    <n v="7.5714285699999995E-2"/>
    <n v="77"/>
    <n v="3977.5454544999998"/>
    <n v="-141.69220780000001"/>
    <n v="41.463626548999997"/>
    <m/>
    <m/>
    <m/>
    <m/>
    <m/>
    <m/>
    <n v="173"/>
    <n v="8"/>
    <n v="22.910526315999999"/>
    <n v="1.7888274891"/>
    <m/>
    <m/>
  </r>
  <r>
    <x v="2"/>
    <x v="2"/>
    <x v="167"/>
    <d v="2016-02-12T00:00:00"/>
    <m/>
    <n v="27"/>
    <n v="6435.6666667"/>
    <n v="-142.61851849999999"/>
    <n v="55.209462068999997"/>
    <m/>
    <m/>
    <m/>
    <m/>
    <m/>
    <m/>
    <n v="147"/>
    <n v="13"/>
    <n v="39.903846154"/>
    <n v="4.5482421989999997"/>
    <m/>
    <m/>
  </r>
  <r>
    <x v="2"/>
    <x v="0"/>
    <x v="142"/>
    <d v="2015-02-22T00:00:00"/>
    <m/>
    <n v="83"/>
    <n v="5984.3373493999998"/>
    <n v="-143.0108434"/>
    <n v="29.155457455000001"/>
    <m/>
    <m/>
    <m/>
    <m/>
    <m/>
    <m/>
    <n v="144"/>
    <n v="7"/>
    <n v="35.363855422"/>
    <n v="1.8409786540999999"/>
    <m/>
    <m/>
  </r>
  <r>
    <x v="2"/>
    <x v="6"/>
    <x v="215"/>
    <d v="2015-05-06T00:00:00"/>
    <n v="0.33256000000000002"/>
    <n v="125"/>
    <n v="6545.1679999999997"/>
    <n v="-143.52160000000001"/>
    <n v="33.073726315000002"/>
    <m/>
    <m/>
    <m/>
    <m/>
    <m/>
    <m/>
    <n v="168"/>
    <n v="5"/>
    <n v="32.425806452000003"/>
    <n v="2.0513794016000002"/>
    <m/>
    <m/>
  </r>
  <r>
    <x v="2"/>
    <x v="3"/>
    <x v="380"/>
    <d v="2014-11-16T00:00:00"/>
    <n v="4.0434782599999997E-2"/>
    <n v="69"/>
    <n v="7059.8115942000004"/>
    <n v="-144.98695649999999"/>
    <n v="45.180047356000003"/>
    <m/>
    <m/>
    <m/>
    <m/>
    <m/>
    <m/>
    <n v="135"/>
    <n v="5"/>
    <n v="48.863768116000003"/>
    <n v="4.0265640589"/>
    <m/>
    <m/>
  </r>
  <r>
    <x v="2"/>
    <x v="5"/>
    <x v="381"/>
    <d v="2015-03-23T00:00:00"/>
    <m/>
    <n v="95"/>
    <n v="8227.1684210999993"/>
    <n v="-145.20842110000001"/>
    <n v="38.035408377000003"/>
    <m/>
    <m/>
    <m/>
    <m/>
    <m/>
    <m/>
    <n v="127"/>
    <n v="7"/>
    <n v="55.937078651999997"/>
    <n v="3.6377248857"/>
    <m/>
    <m/>
  </r>
  <r>
    <x v="2"/>
    <x v="0"/>
    <x v="382"/>
    <d v="2015-04-07T00:00:00"/>
    <n v="3.18421053E-2"/>
    <n v="38"/>
    <n v="6481.4736842000002"/>
    <n v="-146.9236842"/>
    <n v="54.399819371"/>
    <m/>
    <m/>
    <m/>
    <m/>
    <m/>
    <m/>
    <n v="111"/>
    <n v="9"/>
    <n v="42.229729730000003"/>
    <n v="5.2032674315999996"/>
    <m/>
    <m/>
  </r>
  <r>
    <x v="2"/>
    <x v="0"/>
    <x v="298"/>
    <d v="2014-10-13T00:00:00"/>
    <n v="0.625"/>
    <n v="40"/>
    <n v="5422.0249999999996"/>
    <n v="-149.21250000000001"/>
    <n v="47.701253301000001"/>
    <m/>
    <m/>
    <m/>
    <m/>
    <m/>
    <m/>
    <n v="142"/>
    <n v="8"/>
    <n v="33.597222221999999"/>
    <n v="3.3160587767999998"/>
    <m/>
    <m/>
  </r>
  <r>
    <x v="2"/>
    <x v="0"/>
    <x v="267"/>
    <d v="2015-04-11T00:00:00"/>
    <n v="1.6026490099999999E-2"/>
    <n v="151"/>
    <n v="5377.4768211999999"/>
    <n v="-150.4642384"/>
    <n v="25.140118529999999"/>
    <m/>
    <m/>
    <m/>
    <m/>
    <m/>
    <m/>
    <n v="151"/>
    <n v="6"/>
    <n v="30.820529800999999"/>
    <n v="1.443074752"/>
    <m/>
    <m/>
  </r>
  <r>
    <x v="2"/>
    <x v="3"/>
    <x v="268"/>
    <d v="2016-02-26T00:00:00"/>
    <n v="0.35714285709999999"/>
    <n v="70"/>
    <n v="5378.1571428999996"/>
    <n v="-151.0685714"/>
    <n v="45.778843854999998"/>
    <m/>
    <m/>
    <m/>
    <m/>
    <n v="3.8730000000000002"/>
    <n v="0.42499999999999999"/>
    <n v="159"/>
    <n v="7"/>
    <n v="35.534285713999999"/>
    <n v="3.3277463855999998"/>
    <m/>
    <m/>
  </r>
  <r>
    <x v="2"/>
    <x v="1"/>
    <x v="89"/>
    <d v="2014-10-20T00:00:00"/>
    <n v="8.0172413799999995E-2"/>
    <n v="58"/>
    <n v="6066.8793102999998"/>
    <n v="-151.91551720000001"/>
    <n v="37.032546451999998"/>
    <m/>
    <m/>
    <m/>
    <m/>
    <m/>
    <m/>
    <n v="135"/>
    <n v="8"/>
    <n v="38.631578947000001"/>
    <n v="3.6848459888999998"/>
    <m/>
    <m/>
  </r>
  <r>
    <x v="2"/>
    <x v="4"/>
    <x v="204"/>
    <d v="2015-04-04T00:00:00"/>
    <n v="0.19131386859999999"/>
    <n v="137"/>
    <n v="8078.4598539999997"/>
    <n v="-153.3992701"/>
    <n v="33.952347132"/>
    <m/>
    <m/>
    <m/>
    <m/>
    <m/>
    <m/>
    <n v="130"/>
    <n v="5"/>
    <n v="50.169767442000001"/>
    <n v="3.3238475018"/>
    <m/>
    <m/>
  </r>
  <r>
    <x v="2"/>
    <x v="5"/>
    <x v="383"/>
    <d v="2016-02-27T00:00:00"/>
    <n v="0.68608294930000002"/>
    <n v="217"/>
    <n v="8691.5483870999997"/>
    <n v="-156.97926269999999"/>
    <n v="27.215890845000001"/>
    <n v="140"/>
    <n v="283.77142857000001"/>
    <n v="266.41428571"/>
    <n v="1039.3857143"/>
    <n v="2.1669999999999998"/>
    <n v="7.6999999999999999E-2"/>
    <n v="123"/>
    <n v="3"/>
    <n v="60.718181817999998"/>
    <n v="2.2712500536000002"/>
    <n v="-70.996313360000002"/>
    <n v="7.9253927938000004"/>
  </r>
  <r>
    <x v="2"/>
    <x v="1"/>
    <x v="155"/>
    <d v="2015-04-06T00:00:00"/>
    <n v="4.3939393999999996E-3"/>
    <n v="66"/>
    <n v="5630.8484847999998"/>
    <n v="-161.8212121"/>
    <n v="46.328223336000001"/>
    <m/>
    <m/>
    <m/>
    <m/>
    <m/>
    <m/>
    <n v="141"/>
    <n v="7"/>
    <n v="25.5"/>
    <n v="2.4079549593"/>
    <m/>
    <m/>
  </r>
  <r>
    <x v="2"/>
    <x v="2"/>
    <x v="230"/>
    <d v="2016-01-01T00:00:00"/>
    <m/>
    <n v="55"/>
    <n v="5886.3636364000004"/>
    <n v="-165.00545450000001"/>
    <n v="37.974181502"/>
    <m/>
    <m/>
    <m/>
    <m/>
    <m/>
    <m/>
    <n v="158"/>
    <n v="9"/>
    <n v="31.378181818000002"/>
    <n v="2.6010599897"/>
    <m/>
    <m/>
  </r>
  <r>
    <x v="2"/>
    <x v="3"/>
    <x v="239"/>
    <d v="2014-11-17T00:00:00"/>
    <n v="6.2727272700000003E-2"/>
    <n v="132"/>
    <n v="6335.2803029999995"/>
    <n v="-166.12878789999999"/>
    <n v="34.551912964000003"/>
    <m/>
    <m/>
    <m/>
    <m/>
    <m/>
    <m/>
    <n v="122"/>
    <n v="4"/>
    <n v="38.640458015"/>
    <n v="2.4424105077"/>
    <m/>
    <m/>
  </r>
  <r>
    <x v="2"/>
    <x v="2"/>
    <x v="227"/>
    <d v="2015-03-30T00:00:00"/>
    <n v="2.65497076E-2"/>
    <n v="171"/>
    <n v="4494.8362573000004"/>
    <n v="-166.89005850000001"/>
    <n v="31.210804325000002"/>
    <m/>
    <m/>
    <m/>
    <m/>
    <m/>
    <m/>
    <n v="160"/>
    <n v="5"/>
    <n v="22.276190476"/>
    <n v="1.2937946143000001"/>
    <m/>
    <m/>
  </r>
  <r>
    <x v="2"/>
    <x v="2"/>
    <x v="384"/>
    <d v="2015-11-27T00:00:00"/>
    <m/>
    <n v="33"/>
    <n v="5604.9090908999997"/>
    <n v="-166.99696969999999"/>
    <n v="47.209930999000001"/>
    <m/>
    <m/>
    <m/>
    <m/>
    <m/>
    <m/>
    <n v="113"/>
    <n v="9"/>
    <n v="39.342307691999999"/>
    <n v="5.7712688195000004"/>
    <m/>
    <m/>
  </r>
  <r>
    <x v="2"/>
    <x v="0"/>
    <x v="304"/>
    <d v="2016-02-09T00:00:00"/>
    <m/>
    <n v="99"/>
    <n v="6563.9797980000003"/>
    <n v="-168.15959599999999"/>
    <n v="34.616358497999997"/>
    <m/>
    <m/>
    <m/>
    <m/>
    <m/>
    <m/>
    <n v="167"/>
    <n v="7"/>
    <n v="34.260606060999997"/>
    <n v="2.8838051840999999"/>
    <m/>
    <m/>
  </r>
  <r>
    <x v="2"/>
    <x v="1"/>
    <x v="218"/>
    <d v="2015-02-12T00:00:00"/>
    <n v="0.19658730159999999"/>
    <n v="126"/>
    <n v="5454.7222222"/>
    <n v="-168.71269839999999"/>
    <n v="26.572233867000001"/>
    <m/>
    <m/>
    <m/>
    <m/>
    <n v="4.4349999999999996"/>
    <n v="0.20100000000000001"/>
    <n v="136"/>
    <n v="5"/>
    <n v="28.246341463"/>
    <n v="1.9272557340000001"/>
    <m/>
    <m/>
  </r>
  <r>
    <x v="2"/>
    <x v="0"/>
    <x v="143"/>
    <d v="2014-10-29T00:00:00"/>
    <n v="7.5524475999999997E-3"/>
    <n v="143"/>
    <n v="6996.3216782999998"/>
    <n v="-170.18461540000001"/>
    <n v="27.405634307"/>
    <m/>
    <m/>
    <m/>
    <m/>
    <n v="4.1100000000000003"/>
    <n v="0.28799999999999998"/>
    <n v="136"/>
    <n v="4"/>
    <n v="35.060839160999997"/>
    <n v="1.9337681628000001"/>
    <m/>
    <m/>
  </r>
  <r>
    <x v="2"/>
    <x v="3"/>
    <x v="258"/>
    <d v="2016-02-26T00:00:00"/>
    <m/>
    <n v="45"/>
    <n v="3569.4222221999999"/>
    <n v="-172.1355556"/>
    <n v="45.598601139000003"/>
    <m/>
    <m/>
    <m/>
    <m/>
    <m/>
    <m/>
    <n v="163"/>
    <n v="10"/>
    <n v="19.551111111000001"/>
    <n v="2.1870293080000001"/>
    <m/>
    <m/>
  </r>
  <r>
    <x v="2"/>
    <x v="2"/>
    <x v="140"/>
    <d v="2015-12-23T00:00:00"/>
    <m/>
    <n v="59"/>
    <n v="5798.7627118999999"/>
    <n v="-173.5864407"/>
    <n v="38.811677783"/>
    <m/>
    <m/>
    <m/>
    <m/>
    <m/>
    <m/>
    <n v="153"/>
    <n v="9"/>
    <n v="16.847368420999999"/>
    <n v="2.106875166"/>
    <m/>
    <m/>
  </r>
  <r>
    <x v="2"/>
    <x v="4"/>
    <x v="109"/>
    <d v="2015-03-23T00:00:00"/>
    <m/>
    <n v="90"/>
    <n v="6088.1222221999997"/>
    <n v="-175.66333330000001"/>
    <n v="35.323975775000001"/>
    <m/>
    <m/>
    <m/>
    <m/>
    <m/>
    <m/>
    <n v="138"/>
    <n v="6"/>
    <n v="35.258888888999998"/>
    <n v="2.7287034389999998"/>
    <m/>
    <m/>
  </r>
  <r>
    <x v="2"/>
    <x v="5"/>
    <x v="385"/>
    <d v="2015-02-09T00:00:00"/>
    <n v="8.94871795E-2"/>
    <n v="39"/>
    <n v="6319.0512821000002"/>
    <n v="-176.4897436"/>
    <n v="46.558316978000001"/>
    <m/>
    <m/>
    <m/>
    <m/>
    <m/>
    <m/>
    <n v="123"/>
    <n v="9"/>
    <n v="37.415789474"/>
    <n v="3.834064444"/>
    <m/>
    <m/>
  </r>
  <r>
    <x v="2"/>
    <x v="3"/>
    <x v="294"/>
    <d v="2015-01-13T00:00:00"/>
    <m/>
    <n v="40"/>
    <n v="4700.5249999999996"/>
    <n v="-181.69"/>
    <n v="52.022711854999997"/>
    <m/>
    <m/>
    <m/>
    <m/>
    <m/>
    <m/>
    <n v="151"/>
    <n v="9"/>
    <n v="35.672499999999999"/>
    <n v="3.7846332130999998"/>
    <m/>
    <m/>
  </r>
  <r>
    <x v="2"/>
    <x v="3"/>
    <x v="386"/>
    <d v="2014-09-25T00:00:00"/>
    <m/>
    <n v="241"/>
    <n v="6593.3900414999998"/>
    <n v="-183.97925309999999"/>
    <n v="20.093281176000001"/>
    <m/>
    <m/>
    <m/>
    <m/>
    <n v="2.3740000000000001"/>
    <n v="0.183"/>
    <n v="163"/>
    <n v="4"/>
    <n v="38.956666667"/>
    <n v="1.7009750328"/>
    <m/>
    <m/>
  </r>
  <r>
    <x v="2"/>
    <x v="3"/>
    <x v="387"/>
    <d v="2015-08-27T00:00:00"/>
    <m/>
    <n v="41"/>
    <n v="3820.8292683"/>
    <n v="-185.83658539999999"/>
    <n v="50.003406439999999"/>
    <m/>
    <m/>
    <m/>
    <n v="488.4"/>
    <m/>
    <m/>
    <n v="138"/>
    <n v="11"/>
    <n v="18.990243902"/>
    <n v="2.2789567704999998"/>
    <m/>
    <m/>
  </r>
  <r>
    <x v="2"/>
    <x v="2"/>
    <x v="119"/>
    <d v="2015-03-09T00:00:00"/>
    <m/>
    <n v="45"/>
    <n v="4356.0666666999996"/>
    <n v="-187.0733333"/>
    <n v="35.393219889000001"/>
    <m/>
    <m/>
    <m/>
    <m/>
    <m/>
    <m/>
    <n v="141"/>
    <n v="10"/>
    <n v="25.471111110999999"/>
    <n v="2.3106595809999999"/>
    <m/>
    <m/>
  </r>
  <r>
    <x v="2"/>
    <x v="1"/>
    <x v="388"/>
    <d v="2015-08-10T00:00:00"/>
    <m/>
    <n v="55"/>
    <n v="5492.9454544999999"/>
    <n v="-187.45454549999999"/>
    <n v="47.206662188999999"/>
    <m/>
    <m/>
    <m/>
    <m/>
    <m/>
    <m/>
    <n v="146"/>
    <n v="8"/>
    <n v="37.474545454999998"/>
    <n v="3.4938948371"/>
    <m/>
    <m/>
  </r>
  <r>
    <x v="2"/>
    <x v="5"/>
    <x v="389"/>
    <d v="2015-05-11T00:00:00"/>
    <n v="6.5365853700000004E-2"/>
    <n v="41"/>
    <n v="9111.9024389999995"/>
    <n v="-192.5853659"/>
    <n v="47.373950282999999"/>
    <m/>
    <m/>
    <m/>
    <m/>
    <m/>
    <m/>
    <n v="146"/>
    <n v="12"/>
    <n v="24.812195121999999"/>
    <n v="2.8798970915000002"/>
    <m/>
    <m/>
  </r>
  <r>
    <x v="2"/>
    <x v="3"/>
    <x v="390"/>
    <d v="2015-03-31T00:00:00"/>
    <m/>
    <n v="30"/>
    <n v="6009.1333333000002"/>
    <n v="-194.28"/>
    <n v="58.4929974"/>
    <m/>
    <m/>
    <m/>
    <m/>
    <m/>
    <m/>
    <n v="129"/>
    <n v="10"/>
    <n v="37.752000000000002"/>
    <n v="3.1375102656"/>
    <m/>
    <m/>
  </r>
  <r>
    <x v="2"/>
    <x v="3"/>
    <x v="49"/>
    <d v="2015-04-07T00:00:00"/>
    <m/>
    <n v="54"/>
    <n v="4284.3333333"/>
    <n v="-195.31481479999999"/>
    <n v="37.532030151000001"/>
    <m/>
    <m/>
    <m/>
    <m/>
    <m/>
    <m/>
    <n v="180"/>
    <n v="10"/>
    <n v="10.211111110999999"/>
    <n v="1.2196093665000001"/>
    <m/>
    <m/>
  </r>
  <r>
    <x v="2"/>
    <x v="3"/>
    <x v="222"/>
    <d v="2015-03-21T00:00:00"/>
    <n v="0.27299295769999998"/>
    <n v="568"/>
    <n v="4720.9489437000002"/>
    <n v="-195.99894370000001"/>
    <n v="16.898010444000001"/>
    <m/>
    <m/>
    <m/>
    <m/>
    <m/>
    <m/>
    <n v="147"/>
    <n v="3"/>
    <n v="26.311211573000001"/>
    <n v="0.77122883259999997"/>
    <m/>
    <m/>
  </r>
  <r>
    <x v="2"/>
    <x v="3"/>
    <x v="301"/>
    <d v="2015-03-27T00:00:00"/>
    <m/>
    <n v="36"/>
    <n v="5291.9444444000001"/>
    <n v="-198"/>
    <n v="35.820499806000001"/>
    <m/>
    <m/>
    <m/>
    <m/>
    <m/>
    <m/>
    <n v="129"/>
    <n v="9"/>
    <n v="25.074999999999999"/>
    <n v="3.1619824376999999"/>
    <m/>
    <m/>
  </r>
  <r>
    <x v="2"/>
    <x v="1"/>
    <x v="391"/>
    <d v="2015-07-24T00:00:00"/>
    <m/>
    <n v="34"/>
    <n v="6115.6176470999999"/>
    <n v="-199.8205882"/>
    <n v="48.513888299000001"/>
    <m/>
    <m/>
    <m/>
    <m/>
    <m/>
    <m/>
    <n v="120"/>
    <n v="12"/>
    <n v="50.423529412000001"/>
    <n v="5.4924320949999998"/>
    <m/>
    <m/>
  </r>
  <r>
    <x v="2"/>
    <x v="3"/>
    <x v="115"/>
    <d v="2015-08-06T00:00:00"/>
    <m/>
    <n v="37"/>
    <n v="4448.4324323999999"/>
    <n v="-206.0162162"/>
    <n v="38.207719083000001"/>
    <m/>
    <m/>
    <m/>
    <m/>
    <m/>
    <m/>
    <n v="144"/>
    <n v="12"/>
    <n v="28.272972973000002"/>
    <n v="4.4090690196000004"/>
    <m/>
    <m/>
  </r>
  <r>
    <x v="2"/>
    <x v="0"/>
    <x v="392"/>
    <d v="2015-04-18T00:00:00"/>
    <m/>
    <n v="44"/>
    <n v="8831.5227273"/>
    <n v="-206.8363636"/>
    <n v="44.625744863000001"/>
    <m/>
    <m/>
    <m/>
    <m/>
    <m/>
    <m/>
    <n v="143"/>
    <n v="7"/>
    <n v="47.677142857"/>
    <n v="4.4884578133000002"/>
    <m/>
    <m/>
  </r>
  <r>
    <x v="2"/>
    <x v="3"/>
    <x v="250"/>
    <d v="2015-04-01T00:00:00"/>
    <m/>
    <n v="37"/>
    <n v="5132.7567568000004"/>
    <n v="-207.22972970000001"/>
    <n v="56.694154947000001"/>
    <m/>
    <m/>
    <m/>
    <m/>
    <m/>
    <m/>
    <n v="178"/>
    <n v="12"/>
    <n v="29.297297297"/>
    <n v="3.8520215949000001"/>
    <m/>
    <m/>
  </r>
  <r>
    <x v="2"/>
    <x v="6"/>
    <x v="393"/>
    <d v="2015-05-29T00:00:00"/>
    <n v="8.4444444399999999E-2"/>
    <n v="36"/>
    <n v="3985.9444444000001"/>
    <n v="-208.0972222"/>
    <n v="37.230992483999998"/>
    <m/>
    <m/>
    <m/>
    <m/>
    <m/>
    <m/>
    <n v="171"/>
    <n v="11"/>
    <n v="14.694285713999999"/>
    <n v="1.3329183428"/>
    <m/>
    <m/>
  </r>
  <r>
    <x v="2"/>
    <x v="3"/>
    <x v="91"/>
    <d v="2015-01-17T00:00:00"/>
    <m/>
    <n v="29"/>
    <n v="3242.7586206999999"/>
    <n v="-209.44137929999999"/>
    <n v="30.727705889999999"/>
    <m/>
    <m/>
    <m/>
    <m/>
    <m/>
    <m/>
    <n v="113"/>
    <n v="12"/>
    <n v="24.086206897"/>
    <n v="2.4270678256"/>
    <m/>
    <m/>
  </r>
  <r>
    <x v="2"/>
    <x v="3"/>
    <x v="394"/>
    <d v="2014-10-15T00:00:00"/>
    <m/>
    <n v="57"/>
    <n v="3972.3333333"/>
    <n v="-210.66315789999999"/>
    <n v="32.319984161000001"/>
    <m/>
    <m/>
    <m/>
    <m/>
    <m/>
    <m/>
    <n v="148"/>
    <n v="10"/>
    <n v="22.321052632000001"/>
    <n v="1.8969302084999999"/>
    <m/>
    <m/>
  </r>
  <r>
    <x v="2"/>
    <x v="0"/>
    <x v="395"/>
    <d v="2015-05-27T00:00:00"/>
    <m/>
    <n v="260"/>
    <n v="6028.2269231"/>
    <n v="-210.74115380000001"/>
    <n v="22.541521827"/>
    <m/>
    <m/>
    <m/>
    <m/>
    <m/>
    <m/>
    <n v="154"/>
    <n v="4"/>
    <n v="42.677906976999999"/>
    <n v="1.9172023912"/>
    <m/>
    <m/>
  </r>
  <r>
    <x v="2"/>
    <x v="2"/>
    <x v="112"/>
    <d v="2015-09-30T00:00:00"/>
    <m/>
    <n v="30"/>
    <n v="3867.1"/>
    <n v="-211.72"/>
    <n v="43.841580903000001"/>
    <m/>
    <m/>
    <m/>
    <m/>
    <m/>
    <m/>
    <n v="168"/>
    <n v="13"/>
    <n v="9.1730769231"/>
    <n v="1.0892419056"/>
    <m/>
    <m/>
  </r>
  <r>
    <x v="2"/>
    <x v="3"/>
    <x v="251"/>
    <d v="2015-01-27T00:00:00"/>
    <m/>
    <n v="89"/>
    <n v="2989.4157303000002"/>
    <n v="-212.64831459999999"/>
    <n v="34.047051394999997"/>
    <m/>
    <m/>
    <m/>
    <m/>
    <m/>
    <m/>
    <n v="147"/>
    <n v="6"/>
    <n v="21.439325842999999"/>
    <n v="1.1667941661000001"/>
    <m/>
    <m/>
  </r>
  <r>
    <x v="2"/>
    <x v="0"/>
    <x v="396"/>
    <d v="2015-12-09T00:00:00"/>
    <m/>
    <n v="70"/>
    <n v="3646.4571428999998"/>
    <n v="-213.9985714"/>
    <n v="33.245969850999998"/>
    <m/>
    <m/>
    <m/>
    <m/>
    <m/>
    <m/>
    <n v="151"/>
    <n v="7"/>
    <n v="12.095714286"/>
    <n v="0.44995714409999998"/>
    <m/>
    <m/>
  </r>
  <r>
    <x v="2"/>
    <x v="6"/>
    <x v="229"/>
    <d v="2015-08-09T00:00:00"/>
    <m/>
    <n v="48"/>
    <n v="5433.875"/>
    <n v="-215.3604167"/>
    <n v="52.375421656999997"/>
    <m/>
    <m/>
    <m/>
    <m/>
    <m/>
    <m/>
    <n v="111"/>
    <n v="9"/>
    <n v="32.716666666999998"/>
    <n v="3.5706240060000001"/>
    <m/>
    <m/>
  </r>
  <r>
    <x v="2"/>
    <x v="3"/>
    <x v="282"/>
    <d v="2015-04-27T00:00:00"/>
    <n v="0.1953125"/>
    <n v="128"/>
    <n v="5589.078125"/>
    <n v="-216.46640629999999"/>
    <n v="31.599367088000001"/>
    <m/>
    <m/>
    <m/>
    <m/>
    <m/>
    <m/>
    <n v="140"/>
    <n v="5"/>
    <n v="31.368749999999999"/>
    <n v="1.7550246866999999"/>
    <m/>
    <m/>
  </r>
  <r>
    <x v="2"/>
    <x v="1"/>
    <x v="397"/>
    <d v="2015-02-03T00:00:00"/>
    <m/>
    <n v="55"/>
    <n v="7274.8363636000004"/>
    <n v="-216.71090910000001"/>
    <n v="47.481046558999999"/>
    <m/>
    <m/>
    <m/>
    <m/>
    <n v="3.78"/>
    <n v="0.21"/>
    <n v="105"/>
    <n v="5"/>
    <n v="55"/>
    <n v="5.3473630415000004"/>
    <m/>
    <m/>
  </r>
  <r>
    <x v="2"/>
    <x v="0"/>
    <x v="398"/>
    <d v="2015-07-12T00:00:00"/>
    <m/>
    <n v="67"/>
    <n v="5166.5373134000001"/>
    <n v="-217.4074627"/>
    <n v="32.353105900000003"/>
    <m/>
    <m/>
    <m/>
    <m/>
    <m/>
    <m/>
    <n v="122"/>
    <n v="7"/>
    <n v="30.535820896000001"/>
    <n v="3.4073328629000001"/>
    <m/>
    <m/>
  </r>
  <r>
    <x v="2"/>
    <x v="3"/>
    <x v="399"/>
    <d v="2015-03-10T00:00:00"/>
    <m/>
    <n v="79"/>
    <n v="6313.8607595000003"/>
    <n v="-218.1088608"/>
    <n v="26.978454034999999"/>
    <m/>
    <m/>
    <m/>
    <m/>
    <m/>
    <m/>
    <n v="145"/>
    <n v="9"/>
    <n v="39.383544303999997"/>
    <n v="2.1423584077000002"/>
    <m/>
    <m/>
  </r>
  <r>
    <x v="2"/>
    <x v="3"/>
    <x v="246"/>
    <d v="2015-11-12T00:00:00"/>
    <m/>
    <n v="31"/>
    <n v="5278.4193548000003"/>
    <n v="-221.2483871"/>
    <n v="44.599350221999998"/>
    <m/>
    <m/>
    <m/>
    <m/>
    <m/>
    <m/>
    <n v="154"/>
    <n v="14"/>
    <n v="30.793333333"/>
    <n v="3.9192332505"/>
    <m/>
    <m/>
  </r>
  <r>
    <x v="2"/>
    <x v="3"/>
    <x v="253"/>
    <d v="2015-11-03T00:00:00"/>
    <m/>
    <n v="85"/>
    <n v="6343.8352941000003"/>
    <n v="-226.03294120000001"/>
    <n v="32.018092897999999"/>
    <m/>
    <m/>
    <m/>
    <m/>
    <m/>
    <m/>
    <n v="149"/>
    <n v="8"/>
    <n v="61.897435897000001"/>
    <n v="3.0133695732999999"/>
    <m/>
    <m/>
  </r>
  <r>
    <x v="2"/>
    <x v="1"/>
    <x v="400"/>
    <d v="2014-11-24T00:00:00"/>
    <m/>
    <n v="30"/>
    <n v="5520.8666666999998"/>
    <n v="-227.37666669999999"/>
    <n v="45.261116418"/>
    <m/>
    <m/>
    <m/>
    <m/>
    <n v="3.1930000000000001"/>
    <n v="0.30499999999999999"/>
    <n v="141"/>
    <n v="11"/>
    <n v="36.993103447999999"/>
    <n v="4.5814090241000001"/>
    <m/>
    <m/>
  </r>
  <r>
    <x v="2"/>
    <x v="3"/>
    <x v="257"/>
    <d v="2016-01-10T00:00:00"/>
    <n v="0.56818181820000002"/>
    <n v="44"/>
    <n v="4924.75"/>
    <n v="-227.6386364"/>
    <n v="57.940264239000001"/>
    <m/>
    <m/>
    <m/>
    <m/>
    <m/>
    <m/>
    <n v="145"/>
    <n v="7"/>
    <n v="30.452272727"/>
    <n v="3.7171983139"/>
    <m/>
    <m/>
  </r>
  <r>
    <x v="2"/>
    <x v="0"/>
    <x v="163"/>
    <d v="2016-01-27T00:00:00"/>
    <m/>
    <n v="129"/>
    <n v="3651.3953488000002"/>
    <n v="-228.58759689999999"/>
    <n v="30.468977921"/>
    <m/>
    <m/>
    <m/>
    <m/>
    <m/>
    <m/>
    <n v="158"/>
    <n v="5"/>
    <n v="23.750393701"/>
    <n v="1.5551937224000001"/>
    <m/>
    <m/>
  </r>
  <r>
    <x v="2"/>
    <x v="1"/>
    <x v="68"/>
    <d v="2015-08-06T00:00:00"/>
    <m/>
    <n v="35"/>
    <n v="5589.2571429"/>
    <n v="-229.50571429999999"/>
    <n v="56.938197801000001"/>
    <m/>
    <m/>
    <m/>
    <m/>
    <m/>
    <m/>
    <n v="121"/>
    <n v="7"/>
    <n v="40.742857143000002"/>
    <n v="3.4137913217999998"/>
    <m/>
    <m/>
  </r>
  <r>
    <x v="2"/>
    <x v="2"/>
    <x v="401"/>
    <d v="2014-10-29T00:00:00"/>
    <m/>
    <n v="36"/>
    <n v="4866.4166667"/>
    <n v="-229.84166669999999"/>
    <n v="44.203507434000002"/>
    <m/>
    <m/>
    <m/>
    <m/>
    <m/>
    <m/>
    <n v="139"/>
    <n v="9"/>
    <n v="36.544444444"/>
    <n v="4.6866620003000001"/>
    <m/>
    <m/>
  </r>
  <r>
    <x v="2"/>
    <x v="2"/>
    <x v="65"/>
    <d v="2015-09-22T00:00:00"/>
    <m/>
    <n v="37"/>
    <n v="4155.4054053999998"/>
    <n v="-235.59729730000001"/>
    <n v="43.088685081999998"/>
    <m/>
    <m/>
    <m/>
    <m/>
    <m/>
    <m/>
    <n v="168"/>
    <n v="10"/>
    <n v="26.613513514000001"/>
    <n v="2.4694960707"/>
    <m/>
    <m/>
  </r>
  <r>
    <x v="2"/>
    <x v="0"/>
    <x v="32"/>
    <d v="2015-05-07T00:00:00"/>
    <n v="0.20714285709999999"/>
    <n v="252"/>
    <n v="6088.9841269999997"/>
    <n v="-237.99841269999999"/>
    <n v="28.599204912000001"/>
    <m/>
    <m/>
    <m/>
    <m/>
    <n v="3.6179999999999999"/>
    <n v="0.25"/>
    <n v="143"/>
    <n v="3"/>
    <n v="40.594779115999998"/>
    <n v="1.8112467444"/>
    <m/>
    <m/>
  </r>
  <r>
    <x v="2"/>
    <x v="3"/>
    <x v="243"/>
    <d v="2015-01-22T00:00:00"/>
    <m/>
    <n v="90"/>
    <n v="3129.4444444000001"/>
    <n v="-243.00888889999999"/>
    <n v="32.018819827000002"/>
    <m/>
    <m/>
    <m/>
    <m/>
    <m/>
    <m/>
    <n v="138"/>
    <n v="5"/>
    <n v="21.861111111"/>
    <n v="1.4422228426000001"/>
    <m/>
    <m/>
  </r>
  <r>
    <x v="2"/>
    <x v="0"/>
    <x v="402"/>
    <d v="2016-02-09T00:00:00"/>
    <m/>
    <n v="34"/>
    <n v="4277.0588234999996"/>
    <n v="-244.81764709999999"/>
    <n v="30.694524607000002"/>
    <m/>
    <m/>
    <m/>
    <m/>
    <m/>
    <m/>
    <n v="136"/>
    <n v="9"/>
    <n v="19.260606061000001"/>
    <n v="1.5987858757"/>
    <m/>
    <m/>
  </r>
  <r>
    <x v="2"/>
    <x v="1"/>
    <x v="271"/>
    <d v="2015-08-05T00:00:00"/>
    <m/>
    <n v="86"/>
    <n v="5676.6744185999996"/>
    <n v="-245.27209300000001"/>
    <n v="38.941010585999997"/>
    <m/>
    <m/>
    <m/>
    <m/>
    <n v="2.4009999999999998"/>
    <n v="0.34699999999999998"/>
    <n v="141"/>
    <n v="7"/>
    <n v="47.846428570999997"/>
    <n v="4.0340402717000003"/>
    <m/>
    <m/>
  </r>
  <r>
    <x v="2"/>
    <x v="6"/>
    <x v="279"/>
    <d v="2015-07-19T00:00:00"/>
    <m/>
    <n v="62"/>
    <n v="5114.0645161000002"/>
    <n v="-256.18709680000001"/>
    <n v="32.220777468999998"/>
    <m/>
    <m/>
    <m/>
    <m/>
    <m/>
    <m/>
    <n v="102"/>
    <n v="6"/>
    <n v="33.067741935000001"/>
    <n v="2.5167275116000001"/>
    <m/>
    <m/>
  </r>
  <r>
    <x v="2"/>
    <x v="3"/>
    <x v="403"/>
    <d v="2015-04-09T00:00:00"/>
    <m/>
    <n v="95"/>
    <n v="7427.8210526000003"/>
    <n v="-256.70105260000003"/>
    <n v="30.930809991"/>
    <m/>
    <m/>
    <m/>
    <m/>
    <m/>
    <m/>
    <n v="129"/>
    <n v="7"/>
    <n v="43.774193548"/>
    <n v="3.1564399849"/>
    <m/>
    <m/>
  </r>
  <r>
    <x v="2"/>
    <x v="3"/>
    <x v="161"/>
    <d v="2015-06-11T00:00:00"/>
    <m/>
    <n v="34"/>
    <n v="5909.9117647000003"/>
    <n v="-265.91764710000001"/>
    <n v="59.551010873999999"/>
    <m/>
    <m/>
    <m/>
    <m/>
    <m/>
    <m/>
    <n v="145"/>
    <n v="12"/>
    <n v="25.372727272999999"/>
    <n v="2.7375865584999999"/>
    <m/>
    <m/>
  </r>
  <r>
    <x v="2"/>
    <x v="0"/>
    <x v="262"/>
    <d v="2016-02-25T00:00:00"/>
    <m/>
    <n v="34"/>
    <n v="4087.7352940999999"/>
    <n v="-269.94117649999998"/>
    <n v="49.614300077000003"/>
    <m/>
    <m/>
    <m/>
    <m/>
    <m/>
    <m/>
    <n v="142"/>
    <n v="13"/>
    <n v="23.570588234999999"/>
    <n v="2.6828083079999998"/>
    <m/>
    <m/>
  </r>
  <r>
    <x v="2"/>
    <x v="3"/>
    <x v="404"/>
    <d v="2015-01-11T00:00:00"/>
    <m/>
    <n v="65"/>
    <n v="5601.8153845999996"/>
    <n v="-281.09076920000001"/>
    <n v="32.358588632"/>
    <m/>
    <m/>
    <m/>
    <m/>
    <m/>
    <m/>
    <n v="100"/>
    <n v="9"/>
    <n v="15.890769231"/>
    <n v="1.7085780794000001"/>
    <m/>
    <m/>
  </r>
  <r>
    <x v="2"/>
    <x v="1"/>
    <x v="405"/>
    <d v="2014-11-30T00:00:00"/>
    <m/>
    <n v="26"/>
    <n v="2785.8076922999999"/>
    <n v="-284.70769230000002"/>
    <n v="30.523575717"/>
    <m/>
    <m/>
    <m/>
    <m/>
    <m/>
    <m/>
    <n v="111"/>
    <n v="9"/>
    <n v="16.230769231"/>
    <n v="1.1771382408"/>
    <m/>
    <m/>
  </r>
  <r>
    <x v="2"/>
    <x v="3"/>
    <x v="275"/>
    <d v="2015-07-20T00:00:00"/>
    <n v="0.62082644629999995"/>
    <n v="121"/>
    <n v="4750.9669420999999"/>
    <n v="-286.25702480000001"/>
    <n v="26.755385978"/>
    <m/>
    <m/>
    <m/>
    <m/>
    <m/>
    <m/>
    <n v="171"/>
    <n v="6"/>
    <n v="26.763559321999999"/>
    <n v="1.8912784515000001"/>
    <m/>
    <m/>
  </r>
  <r>
    <x v="2"/>
    <x v="0"/>
    <x v="141"/>
    <d v="2015-09-29T00:00:00"/>
    <m/>
    <n v="64"/>
    <n v="4695.046875"/>
    <n v="-287.40937500000001"/>
    <n v="36.22482334"/>
    <m/>
    <m/>
    <m/>
    <m/>
    <m/>
    <m/>
    <n v="166"/>
    <n v="7"/>
    <n v="20.237500000000001"/>
    <n v="1.5077716989000001"/>
    <m/>
    <m/>
  </r>
  <r>
    <x v="2"/>
    <x v="0"/>
    <x v="216"/>
    <d v="2015-01-12T00:00:00"/>
    <n v="0.53191489359999999"/>
    <n v="47"/>
    <n v="4174.9148936000001"/>
    <n v="-288.66595740000002"/>
    <n v="43.179604073"/>
    <m/>
    <m/>
    <m/>
    <m/>
    <m/>
    <m/>
    <n v="168"/>
    <n v="9"/>
    <n v="12.378723404"/>
    <n v="1.1376125095"/>
    <m/>
    <m/>
  </r>
  <r>
    <x v="2"/>
    <x v="5"/>
    <x v="406"/>
    <d v="2015-04-13T00:00:00"/>
    <n v="0.3203321033"/>
    <n v="271"/>
    <n v="7571.4391144000001"/>
    <n v="-299.77601479999998"/>
    <n v="27.644707512"/>
    <m/>
    <m/>
    <m/>
    <m/>
    <n v="4.5970000000000004"/>
    <n v="0.248"/>
    <n v="146"/>
    <n v="3"/>
    <n v="54.1"/>
    <n v="1.9942150174"/>
    <m/>
    <m/>
  </r>
  <r>
    <x v="2"/>
    <x v="3"/>
    <x v="228"/>
    <d v="2015-02-07T00:00:00"/>
    <m/>
    <n v="47"/>
    <n v="4744.5531915000001"/>
    <n v="-323.0446809"/>
    <n v="50.783189528000001"/>
    <m/>
    <m/>
    <m/>
    <m/>
    <m/>
    <m/>
    <n v="171"/>
    <n v="10"/>
    <n v="25.191489361999999"/>
    <n v="2.1721043433"/>
    <m/>
    <m/>
  </r>
  <r>
    <x v="2"/>
    <x v="6"/>
    <x v="233"/>
    <d v="2015-07-17T00:00:00"/>
    <n v="6.8762886600000003E-2"/>
    <n v="97"/>
    <n v="4632.7938144"/>
    <n v="-345.91752580000002"/>
    <n v="37.668821053000002"/>
    <m/>
    <m/>
    <m/>
    <m/>
    <m/>
    <m/>
    <n v="158"/>
    <n v="6"/>
    <n v="20.091752577000001"/>
    <n v="1.3973816259"/>
    <m/>
    <m/>
  </r>
  <r>
    <x v="2"/>
    <x v="1"/>
    <x v="303"/>
    <d v="2015-08-02T00:00:00"/>
    <m/>
    <n v="31"/>
    <n v="5405"/>
    <n v="-369.883871"/>
    <n v="48.345295241000002"/>
    <m/>
    <m/>
    <m/>
    <n v="745.5"/>
    <m/>
    <m/>
    <n v="134"/>
    <n v="9"/>
    <n v="39.441935483999998"/>
    <n v="5.9355494971000002"/>
    <m/>
    <m/>
  </r>
  <r>
    <x v="2"/>
    <x v="6"/>
    <x v="55"/>
    <d v="2015-03-24T00:00:00"/>
    <m/>
    <n v="27"/>
    <n v="4700.7777778"/>
    <n v="-370.61851849999999"/>
    <n v="44.404476699"/>
    <m/>
    <m/>
    <m/>
    <m/>
    <m/>
    <m/>
    <n v="155"/>
    <n v="14"/>
    <n v="28.233333333000001"/>
    <n v="2.8395557615999998"/>
    <m/>
    <m/>
  </r>
  <r>
    <x v="3"/>
    <x v="0"/>
    <x v="309"/>
    <d v="2016-02-22T00:00:00"/>
    <n v="0.39896551720000001"/>
    <n v="116"/>
    <n v="8471.4051724000001"/>
    <n v="210.71465516999999"/>
    <n v="31.735848284999999"/>
    <m/>
    <m/>
    <m/>
    <m/>
    <m/>
    <m/>
    <n v="154"/>
    <n v="5"/>
    <n v="53.056140351000003"/>
    <n v="2.9098174824999998"/>
    <m/>
    <m/>
  </r>
  <r>
    <x v="3"/>
    <x v="0"/>
    <x v="407"/>
    <d v="2015-06-19T00:00:00"/>
    <n v="0.29636363640000002"/>
    <n v="55"/>
    <n v="4479.6545454999996"/>
    <n v="168.24363636000001"/>
    <n v="58.969171639000002"/>
    <m/>
    <m/>
    <m/>
    <m/>
    <m/>
    <m/>
    <n v="159"/>
    <n v="8"/>
    <n v="31.08"/>
    <n v="3.0477340482000002"/>
    <m/>
    <m/>
  </r>
  <r>
    <x v="3"/>
    <x v="6"/>
    <x v="185"/>
    <d v="2015-05-13T00:00:00"/>
    <n v="6.0584415599999997E-2"/>
    <n v="154"/>
    <n v="5984.8636364000004"/>
    <n v="107.80324675"/>
    <n v="31.836616212999999"/>
    <m/>
    <m/>
    <m/>
    <m/>
    <m/>
    <m/>
    <n v="147"/>
    <n v="4"/>
    <n v="45.631168830999997"/>
    <n v="2.550879841"/>
    <m/>
    <m/>
  </r>
  <r>
    <x v="3"/>
    <x v="0"/>
    <x v="111"/>
    <d v="2015-05-07T00:00:00"/>
    <n v="0.16456521739999999"/>
    <n v="46"/>
    <n v="5734.7608695999998"/>
    <n v="43.930434783000003"/>
    <n v="71.718312761000007"/>
    <m/>
    <m/>
    <m/>
    <m/>
    <m/>
    <m/>
    <n v="130"/>
    <n v="8"/>
    <n v="43.969767441999998"/>
    <n v="3.7866694179999998"/>
    <m/>
    <m/>
  </r>
  <r>
    <x v="3"/>
    <x v="3"/>
    <x v="200"/>
    <d v="2015-04-15T00:00:00"/>
    <m/>
    <n v="27"/>
    <n v="5458.5925926"/>
    <n v="-39.774074069999998"/>
    <n v="65.314066492999999"/>
    <m/>
    <m/>
    <m/>
    <m/>
    <m/>
    <m/>
    <n v="138"/>
    <n v="10"/>
    <n v="36.455555556"/>
    <n v="4.0847793822999998"/>
    <m/>
    <m/>
  </r>
  <r>
    <x v="3"/>
    <x v="0"/>
    <x v="408"/>
    <d v="2015-04-08T00:00:00"/>
    <n v="7.2674419000000002E-3"/>
    <n v="172"/>
    <n v="5373.9302325999997"/>
    <n v="-67.040116280000007"/>
    <n v="30.041421579000001"/>
    <m/>
    <m/>
    <m/>
    <m/>
    <m/>
    <m/>
    <n v="147"/>
    <n v="5"/>
    <n v="39.393589744000003"/>
    <n v="1.9378907976999999"/>
    <m/>
    <m/>
  </r>
  <r>
    <x v="3"/>
    <x v="0"/>
    <x v="409"/>
    <d v="2015-03-31T00:00:00"/>
    <n v="1.19369369E-2"/>
    <n v="222"/>
    <n v="4595.9864865"/>
    <n v="-73.510859730000007"/>
    <n v="20.362672500999999"/>
    <m/>
    <m/>
    <m/>
    <m/>
    <m/>
    <m/>
    <n v="161"/>
    <n v="5"/>
    <n v="30.111711712000002"/>
    <n v="1.2835220116999999"/>
    <m/>
    <m/>
  </r>
  <r>
    <x v="3"/>
    <x v="0"/>
    <x v="191"/>
    <d v="2015-08-24T00:00:00"/>
    <n v="8.6488095200000004E-2"/>
    <n v="336"/>
    <n v="4623.1071429000003"/>
    <n v="-74.185119049999997"/>
    <n v="26.263348683"/>
    <m/>
    <m/>
    <m/>
    <m/>
    <m/>
    <m/>
    <n v="150"/>
    <n v="3"/>
    <n v="31.237345679000001"/>
    <n v="1.5000600012"/>
    <m/>
    <m/>
  </r>
  <r>
    <x v="3"/>
    <x v="3"/>
    <x v="161"/>
    <d v="2015-06-11T00:00:00"/>
    <m/>
    <n v="41"/>
    <n v="5930.9024390000004"/>
    <n v="-111.9170732"/>
    <n v="51.405224525999998"/>
    <m/>
    <m/>
    <m/>
    <m/>
    <m/>
    <m/>
    <n v="128"/>
    <n v="8"/>
    <n v="33.474358973999998"/>
    <n v="3.3598822314999999"/>
    <m/>
    <m/>
  </r>
  <r>
    <x v="3"/>
    <x v="6"/>
    <x v="233"/>
    <d v="2015-07-17T00:00:00"/>
    <n v="0.1203636364"/>
    <n v="55"/>
    <n v="4833.9454544999999"/>
    <n v="-154.12909089999999"/>
    <n v="52.386482287"/>
    <m/>
    <m/>
    <m/>
    <m/>
    <m/>
    <m/>
    <n v="131"/>
    <n v="8"/>
    <n v="35.9"/>
    <n v="3.4626384910999999"/>
    <m/>
    <m/>
  </r>
  <r>
    <x v="3"/>
    <x v="6"/>
    <x v="217"/>
    <d v="2015-05-27T00:00:00"/>
    <m/>
    <n v="26"/>
    <n v="3329.8846153999998"/>
    <n v="-156.0115385"/>
    <n v="43.916456816"/>
    <m/>
    <m/>
    <m/>
    <m/>
    <m/>
    <m/>
    <n v="112"/>
    <n v="14"/>
    <n v="22.986956522"/>
    <n v="1.4938914399000001"/>
    <m/>
    <m/>
  </r>
  <r>
    <x v="3"/>
    <x v="0"/>
    <x v="410"/>
    <d v="2015-03-02T00:00:00"/>
    <m/>
    <n v="111"/>
    <n v="3387.1261261"/>
    <n v="-177.91261259999999"/>
    <n v="27.483789731000002"/>
    <m/>
    <m/>
    <m/>
    <m/>
    <m/>
    <m/>
    <n v="146"/>
    <n v="6"/>
    <n v="27.610810811"/>
    <n v="1.8179162732"/>
    <m/>
    <m/>
  </r>
  <r>
    <x v="3"/>
    <x v="0"/>
    <x v="411"/>
    <d v="2014-11-22T00:00:00"/>
    <m/>
    <n v="83"/>
    <n v="2581.1084337000002"/>
    <n v="-197.0097561"/>
    <n v="24.898988321000001"/>
    <m/>
    <m/>
    <m/>
    <m/>
    <m/>
    <m/>
    <n v="196"/>
    <n v="6"/>
    <n v="16.577108433999999"/>
    <n v="1.0417163063999999"/>
    <m/>
    <m/>
  </r>
  <r>
    <x v="3"/>
    <x v="3"/>
    <x v="294"/>
    <d v="2015-01-13T00:00:00"/>
    <m/>
    <n v="45"/>
    <n v="4642"/>
    <n v="-205.31111110000001"/>
    <n v="48.390442563999997"/>
    <m/>
    <m/>
    <m/>
    <m/>
    <m/>
    <m/>
    <n v="150"/>
    <n v="7"/>
    <n v="32.382222222000003"/>
    <n v="3.8525005507999999"/>
    <m/>
    <m/>
  </r>
  <r>
    <x v="3"/>
    <x v="1"/>
    <x v="388"/>
    <d v="2015-08-10T00:00:00"/>
    <m/>
    <n v="62"/>
    <n v="5634.1774194"/>
    <n v="-205.42096770000001"/>
    <n v="40.505418362"/>
    <m/>
    <m/>
    <m/>
    <m/>
    <m/>
    <m/>
    <n v="132"/>
    <n v="7"/>
    <n v="54.978333333000002"/>
    <n v="4.5092767479000004"/>
    <m/>
    <m/>
  </r>
  <r>
    <x v="3"/>
    <x v="6"/>
    <x v="229"/>
    <d v="2015-08-09T00:00:00"/>
    <m/>
    <n v="98"/>
    <n v="5746.7040815999999"/>
    <n v="-212.01734690000001"/>
    <n v="45.626919715"/>
    <m/>
    <m/>
    <m/>
    <m/>
    <m/>
    <m/>
    <n v="89"/>
    <n v="4"/>
    <n v="38.044086022000002"/>
    <n v="2.7693931190000001"/>
    <m/>
    <m/>
  </r>
  <r>
    <x v="3"/>
    <x v="6"/>
    <x v="279"/>
    <d v="2015-07-19T00:00:00"/>
    <m/>
    <n v="78"/>
    <n v="5403.8205128"/>
    <n v="-230.28076920000001"/>
    <n v="35.007552111000003"/>
    <m/>
    <m/>
    <m/>
    <m/>
    <m/>
    <m/>
    <n v="100"/>
    <n v="6"/>
    <n v="50.478205127999999"/>
    <n v="3.5145170831999999"/>
    <m/>
    <m/>
  </r>
  <r>
    <x v="3"/>
    <x v="3"/>
    <x v="387"/>
    <d v="2015-08-27T00:00:00"/>
    <m/>
    <n v="54"/>
    <n v="3635.0925926"/>
    <n v="-235.8037037"/>
    <n v="39.746208408999998"/>
    <m/>
    <m/>
    <m/>
    <m/>
    <m/>
    <m/>
    <n v="125"/>
    <n v="9"/>
    <n v="14.838888889"/>
    <n v="1.5210413711999999"/>
    <m/>
    <m/>
  </r>
  <r>
    <x v="3"/>
    <x v="2"/>
    <x v="412"/>
    <d v="2015-04-01T00:00:00"/>
    <m/>
    <n v="29"/>
    <n v="3248.8275862"/>
    <n v="-248.1827586"/>
    <n v="49.668365969"/>
    <m/>
    <m/>
    <m/>
    <m/>
    <m/>
    <m/>
    <n v="132"/>
    <n v="8"/>
    <n v="22.879310345"/>
    <n v="3.2672557417000001"/>
    <m/>
    <m/>
  </r>
  <r>
    <x v="3"/>
    <x v="3"/>
    <x v="282"/>
    <d v="2015-04-27T00:00:00"/>
    <m/>
    <n v="27"/>
    <n v="6408.0740741"/>
    <n v="-279.27777780000002"/>
    <n v="71.526919071999998"/>
    <m/>
    <m/>
    <m/>
    <m/>
    <m/>
    <m/>
    <n v="121"/>
    <n v="8"/>
    <n v="50.65"/>
    <n v="6.3201004129999996"/>
    <m/>
    <m/>
  </r>
  <r>
    <x v="3"/>
    <x v="3"/>
    <x v="219"/>
    <d v="2016-01-13T00:00:00"/>
    <m/>
    <n v="70"/>
    <n v="4656.5285714000001"/>
    <n v="-304.32714290000001"/>
    <n v="44.400961227000003"/>
    <m/>
    <m/>
    <m/>
    <m/>
    <m/>
    <m/>
    <n v="146"/>
    <n v="5"/>
    <n v="46.374285714000003"/>
    <n v="4.0197662167999999"/>
    <m/>
    <m/>
  </r>
  <r>
    <x v="4"/>
    <x v="0"/>
    <x v="407"/>
    <d v="2015-06-19T00:00:00"/>
    <n v="1.5600310558999999"/>
    <n v="322"/>
    <n v="4380.757764"/>
    <n v="315.59006211000002"/>
    <n v="23.013560791"/>
    <m/>
    <m/>
    <m/>
    <m/>
    <m/>
    <m/>
    <n v="168"/>
    <n v="3"/>
    <n v="35.609523809999999"/>
    <n v="1.5825352023999999"/>
    <m/>
    <m/>
  </r>
  <r>
    <x v="4"/>
    <x v="0"/>
    <x v="339"/>
    <d v="2015-02-23T00:00:00"/>
    <n v="1.9967088608000001"/>
    <n v="79"/>
    <n v="5979.5696202999998"/>
    <n v="195.95443037999999"/>
    <n v="43.161805794000003"/>
    <m/>
    <m/>
    <m/>
    <m/>
    <m/>
    <m/>
    <n v="196"/>
    <n v="7"/>
    <n v="52.327848101000001"/>
    <n v="4.5965067020000001"/>
    <m/>
    <m/>
  </r>
  <r>
    <x v="4"/>
    <x v="0"/>
    <x v="191"/>
    <d v="2015-08-24T00:00:00"/>
    <n v="0.48328767119999999"/>
    <n v="146"/>
    <n v="4470.1986300999997"/>
    <n v="69.725342466000001"/>
    <n v="28.790810952000001"/>
    <m/>
    <m/>
    <m/>
    <m/>
    <m/>
    <m/>
    <n v="164"/>
    <n v="5"/>
    <n v="35.202898550999997"/>
    <n v="2.2431486343999998"/>
    <m/>
    <m/>
  </r>
  <r>
    <x v="4"/>
    <x v="3"/>
    <x v="5"/>
    <d v="2015-03-16T00:00:00"/>
    <n v="1.1061538462"/>
    <n v="65"/>
    <n v="7185.1538461999999"/>
    <n v="19.423076923"/>
    <n v="38.653207633999997"/>
    <m/>
    <m/>
    <m/>
    <m/>
    <m/>
    <m/>
    <n v="150"/>
    <n v="6"/>
    <n v="52.833870967999999"/>
    <n v="4.2486125171999998"/>
    <m/>
    <m/>
  </r>
  <r>
    <x v="4"/>
    <x v="0"/>
    <x v="413"/>
    <d v="2014-10-10T00:00:00"/>
    <n v="0.2830588235"/>
    <n v="255"/>
    <n v="4574.4784313999999"/>
    <n v="1.4494117647"/>
    <n v="26.686922536000001"/>
    <m/>
    <m/>
    <m/>
    <m/>
    <m/>
    <m/>
    <n v="157"/>
    <n v="4"/>
    <n v="44.346215139000002"/>
    <n v="2.2305402269000001"/>
    <m/>
    <m/>
  </r>
  <r>
    <x v="4"/>
    <x v="0"/>
    <x v="408"/>
    <d v="2015-04-08T00:00:00"/>
    <n v="8.0709459499999997E-2"/>
    <n v="296"/>
    <n v="5253.75"/>
    <n v="-0.488175676"/>
    <n v="24.069141798"/>
    <n v="71"/>
    <n v="192.50704225000001"/>
    <n v="162.29577465"/>
    <n v="596.46478873000001"/>
    <m/>
    <m/>
    <n v="140"/>
    <n v="3"/>
    <n v="40.666159696000001"/>
    <n v="1.7662889444000001"/>
    <m/>
    <m/>
  </r>
  <r>
    <x v="4"/>
    <x v="0"/>
    <x v="409"/>
    <d v="2015-03-31T00:00:00"/>
    <n v="3.7375886499999997E-2"/>
    <n v="141"/>
    <n v="4470.0212766000004"/>
    <n v="-27.273049650000001"/>
    <n v="25.452335250000001"/>
    <m/>
    <m/>
    <m/>
    <m/>
    <m/>
    <m/>
    <n v="165"/>
    <n v="6"/>
    <n v="30.422695035"/>
    <n v="1.7912458431"/>
    <m/>
    <m/>
  </r>
  <r>
    <x v="4"/>
    <x v="1"/>
    <x v="414"/>
    <d v="2015-02-19T00:00:00"/>
    <m/>
    <n v="52"/>
    <n v="3068.2692308000001"/>
    <n v="-113.6788462"/>
    <n v="30.298890702000001"/>
    <m/>
    <m/>
    <m/>
    <m/>
    <m/>
    <m/>
    <n v="142"/>
    <n v="8"/>
    <n v="23.040384615000001"/>
    <n v="2.1449724789000002"/>
    <m/>
    <m/>
  </r>
  <r>
    <x v="4"/>
    <x v="0"/>
    <x v="338"/>
    <d v="2015-09-17T00:00:00"/>
    <m/>
    <n v="133"/>
    <n v="3916.5864661999999"/>
    <n v="-120.6631579"/>
    <n v="18.199300482000002"/>
    <m/>
    <m/>
    <m/>
    <m/>
    <m/>
    <m/>
    <n v="146"/>
    <n v="6"/>
    <n v="28.754135338000001"/>
    <n v="1.8947140532"/>
    <m/>
    <m/>
  </r>
  <r>
    <x v="4"/>
    <x v="3"/>
    <x v="127"/>
    <d v="2015-04-07T00:00:00"/>
    <m/>
    <n v="66"/>
    <n v="3807.9545455000002"/>
    <n v="-145.25454550000001"/>
    <n v="36.699838429000003"/>
    <m/>
    <m/>
    <m/>
    <m/>
    <m/>
    <m/>
    <n v="177"/>
    <n v="9"/>
    <n v="38.174193547999998"/>
    <n v="3.4956783286999999"/>
    <m/>
    <m/>
  </r>
  <r>
    <x v="4"/>
    <x v="8"/>
    <x v="130"/>
    <d v="2015-05-26T00:00:00"/>
    <m/>
    <n v="202"/>
    <n v="2761.7821782000001"/>
    <n v="-163.24207920000001"/>
    <n v="26.081200699"/>
    <m/>
    <m/>
    <m/>
    <m/>
    <m/>
    <m/>
    <n v="162"/>
    <n v="5"/>
    <n v="18.152970297"/>
    <n v="0.87224981700000004"/>
    <m/>
    <m/>
  </r>
  <r>
    <x v="4"/>
    <x v="0"/>
    <x v="163"/>
    <d v="2016-01-27T00:00:00"/>
    <m/>
    <n v="27"/>
    <n v="3831.4444444000001"/>
    <n v="-165.49259259999999"/>
    <n v="80.630861752000001"/>
    <m/>
    <m/>
    <m/>
    <m/>
    <m/>
    <m/>
    <n v="165"/>
    <n v="12"/>
    <n v="54.114814815000003"/>
    <n v="7.6894675880000003"/>
    <m/>
    <m/>
  </r>
  <r>
    <x v="4"/>
    <x v="3"/>
    <x v="70"/>
    <d v="2014-10-17T00:00:00"/>
    <m/>
    <n v="26"/>
    <n v="2400.1923077000001"/>
    <n v="-168.02307690000001"/>
    <n v="32.435273917000004"/>
    <m/>
    <m/>
    <m/>
    <m/>
    <m/>
    <m/>
    <n v="115"/>
    <n v="14"/>
    <n v="28.711538462"/>
    <n v="3.2944770889999999"/>
    <m/>
    <m/>
  </r>
  <r>
    <x v="4"/>
    <x v="3"/>
    <x v="387"/>
    <d v="2015-08-27T00:00:00"/>
    <m/>
    <n v="26"/>
    <n v="4023.9230769000001"/>
    <n v="-171.81153850000001"/>
    <n v="51.860824499000003"/>
    <m/>
    <m/>
    <m/>
    <n v="607.33333332999996"/>
    <m/>
    <m/>
    <n v="123"/>
    <n v="10"/>
    <n v="42.565384614999999"/>
    <n v="4.3242711873999999"/>
    <m/>
    <m/>
  </r>
  <r>
    <x v="4"/>
    <x v="0"/>
    <x v="395"/>
    <d v="2015-05-27T00:00:00"/>
    <m/>
    <n v="37"/>
    <n v="5942.0810811000001"/>
    <n v="-185.06216219999999"/>
    <n v="58.913813259000001"/>
    <m/>
    <m/>
    <m/>
    <m/>
    <m/>
    <m/>
    <n v="158"/>
    <n v="9"/>
    <n v="68.875675676"/>
    <n v="7.8211985799999999"/>
    <m/>
    <m/>
  </r>
  <r>
    <x v="4"/>
    <x v="6"/>
    <x v="229"/>
    <d v="2015-08-09T00:00:00"/>
    <m/>
    <n v="41"/>
    <n v="4942.6097560999997"/>
    <n v="-204.23414629999999"/>
    <n v="62.188971025000001"/>
    <m/>
    <m/>
    <m/>
    <m/>
    <m/>
    <m/>
    <n v="114"/>
    <n v="8"/>
    <n v="69.284999999999997"/>
    <n v="5.3426399769000001"/>
    <m/>
    <m/>
  </r>
  <r>
    <x v="5"/>
    <x v="3"/>
    <x v="40"/>
    <d v="2015-05-01T00:00:00"/>
    <n v="9.5777777800000005E-2"/>
    <n v="45"/>
    <n v="5498.0666666999996"/>
    <n v="261.15111110999999"/>
    <n v="34.517686085999998"/>
    <m/>
    <m/>
    <m/>
    <m/>
    <m/>
    <m/>
    <n v="112"/>
    <n v="7"/>
    <n v="54.2"/>
    <n v="5.2969056345999999"/>
    <m/>
    <m/>
  </r>
  <r>
    <x v="5"/>
    <x v="3"/>
    <x v="64"/>
    <d v="2016-02-18T00:00:00"/>
    <n v="0.3691428571"/>
    <n v="70"/>
    <n v="5006.7285714"/>
    <n v="47.091428571000002"/>
    <n v="44.697943303999999"/>
    <m/>
    <m/>
    <m/>
    <m/>
    <m/>
    <m/>
    <n v="99"/>
    <n v="5"/>
    <n v="39.168253968000002"/>
    <n v="3.4649956281000001"/>
    <m/>
    <m/>
  </r>
  <r>
    <x v="5"/>
    <x v="0"/>
    <x v="415"/>
    <d v="2015-02-04T00:00:00"/>
    <m/>
    <n v="29"/>
    <n v="3280.8275862"/>
    <n v="42.562068965999998"/>
    <n v="44.023231500000001"/>
    <m/>
    <m/>
    <m/>
    <m/>
    <m/>
    <m/>
    <n v="117"/>
    <n v="8"/>
    <n v="36.274074073999998"/>
    <n v="6.2899562515999996"/>
    <m/>
    <m/>
  </r>
  <r>
    <x v="5"/>
    <x v="2"/>
    <x v="150"/>
    <d v="2015-07-20T00:00:00"/>
    <n v="1.46153846E-2"/>
    <n v="39"/>
    <n v="5215.1282050999998"/>
    <n v="14.105405405000001"/>
    <n v="64.054672001"/>
    <m/>
    <m/>
    <m/>
    <m/>
    <m/>
    <m/>
    <n v="137"/>
    <n v="8"/>
    <n v="54.056756757000002"/>
    <n v="6.9118544429000002"/>
    <m/>
    <m/>
  </r>
  <r>
    <x v="5"/>
    <x v="3"/>
    <x v="95"/>
    <d v="2015-09-01T00:00:00"/>
    <n v="7.0000000000000007E-2"/>
    <n v="43"/>
    <n v="5816.5581394999999"/>
    <n v="-14.353488370000001"/>
    <n v="47.818973927000002"/>
    <m/>
    <m/>
    <m/>
    <m/>
    <m/>
    <m/>
    <n v="95"/>
    <n v="9"/>
    <n v="38.592307691999999"/>
    <n v="5.2473608617999998"/>
    <m/>
    <m/>
  </r>
  <r>
    <x v="5"/>
    <x v="0"/>
    <x v="191"/>
    <d v="2015-08-24T00:00:00"/>
    <n v="0.113559322"/>
    <n v="59"/>
    <n v="4305.8135592999997"/>
    <n v="-36.21525424"/>
    <n v="29.805540400000002"/>
    <m/>
    <m/>
    <m/>
    <m/>
    <m/>
    <m/>
    <n v="165"/>
    <n v="7"/>
    <n v="28.242857142999998"/>
    <n v="2.8942821566000001"/>
    <m/>
    <m/>
  </r>
  <r>
    <x v="5"/>
    <x v="0"/>
    <x v="4"/>
    <d v="2015-07-02T00:00:00"/>
    <n v="0.83333333330000003"/>
    <n v="30"/>
    <n v="3408.0333332999999"/>
    <n v="-58.265517240000001"/>
    <n v="53.567290051000001"/>
    <m/>
    <m/>
    <m/>
    <m/>
    <m/>
    <m/>
    <n v="94"/>
    <n v="9"/>
    <n v="33.506896552000001"/>
    <n v="5.2112490372"/>
    <m/>
    <m/>
  </r>
  <r>
    <x v="5"/>
    <x v="0"/>
    <x v="409"/>
    <d v="2015-03-31T00:00:00"/>
    <m/>
    <n v="97"/>
    <n v="4033.1443298999998"/>
    <n v="-91.530927840000004"/>
    <n v="20.377410750999999"/>
    <m/>
    <m/>
    <m/>
    <m/>
    <m/>
    <m/>
    <n v="135"/>
    <n v="7"/>
    <n v="26.309278351"/>
    <n v="1.6594492022"/>
    <m/>
    <m/>
  </r>
  <r>
    <x v="5"/>
    <x v="3"/>
    <x v="161"/>
    <d v="2015-06-11T00:00:00"/>
    <m/>
    <n v="27"/>
    <n v="5384.2592592999999"/>
    <n v="-100"/>
    <n v="51.418195478000001"/>
    <m/>
    <m/>
    <m/>
    <m/>
    <m/>
    <m/>
    <n v="125"/>
    <n v="13"/>
    <n v="35.405555556000003"/>
    <n v="4.3193172437999996"/>
    <m/>
    <m/>
  </r>
  <r>
    <x v="5"/>
    <x v="0"/>
    <x v="408"/>
    <d v="2015-04-08T00:00:00"/>
    <n v="0.01"/>
    <n v="325"/>
    <n v="5006.1476923"/>
    <n v="-101.77476919999999"/>
    <n v="16.664434253"/>
    <m/>
    <m/>
    <m/>
    <m/>
    <m/>
    <m/>
    <n v="125"/>
    <n v="3"/>
    <n v="37.847841727000002"/>
    <n v="1.4905753392000001"/>
    <m/>
    <m/>
  </r>
  <r>
    <x v="5"/>
    <x v="2"/>
    <x v="112"/>
    <d v="2015-09-30T00:00:00"/>
    <m/>
    <n v="27"/>
    <n v="3818.0740741"/>
    <n v="-121.8851852"/>
    <n v="50.215659043999999"/>
    <m/>
    <m/>
    <m/>
    <m/>
    <m/>
    <m/>
    <n v="131"/>
    <n v="11"/>
    <n v="19.892307691999999"/>
    <n v="4.2359883892000001"/>
    <m/>
    <m/>
  </r>
  <r>
    <x v="5"/>
    <x v="0"/>
    <x v="165"/>
    <d v="2014-11-03T00:00:00"/>
    <n v="0.2659574468"/>
    <n v="47"/>
    <n v="3779.9148936000001"/>
    <n v="-144.14893620000001"/>
    <n v="46.31315738"/>
    <m/>
    <m/>
    <m/>
    <m/>
    <m/>
    <m/>
    <n v="104"/>
    <n v="8"/>
    <n v="25.263043478"/>
    <n v="2.7231524051"/>
    <m/>
    <m/>
  </r>
  <r>
    <x v="5"/>
    <x v="0"/>
    <x v="174"/>
    <d v="2015-02-04T00:00:00"/>
    <m/>
    <n v="27"/>
    <n v="4124"/>
    <n v="-189.74444439999999"/>
    <n v="60.226520016000002"/>
    <m/>
    <m/>
    <m/>
    <m/>
    <m/>
    <m/>
    <n v="133"/>
    <n v="11"/>
    <n v="31.781481481"/>
    <n v="4.7696124931000003"/>
    <m/>
    <m/>
  </r>
  <r>
    <x v="5"/>
    <x v="2"/>
    <x v="81"/>
    <d v="2015-04-05T00:00:00"/>
    <m/>
    <n v="40"/>
    <n v="3945.05"/>
    <n v="-204.065"/>
    <n v="43.510845029999999"/>
    <m/>
    <m/>
    <m/>
    <m/>
    <m/>
    <m/>
    <n v="131"/>
    <n v="9"/>
    <n v="31.568421053000002"/>
    <n v="4.4713106413999997"/>
    <m/>
    <m/>
  </r>
  <r>
    <x v="6"/>
    <x v="4"/>
    <x v="416"/>
    <d v="2016-01-10T00:00:00"/>
    <n v="2.0505555555999999"/>
    <n v="198"/>
    <n v="6825.8282828000001"/>
    <n v="205.56818182000001"/>
    <n v="30.241901214999999"/>
    <n v="146"/>
    <n v="244.83561644"/>
    <n v="217.45911950000001"/>
    <n v="810.89308175999997"/>
    <n v="3.0459999999999998"/>
    <n v="8.6999999999999994E-2"/>
    <n v="151"/>
    <n v="4"/>
    <n v="56.280512821000002"/>
    <n v="2.8440595552999999"/>
    <n v="57.725252525000002"/>
    <n v="9.1811919901000003"/>
  </r>
  <r>
    <x v="6"/>
    <x v="4"/>
    <x v="417"/>
    <d v="2015-04-05T00:00:00"/>
    <n v="0.88809523810000002"/>
    <n v="168"/>
    <n v="6774.9285713999998"/>
    <n v="-27.603571429999999"/>
    <n v="35.793254742000002"/>
    <m/>
    <m/>
    <m/>
    <m/>
    <n v="4.0090000000000003"/>
    <n v="0.128"/>
    <n v="153"/>
    <n v="4"/>
    <n v="51.537267081000003"/>
    <n v="2.9975131798999999"/>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r>
    <x v="7"/>
    <x v="9"/>
    <x v="418"/>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dataOnRows="1" applyNumberFormats="0" applyBorderFormats="0" applyFontFormats="0" applyPatternFormats="0" applyAlignmentFormats="0" applyWidthHeightFormats="1" dataCaption="Datos" updatedVersion="4" minRefreshableVersion="3" showMemberPropertyTips="0" useAutoFormatting="1" itemPrintTitles="1" createdVersion="4" indent="0" compact="0" compactData="0" gridDropZones="1" chartFormat="1">
  <location ref="A1:D61" firstHeaderRow="1" firstDataRow="2" firstDataCol="2"/>
  <pivotFields count="21">
    <pivotField axis="axisCol" compact="0" outline="0" subtotalTop="0" showAll="0" includeNewItemsInFilter="1">
      <items count="9">
        <item h="1" x="6"/>
        <item x="2"/>
        <item h="1" x="1"/>
        <item h="1" x="3"/>
        <item h="1" x="0"/>
        <item h="1" x="5"/>
        <item h="1" x="4"/>
        <item h="1" x="7"/>
        <item t="default"/>
      </items>
    </pivotField>
    <pivotField axis="axisRow" compact="0" outline="0" subtotalTop="0" showAll="0" includeNewItemsInFilter="1">
      <items count="11">
        <item h="1" x="4"/>
        <item h="1" x="1"/>
        <item h="1" x="6"/>
        <item h="1" x="7"/>
        <item h="1" x="2"/>
        <item h="1" x="0"/>
        <item x="3"/>
        <item h="1" x="5"/>
        <item h="1" x="8"/>
        <item h="1" x="9"/>
        <item t="default"/>
      </items>
    </pivotField>
    <pivotField axis="axisRow" compact="0" outline="0" subtotalTop="0" showAll="0" includeNewItemsInFilter="1">
      <items count="561">
        <item x="74"/>
        <item x="218"/>
        <item x="58"/>
        <item x="92"/>
        <item x="21"/>
        <item x="209"/>
        <item x="345"/>
        <item x="51"/>
        <item x="323"/>
        <item x="41"/>
        <item x="186"/>
        <item m="1" x="507"/>
        <item x="53"/>
        <item x="8"/>
        <item m="1" x="518"/>
        <item x="409"/>
        <item x="408"/>
        <item x="316"/>
        <item x="1"/>
        <item x="313"/>
        <item x="181"/>
        <item x="296"/>
        <item m="1" x="424"/>
        <item x="27"/>
        <item x="11"/>
        <item x="332"/>
        <item x="341"/>
        <item x="354"/>
        <item x="365"/>
        <item x="344"/>
        <item x="410"/>
        <item m="1" x="434"/>
        <item x="79"/>
        <item x="200"/>
        <item x="49"/>
        <item x="252"/>
        <item x="23"/>
        <item x="15"/>
        <item x="393"/>
        <item x="20"/>
        <item x="22"/>
        <item x="103"/>
        <item x="315"/>
        <item x="128"/>
        <item x="139"/>
        <item m="1" x="469"/>
        <item x="327"/>
        <item x="39"/>
        <item x="2"/>
        <item m="1" x="441"/>
        <item m="1" x="443"/>
        <item x="180"/>
        <item x="355"/>
        <item m="1" x="481"/>
        <item x="78"/>
        <item x="175"/>
        <item x="276"/>
        <item m="1" x="430"/>
        <item m="1" x="554"/>
        <item m="1" x="555"/>
        <item x="326"/>
        <item x="210"/>
        <item m="1" x="538"/>
        <item x="162"/>
        <item m="1" x="522"/>
        <item m="1" x="525"/>
        <item x="280"/>
        <item m="1" x="526"/>
        <item x="220"/>
        <item x="415"/>
        <item x="98"/>
        <item x="216"/>
        <item m="1" x="528"/>
        <item x="174"/>
        <item x="228"/>
        <item x="404"/>
        <item x="394"/>
        <item x="195"/>
        <item m="1" x="478"/>
        <item m="1" x="479"/>
        <item m="1" x="480"/>
        <item x="105"/>
        <item x="16"/>
        <item x="64"/>
        <item x="88"/>
        <item x="148"/>
        <item x="356"/>
        <item m="1" x="516"/>
        <item x="185"/>
        <item x="4"/>
        <item x="111"/>
        <item m="1" x="558"/>
        <item x="347"/>
        <item m="1" x="530"/>
        <item x="100"/>
        <item m="1" x="488"/>
        <item m="1" x="472"/>
        <item x="328"/>
        <item m="1" x="473"/>
        <item x="110"/>
        <item x="212"/>
        <item x="5"/>
        <item m="1" x="476"/>
        <item x="192"/>
        <item x="170"/>
        <item x="337"/>
        <item m="1" x="477"/>
        <item m="1" x="490"/>
        <item m="1" x="463"/>
        <item x="205"/>
        <item x="254"/>
        <item x="403"/>
        <item m="1" x="450"/>
        <item x="250"/>
        <item m="1" x="454"/>
        <item x="104"/>
        <item x="63"/>
        <item m="1" x="467"/>
        <item x="131"/>
        <item x="118"/>
        <item x="138"/>
        <item m="1" x="440"/>
        <item m="1" x="442"/>
        <item m="1" x="444"/>
        <item x="251"/>
        <item x="226"/>
        <item x="24"/>
        <item m="1" x="445"/>
        <item x="244"/>
        <item x="231"/>
        <item x="238"/>
        <item m="1" x="422"/>
        <item m="1" x="425"/>
        <item x="55"/>
        <item x="119"/>
        <item x="260"/>
        <item x="273"/>
        <item m="1" x="515"/>
        <item x="135"/>
        <item x="319"/>
        <item m="1" x="556"/>
        <item x="233"/>
        <item x="353"/>
        <item x="117"/>
        <item m="1" x="470"/>
        <item m="1" x="549"/>
        <item m="1" x="547"/>
        <item x="189"/>
        <item x="305"/>
        <item x="357"/>
        <item x="349"/>
        <item x="12"/>
        <item x="109"/>
        <item x="77"/>
        <item x="151"/>
        <item x="169"/>
        <item x="66"/>
        <item x="158"/>
        <item m="1" x="519"/>
        <item x="102"/>
        <item x="144"/>
        <item x="43"/>
        <item x="42"/>
        <item x="9"/>
        <item m="1" x="521"/>
        <item x="188"/>
        <item x="196"/>
        <item x="375"/>
        <item x="167"/>
        <item x="168"/>
        <item m="1" x="529"/>
        <item m="1" x="508"/>
        <item m="1" x="509"/>
        <item m="1" x="510"/>
        <item m="1" x="511"/>
        <item m="1" x="517"/>
        <item x="335"/>
        <item x="204"/>
        <item x="89"/>
        <item x="371"/>
        <item x="381"/>
        <item m="1" x="504"/>
        <item x="36"/>
        <item x="351"/>
        <item x="352"/>
        <item x="346"/>
        <item x="69"/>
        <item x="306"/>
        <item x="373"/>
        <item x="400"/>
        <item x="86"/>
        <item x="378"/>
        <item x="359"/>
        <item m="1" x="535"/>
        <item x="183"/>
        <item m="1" x="493"/>
        <item x="370"/>
        <item m="1" x="505"/>
        <item m="1" x="506"/>
        <item m="1" x="482"/>
        <item m="1" x="485"/>
        <item m="1" x="489"/>
        <item m="1" x="496"/>
        <item x="121"/>
        <item m="1" x="497"/>
        <item x="270"/>
        <item x="65"/>
        <item m="1" x="487"/>
        <item m="1" x="499"/>
        <item m="1" x="500"/>
        <item x="81"/>
        <item x="112"/>
        <item x="90"/>
        <item x="137"/>
        <item m="1" x="438"/>
        <item x="241"/>
        <item x="197"/>
        <item m="1" x="458"/>
        <item x="177"/>
        <item x="155"/>
        <item m="1" x="460"/>
        <item x="358"/>
        <item m="1" x="461"/>
        <item x="57"/>
        <item m="1" x="462"/>
        <item x="17"/>
        <item x="187"/>
        <item m="1" x="464"/>
        <item x="0"/>
        <item m="1" x="465"/>
        <item x="13"/>
        <item x="44"/>
        <item x="320"/>
        <item x="382"/>
        <item x="83"/>
        <item x="298"/>
        <item m="1" x="533"/>
        <item x="35"/>
        <item x="30"/>
        <item x="329"/>
        <item x="71"/>
        <item x="46"/>
        <item x="143"/>
        <item x="54"/>
        <item x="362"/>
        <item x="87"/>
        <item x="130"/>
        <item x="31"/>
        <item x="383"/>
        <item x="262"/>
        <item m="1" x="498"/>
        <item x="350"/>
        <item x="221"/>
        <item x="324"/>
        <item x="222"/>
        <item x="32"/>
        <item x="178"/>
        <item m="1" x="446"/>
        <item x="311"/>
        <item x="363"/>
        <item m="1" x="484"/>
        <item x="317"/>
        <item x="310"/>
        <item x="18"/>
        <item x="172"/>
        <item x="156"/>
        <item x="61"/>
        <item x="331"/>
        <item x="76"/>
        <item x="314"/>
        <item x="37"/>
        <item m="1" x="419"/>
        <item m="1" x="543"/>
        <item m="1" x="537"/>
        <item x="330"/>
        <item x="414"/>
        <item x="389"/>
        <item x="399"/>
        <item x="229"/>
        <item x="122"/>
        <item x="294"/>
        <item m="1" x="541"/>
        <item x="225"/>
        <item x="203"/>
        <item x="68"/>
        <item x="159"/>
        <item m="1" x="495"/>
        <item x="388"/>
        <item x="126"/>
        <item x="312"/>
        <item x="33"/>
        <item m="1" x="447"/>
        <item m="1" x="524"/>
        <item x="215"/>
        <item x="93"/>
        <item m="1" x="534"/>
        <item x="387"/>
        <item x="165"/>
        <item x="301"/>
        <item x="72"/>
        <item x="48"/>
        <item m="1" x="494"/>
        <item m="1" x="540"/>
        <item x="213"/>
        <item x="134"/>
        <item x="307"/>
        <item x="153"/>
        <item x="136"/>
        <item x="133"/>
        <item x="325"/>
        <item x="160"/>
        <item x="26"/>
        <item x="227"/>
        <item x="38"/>
        <item x="141"/>
        <item m="1" x="548"/>
        <item x="261"/>
        <item x="258"/>
        <item x="364"/>
        <item x="124"/>
        <item x="154"/>
        <item m="1" x="492"/>
        <item x="157"/>
        <item m="1" x="466"/>
        <item m="1" x="474"/>
        <item x="336"/>
        <item m="1" x="486"/>
        <item m="1" x="532"/>
        <item m="1" x="557"/>
        <item x="47"/>
        <item m="1" x="468"/>
        <item x="308"/>
        <item x="263"/>
        <item m="1" x="520"/>
        <item x="333"/>
        <item x="264"/>
        <item x="82"/>
        <item x="302"/>
        <item x="202"/>
        <item x="366"/>
        <item m="1" x="471"/>
        <item m="1" x="553"/>
        <item x="398"/>
        <item x="268"/>
        <item m="1" x="523"/>
        <item x="45"/>
        <item x="267"/>
        <item x="243"/>
        <item m="1" x="512"/>
        <item x="292"/>
        <item m="1" x="545"/>
        <item m="1" x="501"/>
        <item x="275"/>
        <item x="107"/>
        <item x="379"/>
        <item x="34"/>
        <item x="386"/>
        <item m="1" x="451"/>
        <item x="361"/>
        <item x="25"/>
        <item m="1" x="503"/>
        <item x="140"/>
        <item x="150"/>
        <item x="376"/>
        <item x="304"/>
        <item m="1" x="457"/>
        <item x="295"/>
        <item m="1" x="552"/>
        <item x="230"/>
        <item m="1" x="421"/>
        <item x="219"/>
        <item x="412"/>
        <item x="70"/>
        <item x="223"/>
        <item m="1" x="542"/>
        <item m="1" x="456"/>
        <item x="193"/>
        <item x="7"/>
        <item x="369"/>
        <item x="293"/>
        <item x="232"/>
        <item x="246"/>
        <item x="199"/>
        <item x="380"/>
        <item m="1" x="550"/>
        <item x="274"/>
        <item x="108"/>
        <item x="166"/>
        <item m="1" x="459"/>
        <item x="125"/>
        <item m="1" x="432"/>
        <item x="123"/>
        <item x="179"/>
        <item x="385"/>
        <item m="1" x="435"/>
        <item x="279"/>
        <item x="173"/>
        <item x="321"/>
        <item x="3"/>
        <item x="416"/>
        <item x="19"/>
        <item m="1" x="514"/>
        <item x="194"/>
        <item m="1" x="491"/>
        <item x="360"/>
        <item m="1" x="426"/>
        <item m="1" x="531"/>
        <item x="59"/>
        <item x="146"/>
        <item x="417"/>
        <item x="99"/>
        <item m="1" x="427"/>
        <item x="115"/>
        <item x="211"/>
        <item x="10"/>
        <item x="84"/>
        <item m="1" x="428"/>
        <item x="152"/>
        <item m="1" x="453"/>
        <item m="1" x="439"/>
        <item m="1" x="539"/>
        <item x="52"/>
        <item x="303"/>
        <item x="289"/>
        <item x="91"/>
        <item x="342"/>
        <item x="418"/>
        <item x="6"/>
        <item x="28"/>
        <item x="29"/>
        <item x="40"/>
        <item m="1" x="502"/>
        <item m="1" x="551"/>
        <item x="80"/>
        <item m="1" x="559"/>
        <item x="132"/>
        <item x="145"/>
        <item x="129"/>
        <item m="1" x="437"/>
        <item m="1" x="483"/>
        <item x="224"/>
        <item m="1" x="433"/>
        <item x="265"/>
        <item m="1" x="423"/>
        <item x="257"/>
        <item x="266"/>
        <item x="248"/>
        <item m="1" x="420"/>
        <item m="1" x="452"/>
        <item m="1" x="513"/>
        <item m="1" x="448"/>
        <item x="343"/>
        <item x="374"/>
        <item x="377"/>
        <item x="340"/>
        <item m="1" x="436"/>
        <item x="406"/>
        <item x="50"/>
        <item x="75"/>
        <item x="96"/>
        <item x="73"/>
        <item m="1" x="536"/>
        <item m="1" x="449"/>
        <item m="1" x="429"/>
        <item x="176"/>
        <item m="1" x="431"/>
        <item x="190"/>
        <item x="198"/>
        <item x="201"/>
        <item x="208"/>
        <item x="239"/>
        <item x="236"/>
        <item m="1" x="527"/>
        <item x="235"/>
        <item x="245"/>
        <item x="237"/>
        <item x="256"/>
        <item x="290"/>
        <item x="286"/>
        <item x="288"/>
        <item x="284"/>
        <item x="334"/>
        <item x="207"/>
        <item x="397"/>
        <item m="1" x="455"/>
        <item m="1" x="544"/>
        <item x="401"/>
        <item x="253"/>
        <item x="405"/>
        <item m="1" x="546"/>
        <item x="60"/>
        <item x="62"/>
        <item x="85"/>
        <item x="95"/>
        <item x="106"/>
        <item x="101"/>
        <item x="97"/>
        <item x="113"/>
        <item x="120"/>
        <item x="127"/>
        <item x="142"/>
        <item x="161"/>
        <item x="206"/>
        <item x="214"/>
        <item x="217"/>
        <item x="234"/>
        <item x="242"/>
        <item x="240"/>
        <item x="249"/>
        <item x="255"/>
        <item x="271"/>
        <item x="269"/>
        <item x="272"/>
        <item x="277"/>
        <item x="282"/>
        <item x="278"/>
        <item x="283"/>
        <item x="291"/>
        <item x="285"/>
        <item x="299"/>
        <item x="297"/>
        <item x="300"/>
        <item x="322"/>
        <item x="372"/>
        <item x="367"/>
        <item x="368"/>
        <item m="1" x="475"/>
        <item x="391"/>
        <item x="392"/>
        <item x="402"/>
        <item x="390"/>
        <item x="14"/>
        <item x="56"/>
        <item x="67"/>
        <item x="94"/>
        <item x="114"/>
        <item x="116"/>
        <item x="147"/>
        <item x="149"/>
        <item x="163"/>
        <item x="164"/>
        <item x="171"/>
        <item x="182"/>
        <item x="184"/>
        <item x="191"/>
        <item x="247"/>
        <item x="259"/>
        <item x="281"/>
        <item x="287"/>
        <item x="309"/>
        <item x="318"/>
        <item x="338"/>
        <item x="339"/>
        <item x="348"/>
        <item x="384"/>
        <item x="395"/>
        <item x="396"/>
        <item x="407"/>
        <item x="411"/>
        <item x="413"/>
        <item t="default"/>
      </items>
    </pivotField>
    <pivotField compact="0" outline="0" subtotalTop="0" showAll="0" includeNewItemsInFilter="1"/>
    <pivotField compact="0" outline="0" subtotalTop="0" showAll="0" includeNewItemsInFilter="1"/>
    <pivotField compact="0" outline="0" subtotalTop="0" showAll="0" includeNewItemsInFilter="1" defaultSubtotal="0"/>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2">
    <field x="1"/>
    <field x="2"/>
  </rowFields>
  <rowItems count="59">
    <i>
      <x v="6"/>
      <x v="3"/>
    </i>
    <i r="1">
      <x v="33"/>
    </i>
    <i r="1">
      <x v="34"/>
    </i>
    <i r="1">
      <x v="35"/>
    </i>
    <i r="1">
      <x v="36"/>
    </i>
    <i r="1">
      <x v="74"/>
    </i>
    <i r="1">
      <x v="75"/>
    </i>
    <i r="1">
      <x v="76"/>
    </i>
    <i r="1">
      <x v="83"/>
    </i>
    <i r="1">
      <x v="97"/>
    </i>
    <i r="1">
      <x v="100"/>
    </i>
    <i r="1">
      <x v="101"/>
    </i>
    <i r="1">
      <x v="105"/>
    </i>
    <i r="1">
      <x v="111"/>
    </i>
    <i r="1">
      <x v="113"/>
    </i>
    <i r="1">
      <x v="124"/>
    </i>
    <i r="1">
      <x v="139"/>
    </i>
    <i r="1">
      <x v="196"/>
    </i>
    <i r="1">
      <x v="252"/>
    </i>
    <i r="1">
      <x v="254"/>
    </i>
    <i r="1">
      <x v="277"/>
    </i>
    <i r="1">
      <x v="280"/>
    </i>
    <i r="1">
      <x v="296"/>
    </i>
    <i r="1">
      <x v="298"/>
    </i>
    <i r="1">
      <x v="303"/>
    </i>
    <i r="1">
      <x v="305"/>
    </i>
    <i r="1">
      <x v="317"/>
    </i>
    <i r="1">
      <x v="331"/>
    </i>
    <i r="1">
      <x v="343"/>
    </i>
    <i r="1">
      <x v="347"/>
    </i>
    <i r="1">
      <x v="349"/>
    </i>
    <i r="1">
      <x v="352"/>
    </i>
    <i r="1">
      <x v="356"/>
    </i>
    <i r="1">
      <x v="363"/>
    </i>
    <i r="1">
      <x v="380"/>
    </i>
    <i r="1">
      <x v="381"/>
    </i>
    <i r="1">
      <x v="382"/>
    </i>
    <i r="1">
      <x v="383"/>
    </i>
    <i r="1">
      <x v="407"/>
    </i>
    <i r="1">
      <x v="408"/>
    </i>
    <i r="1">
      <x v="412"/>
    </i>
    <i r="1">
      <x v="424"/>
    </i>
    <i r="1">
      <x v="444"/>
    </i>
    <i r="1">
      <x v="452"/>
    </i>
    <i r="1">
      <x v="468"/>
    </i>
    <i r="1">
      <x v="470"/>
    </i>
    <i r="1">
      <x v="487"/>
    </i>
    <i r="1">
      <x v="490"/>
    </i>
    <i r="1">
      <x v="493"/>
    </i>
    <i r="1">
      <x v="494"/>
    </i>
    <i r="1">
      <x v="499"/>
    </i>
    <i r="1">
      <x v="501"/>
    </i>
    <i r="1">
      <x v="502"/>
    </i>
    <i r="1">
      <x v="514"/>
    </i>
    <i r="1">
      <x v="524"/>
    </i>
    <i r="1">
      <x v="530"/>
    </i>
    <i r="1">
      <x v="537"/>
    </i>
    <i t="default">
      <x v="6"/>
    </i>
    <i t="grand">
      <x/>
    </i>
  </rowItems>
  <colFields count="1">
    <field x="0"/>
  </colFields>
  <colItems count="2">
    <i>
      <x v="1"/>
    </i>
    <i t="grand">
      <x/>
    </i>
  </colItems>
  <dataFields count="1">
    <dataField name="Promedio de Kg_Producción de Leche Corregida_305d" fld="6" subtotal="average" baseField="2" baseItem="6"/>
  </dataFields>
  <chartFormats count="2">
    <chartFormat chart="0" format="0" series="1">
      <pivotArea type="data" outline="0" fieldPosition="0">
        <references count="2">
          <reference field="4294967294" count="1" selected="0">
            <x v="0"/>
          </reference>
          <reference field="0" count="1" selected="0">
            <x v="1"/>
          </reference>
        </references>
      </pivotArea>
    </chartFormat>
    <chartFormat chart="0" format="1" series="1">
      <pivotArea type="data" outline="0" fieldPosition="0">
        <references count="2">
          <reference field="4294967294" count="1" selected="0">
            <x v="0"/>
          </reference>
          <reference field="0" count="1" selected="0">
            <x v="4"/>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C1:L29"/>
  <sheetViews>
    <sheetView workbookViewId="0">
      <selection activeCell="C22" sqref="C22"/>
    </sheetView>
  </sheetViews>
  <sheetFormatPr baseColWidth="10" defaultRowHeight="12.75" x14ac:dyDescent="0.2"/>
  <cols>
    <col min="1" max="1" width="5.28515625" style="1" customWidth="1"/>
    <col min="2" max="2" width="11.42578125" style="1"/>
    <col min="3" max="3" width="23.28515625" style="1" bestFit="1" customWidth="1"/>
    <col min="4" max="4" width="12.42578125" style="1" customWidth="1"/>
    <col min="5" max="16384" width="11.42578125" style="1"/>
  </cols>
  <sheetData>
    <row r="1" spans="3:12" x14ac:dyDescent="0.2">
      <c r="E1" s="3"/>
    </row>
    <row r="2" spans="3:12" ht="13.5" thickBot="1" x14ac:dyDescent="0.25"/>
    <row r="3" spans="3:12" ht="18.75" x14ac:dyDescent="0.3">
      <c r="C3" s="97"/>
      <c r="D3" s="65"/>
      <c r="E3" s="65"/>
      <c r="F3" s="66" t="s">
        <v>38</v>
      </c>
      <c r="G3" s="65"/>
      <c r="H3" s="65"/>
      <c r="I3" s="65"/>
      <c r="J3" s="65"/>
      <c r="K3" s="65"/>
      <c r="L3" s="67"/>
    </row>
    <row r="4" spans="3:12" x14ac:dyDescent="0.2">
      <c r="C4" s="68"/>
      <c r="D4" s="69"/>
      <c r="E4" s="69"/>
      <c r="F4" s="69"/>
      <c r="G4" s="69"/>
      <c r="H4" s="69"/>
      <c r="I4" s="69"/>
      <c r="J4" s="69"/>
      <c r="K4" s="69"/>
      <c r="L4" s="70"/>
    </row>
    <row r="5" spans="3:12" s="4" customFormat="1" x14ac:dyDescent="0.2">
      <c r="C5" s="68" t="s">
        <v>25</v>
      </c>
      <c r="D5" s="69"/>
      <c r="E5" s="69"/>
      <c r="F5" s="69"/>
      <c r="G5" s="69"/>
      <c r="H5" s="69"/>
      <c r="I5" s="69"/>
      <c r="J5" s="69"/>
      <c r="K5" s="69"/>
      <c r="L5" s="70"/>
    </row>
    <row r="6" spans="3:12" s="4" customFormat="1" x14ac:dyDescent="0.2">
      <c r="C6" s="68"/>
      <c r="D6" s="69"/>
      <c r="E6" s="69"/>
      <c r="F6" s="69"/>
      <c r="G6" s="69"/>
      <c r="H6" s="69"/>
      <c r="I6" s="69"/>
      <c r="J6" s="69"/>
      <c r="K6" s="69"/>
      <c r="L6" s="70"/>
    </row>
    <row r="7" spans="3:12" x14ac:dyDescent="0.2">
      <c r="C7" s="68" t="s">
        <v>26</v>
      </c>
      <c r="D7" s="69"/>
      <c r="E7" s="69"/>
      <c r="F7" s="69"/>
      <c r="G7" s="69"/>
      <c r="H7" s="69"/>
      <c r="I7" s="69"/>
      <c r="J7" s="69"/>
      <c r="K7" s="69"/>
      <c r="L7" s="70"/>
    </row>
    <row r="8" spans="3:12" x14ac:dyDescent="0.2">
      <c r="C8" s="71"/>
      <c r="D8" s="69"/>
      <c r="E8" s="69"/>
      <c r="F8" s="69"/>
      <c r="G8" s="69"/>
      <c r="H8" s="69"/>
      <c r="I8" s="69"/>
      <c r="J8" s="69"/>
      <c r="K8" s="69"/>
      <c r="L8" s="70"/>
    </row>
    <row r="9" spans="3:12" x14ac:dyDescent="0.2">
      <c r="C9" s="72" t="s">
        <v>3</v>
      </c>
      <c r="D9" s="73" t="s">
        <v>78</v>
      </c>
      <c r="E9" s="69"/>
      <c r="F9" s="69"/>
      <c r="G9" s="69"/>
      <c r="H9" s="69"/>
      <c r="I9" s="69"/>
      <c r="J9" s="69"/>
      <c r="K9" s="69"/>
      <c r="L9" s="70"/>
    </row>
    <row r="10" spans="3:12" x14ac:dyDescent="0.2">
      <c r="C10" s="72" t="s">
        <v>3</v>
      </c>
      <c r="D10" s="73" t="s">
        <v>27</v>
      </c>
      <c r="E10" s="69"/>
      <c r="F10" s="69"/>
      <c r="G10" s="69"/>
      <c r="H10" s="69"/>
      <c r="I10" s="69"/>
      <c r="J10" s="69"/>
      <c r="K10" s="69"/>
      <c r="L10" s="70"/>
    </row>
    <row r="11" spans="3:12" x14ac:dyDescent="0.2">
      <c r="C11" s="72" t="s">
        <v>3</v>
      </c>
      <c r="D11" s="73" t="s">
        <v>44</v>
      </c>
      <c r="E11" s="69"/>
      <c r="F11" s="69"/>
      <c r="G11" s="69"/>
      <c r="H11" s="69"/>
      <c r="I11" s="69"/>
      <c r="J11" s="69"/>
      <c r="K11" s="69"/>
      <c r="L11" s="70"/>
    </row>
    <row r="12" spans="3:12" x14ac:dyDescent="0.2">
      <c r="C12" s="72" t="s">
        <v>3</v>
      </c>
      <c r="D12" s="77" t="s">
        <v>51</v>
      </c>
      <c r="E12" s="78"/>
      <c r="F12" s="78"/>
      <c r="G12" s="78"/>
      <c r="H12" s="78"/>
      <c r="I12" s="78"/>
      <c r="J12" s="78"/>
      <c r="K12" s="78"/>
      <c r="L12" s="79"/>
    </row>
    <row r="13" spans="3:12" x14ac:dyDescent="0.2">
      <c r="C13" s="72"/>
      <c r="D13" s="73"/>
      <c r="E13" s="69"/>
      <c r="F13" s="69"/>
      <c r="G13" s="69"/>
      <c r="H13" s="69"/>
      <c r="I13" s="69"/>
      <c r="J13" s="69"/>
      <c r="K13" s="69"/>
      <c r="L13" s="70"/>
    </row>
    <row r="14" spans="3:12" ht="13.5" thickBot="1" x14ac:dyDescent="0.25">
      <c r="C14" s="74"/>
      <c r="D14" s="75"/>
      <c r="E14" s="75"/>
      <c r="F14" s="75"/>
      <c r="G14" s="75"/>
      <c r="H14" s="75"/>
      <c r="I14" s="75"/>
      <c r="J14" s="75"/>
      <c r="K14" s="75"/>
      <c r="L14" s="76"/>
    </row>
    <row r="29" s="2" customFormat="1" x14ac:dyDescent="0.2"/>
  </sheetData>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workbookViewId="0">
      <selection activeCell="F30" sqref="F30"/>
    </sheetView>
  </sheetViews>
  <sheetFormatPr baseColWidth="10" defaultRowHeight="12.75" x14ac:dyDescent="0.2"/>
  <cols>
    <col min="1" max="1" width="11.5703125" bestFit="1" customWidth="1"/>
    <col min="2" max="2" width="10" customWidth="1"/>
    <col min="3" max="11" width="12" bestFit="1" customWidth="1"/>
  </cols>
  <sheetData>
    <row r="1" spans="1:4" x14ac:dyDescent="0.2">
      <c r="A1" s="102" t="s">
        <v>75</v>
      </c>
      <c r="B1" s="99"/>
      <c r="C1" s="102" t="s">
        <v>0</v>
      </c>
      <c r="D1" s="100"/>
    </row>
    <row r="2" spans="1:4" x14ac:dyDescent="0.2">
      <c r="A2" s="102" t="s">
        <v>18</v>
      </c>
      <c r="B2" s="102" t="s">
        <v>1</v>
      </c>
      <c r="C2" s="98" t="s">
        <v>8</v>
      </c>
      <c r="D2" s="106" t="s">
        <v>22</v>
      </c>
    </row>
    <row r="3" spans="1:4" x14ac:dyDescent="0.2">
      <c r="A3" s="98" t="s">
        <v>12</v>
      </c>
      <c r="B3" s="98">
        <v>80001</v>
      </c>
      <c r="C3" s="107">
        <v>6008.3095237999996</v>
      </c>
      <c r="D3" s="108">
        <v>6008.3095237999996</v>
      </c>
    </row>
    <row r="4" spans="1:4" x14ac:dyDescent="0.2">
      <c r="A4" s="101"/>
      <c r="B4" s="103">
        <v>560001</v>
      </c>
      <c r="C4" s="109">
        <v>5093.4749596000001</v>
      </c>
      <c r="D4" s="110">
        <v>5093.4749596000001</v>
      </c>
    </row>
    <row r="5" spans="1:4" x14ac:dyDescent="0.2">
      <c r="A5" s="101"/>
      <c r="B5" s="103">
        <v>560002</v>
      </c>
      <c r="C5" s="109">
        <v>4284.3333333</v>
      </c>
      <c r="D5" s="110">
        <v>4284.3333333</v>
      </c>
    </row>
    <row r="6" spans="1:4" x14ac:dyDescent="0.2">
      <c r="A6" s="101"/>
      <c r="B6" s="103">
        <v>560009</v>
      </c>
      <c r="C6" s="109">
        <v>6755.654321</v>
      </c>
      <c r="D6" s="110">
        <v>6755.654321</v>
      </c>
    </row>
    <row r="7" spans="1:4" x14ac:dyDescent="0.2">
      <c r="A7" s="101"/>
      <c r="B7" s="103">
        <v>570001</v>
      </c>
      <c r="C7" s="109">
        <v>5252.4633027999998</v>
      </c>
      <c r="D7" s="110">
        <v>5252.4633027999998</v>
      </c>
    </row>
    <row r="8" spans="1:4" x14ac:dyDescent="0.2">
      <c r="A8" s="101"/>
      <c r="B8" s="103">
        <v>1170041</v>
      </c>
      <c r="C8" s="109">
        <v>4744.5531915000001</v>
      </c>
      <c r="D8" s="110">
        <v>4744.5531915000001</v>
      </c>
    </row>
    <row r="9" spans="1:4" x14ac:dyDescent="0.2">
      <c r="A9" s="101"/>
      <c r="B9" s="103">
        <v>1170130</v>
      </c>
      <c r="C9" s="109">
        <v>5601.8153845999996</v>
      </c>
      <c r="D9" s="110">
        <v>5601.8153845999996</v>
      </c>
    </row>
    <row r="10" spans="1:4" x14ac:dyDescent="0.2">
      <c r="A10" s="101"/>
      <c r="B10" s="103">
        <v>1180108</v>
      </c>
      <c r="C10" s="109">
        <v>3972.3333333</v>
      </c>
      <c r="D10" s="110">
        <v>3972.3333333</v>
      </c>
    </row>
    <row r="11" spans="1:4" x14ac:dyDescent="0.2">
      <c r="A11" s="101"/>
      <c r="B11" s="103">
        <v>1280001</v>
      </c>
      <c r="C11" s="109">
        <v>5547.3703704</v>
      </c>
      <c r="D11" s="110">
        <v>5547.3703704</v>
      </c>
    </row>
    <row r="12" spans="1:4" x14ac:dyDescent="0.2">
      <c r="A12" s="101"/>
      <c r="B12" s="103">
        <v>1700003</v>
      </c>
      <c r="C12" s="109">
        <v>8844.8450362999993</v>
      </c>
      <c r="D12" s="110">
        <v>8844.8450362999993</v>
      </c>
    </row>
    <row r="13" spans="1:4" x14ac:dyDescent="0.2">
      <c r="A13" s="101"/>
      <c r="B13" s="103">
        <v>1700018</v>
      </c>
      <c r="C13" s="109">
        <v>6711.6666667</v>
      </c>
      <c r="D13" s="110">
        <v>6711.6666667</v>
      </c>
    </row>
    <row r="14" spans="1:4" x14ac:dyDescent="0.2">
      <c r="A14" s="101"/>
      <c r="B14" s="103">
        <v>1700033</v>
      </c>
      <c r="C14" s="109">
        <v>7346.4655172000002</v>
      </c>
      <c r="D14" s="110">
        <v>7346.4655172000002</v>
      </c>
    </row>
    <row r="15" spans="1:4" x14ac:dyDescent="0.2">
      <c r="A15" s="101"/>
      <c r="B15" s="103">
        <v>1700043</v>
      </c>
      <c r="C15" s="109">
        <v>8484.2792793000008</v>
      </c>
      <c r="D15" s="110">
        <v>8484.2792793000008</v>
      </c>
    </row>
    <row r="16" spans="1:4" x14ac:dyDescent="0.2">
      <c r="A16" s="101"/>
      <c r="B16" s="103">
        <v>1740011</v>
      </c>
      <c r="C16" s="109">
        <v>7427.8210526000003</v>
      </c>
      <c r="D16" s="110">
        <v>7427.8210526000003</v>
      </c>
    </row>
    <row r="17" spans="1:4" x14ac:dyDescent="0.2">
      <c r="A17" s="101"/>
      <c r="B17" s="103">
        <v>1740016</v>
      </c>
      <c r="C17" s="109">
        <v>5132.7567568000004</v>
      </c>
      <c r="D17" s="110">
        <v>5132.7567568000004</v>
      </c>
    </row>
    <row r="18" spans="1:4" x14ac:dyDescent="0.2">
      <c r="A18" s="101"/>
      <c r="B18" s="103">
        <v>1750028</v>
      </c>
      <c r="C18" s="109">
        <v>2989.4157303000002</v>
      </c>
      <c r="D18" s="110">
        <v>2989.4157303000002</v>
      </c>
    </row>
    <row r="19" spans="1:4" x14ac:dyDescent="0.2">
      <c r="A19" s="101"/>
      <c r="B19" s="103">
        <v>1800001</v>
      </c>
      <c r="C19" s="109">
        <v>8176.1203008000002</v>
      </c>
      <c r="D19" s="110">
        <v>8176.1203008000002</v>
      </c>
    </row>
    <row r="20" spans="1:4" x14ac:dyDescent="0.2">
      <c r="A20" s="101"/>
      <c r="B20" s="103">
        <v>1920010</v>
      </c>
      <c r="C20" s="109">
        <v>5832.8928570999997</v>
      </c>
      <c r="D20" s="110">
        <v>5832.8928570999997</v>
      </c>
    </row>
    <row r="21" spans="1:4" x14ac:dyDescent="0.2">
      <c r="A21" s="101"/>
      <c r="B21" s="103">
        <v>2520004</v>
      </c>
      <c r="C21" s="109">
        <v>4175.6666667</v>
      </c>
      <c r="D21" s="110">
        <v>4175.6666667</v>
      </c>
    </row>
    <row r="22" spans="1:4" x14ac:dyDescent="0.2">
      <c r="A22" s="101"/>
      <c r="B22" s="103">
        <v>2590001</v>
      </c>
      <c r="C22" s="109">
        <v>4720.9489437000002</v>
      </c>
      <c r="D22" s="110">
        <v>4720.9489437000002</v>
      </c>
    </row>
    <row r="23" spans="1:4" x14ac:dyDescent="0.2">
      <c r="A23" s="101"/>
      <c r="B23" s="103">
        <v>3270001</v>
      </c>
      <c r="C23" s="109">
        <v>6313.8607595000003</v>
      </c>
      <c r="D23" s="110">
        <v>6313.8607595000003</v>
      </c>
    </row>
    <row r="24" spans="1:4" x14ac:dyDescent="0.2">
      <c r="A24" s="101"/>
      <c r="B24" s="103">
        <v>3410001</v>
      </c>
      <c r="C24" s="109">
        <v>4700.5249999999996</v>
      </c>
      <c r="D24" s="110">
        <v>4700.5249999999996</v>
      </c>
    </row>
    <row r="25" spans="1:4" x14ac:dyDescent="0.2">
      <c r="A25" s="101"/>
      <c r="B25" s="103">
        <v>100230001</v>
      </c>
      <c r="C25" s="109">
        <v>3820.8292683</v>
      </c>
      <c r="D25" s="110">
        <v>3820.8292683</v>
      </c>
    </row>
    <row r="26" spans="1:4" x14ac:dyDescent="0.2">
      <c r="A26" s="101"/>
      <c r="B26" s="103">
        <v>100340001</v>
      </c>
      <c r="C26" s="109">
        <v>5291.9444444000001</v>
      </c>
      <c r="D26" s="110">
        <v>5291.9444444000001</v>
      </c>
    </row>
    <row r="27" spans="1:4" x14ac:dyDescent="0.2">
      <c r="A27" s="101"/>
      <c r="B27" s="103">
        <v>100540001</v>
      </c>
      <c r="C27" s="109">
        <v>7709.3125</v>
      </c>
      <c r="D27" s="110">
        <v>7709.3125</v>
      </c>
    </row>
    <row r="28" spans="1:4" x14ac:dyDescent="0.2">
      <c r="A28" s="101"/>
      <c r="B28" s="103">
        <v>100650002</v>
      </c>
      <c r="C28" s="109">
        <v>7385.0576922999999</v>
      </c>
      <c r="D28" s="110">
        <v>7385.0576922999999</v>
      </c>
    </row>
    <row r="29" spans="1:4" x14ac:dyDescent="0.2">
      <c r="A29" s="101"/>
      <c r="B29" s="103">
        <v>101070001</v>
      </c>
      <c r="C29" s="109">
        <v>3569.4222221999999</v>
      </c>
      <c r="D29" s="110">
        <v>3569.4222221999999</v>
      </c>
    </row>
    <row r="30" spans="1:4" x14ac:dyDescent="0.2">
      <c r="A30" s="101"/>
      <c r="B30" s="103">
        <v>101980002</v>
      </c>
      <c r="C30" s="109">
        <v>7326.6588234999999</v>
      </c>
      <c r="D30" s="110">
        <v>7326.6588234999999</v>
      </c>
    </row>
    <row r="31" spans="1:4" x14ac:dyDescent="0.2">
      <c r="A31" s="101"/>
      <c r="B31" s="103">
        <v>102490001</v>
      </c>
      <c r="C31" s="109">
        <v>5378.1571428999996</v>
      </c>
      <c r="D31" s="110">
        <v>5378.1571428999996</v>
      </c>
    </row>
    <row r="32" spans="1:4" x14ac:dyDescent="0.2">
      <c r="A32" s="101"/>
      <c r="B32" s="103">
        <v>102630001</v>
      </c>
      <c r="C32" s="109">
        <v>3129.4444444000001</v>
      </c>
      <c r="D32" s="110">
        <v>3129.4444444000001</v>
      </c>
    </row>
    <row r="33" spans="1:4" x14ac:dyDescent="0.2">
      <c r="A33" s="101"/>
      <c r="B33" s="103">
        <v>102690001</v>
      </c>
      <c r="C33" s="109">
        <v>5785.5909091000003</v>
      </c>
      <c r="D33" s="110">
        <v>5785.5909091000003</v>
      </c>
    </row>
    <row r="34" spans="1:4" x14ac:dyDescent="0.2">
      <c r="A34" s="101"/>
      <c r="B34" s="103">
        <v>102850001</v>
      </c>
      <c r="C34" s="109">
        <v>4750.9669420999999</v>
      </c>
      <c r="D34" s="110">
        <v>4750.9669420999999</v>
      </c>
    </row>
    <row r="35" spans="1:4" x14ac:dyDescent="0.2">
      <c r="A35" s="101"/>
      <c r="B35" s="103">
        <v>103040001</v>
      </c>
      <c r="C35" s="109">
        <v>6593.3900414999998</v>
      </c>
      <c r="D35" s="110">
        <v>6593.3900414999998</v>
      </c>
    </row>
    <row r="36" spans="1:4" x14ac:dyDescent="0.2">
      <c r="A36" s="101"/>
      <c r="B36" s="103">
        <v>103540001</v>
      </c>
      <c r="C36" s="109">
        <v>6123.0129870000001</v>
      </c>
      <c r="D36" s="110">
        <v>6123.0129870000001</v>
      </c>
    </row>
    <row r="37" spans="1:4" x14ac:dyDescent="0.2">
      <c r="A37" s="101"/>
      <c r="B37" s="103">
        <v>105300001</v>
      </c>
      <c r="C37" s="109">
        <v>6239.5845069999996</v>
      </c>
      <c r="D37" s="110">
        <v>6239.5845069999996</v>
      </c>
    </row>
    <row r="38" spans="1:4" x14ac:dyDescent="0.2">
      <c r="A38" s="101"/>
      <c r="B38" s="103">
        <v>105310001</v>
      </c>
      <c r="C38" s="109">
        <v>5278.4193548000003</v>
      </c>
      <c r="D38" s="110">
        <v>5278.4193548000003</v>
      </c>
    </row>
    <row r="39" spans="1:4" x14ac:dyDescent="0.2">
      <c r="A39" s="101"/>
      <c r="B39" s="103">
        <v>105340001</v>
      </c>
      <c r="C39" s="109">
        <v>6578.9705881999998</v>
      </c>
      <c r="D39" s="110">
        <v>6578.9705881999998</v>
      </c>
    </row>
    <row r="40" spans="1:4" x14ac:dyDescent="0.2">
      <c r="A40" s="101"/>
      <c r="B40" s="103">
        <v>105360002</v>
      </c>
      <c r="C40" s="109">
        <v>7059.8115942000004</v>
      </c>
      <c r="D40" s="110">
        <v>7059.8115942000004</v>
      </c>
    </row>
    <row r="41" spans="1:4" x14ac:dyDescent="0.2">
      <c r="A41" s="101"/>
      <c r="B41" s="103">
        <v>106730001</v>
      </c>
      <c r="C41" s="109">
        <v>6115.5193237000003</v>
      </c>
      <c r="D41" s="110">
        <v>6115.5193237000003</v>
      </c>
    </row>
    <row r="42" spans="1:4" x14ac:dyDescent="0.2">
      <c r="A42" s="101"/>
      <c r="B42" s="103">
        <v>106770001</v>
      </c>
      <c r="C42" s="109">
        <v>9267.2528736000004</v>
      </c>
      <c r="D42" s="110">
        <v>9267.2528736000004</v>
      </c>
    </row>
    <row r="43" spans="1:4" x14ac:dyDescent="0.2">
      <c r="A43" s="101"/>
      <c r="B43" s="103">
        <v>107020001</v>
      </c>
      <c r="C43" s="109">
        <v>4448.4324323999999</v>
      </c>
      <c r="D43" s="110">
        <v>4448.4324323999999</v>
      </c>
    </row>
    <row r="44" spans="1:4" x14ac:dyDescent="0.2">
      <c r="A44" s="101"/>
      <c r="B44" s="103">
        <v>109170001</v>
      </c>
      <c r="C44" s="109">
        <v>3242.7586206999999</v>
      </c>
      <c r="D44" s="110">
        <v>3242.7586206999999</v>
      </c>
    </row>
    <row r="45" spans="1:4" x14ac:dyDescent="0.2">
      <c r="A45" s="101"/>
      <c r="B45" s="103">
        <v>105600001</v>
      </c>
      <c r="C45" s="109">
        <v>4924.75</v>
      </c>
      <c r="D45" s="110">
        <v>4924.75</v>
      </c>
    </row>
    <row r="46" spans="1:4" x14ac:dyDescent="0.2">
      <c r="A46" s="101"/>
      <c r="B46" s="103">
        <v>1760010</v>
      </c>
      <c r="C46" s="109">
        <v>5837.4918033000004</v>
      </c>
      <c r="D46" s="110">
        <v>5837.4918033000004</v>
      </c>
    </row>
    <row r="47" spans="1:4" x14ac:dyDescent="0.2">
      <c r="A47" s="101"/>
      <c r="B47" s="103">
        <v>103010001</v>
      </c>
      <c r="C47" s="109">
        <v>7626.9232737000002</v>
      </c>
      <c r="D47" s="110">
        <v>7626.9232737000002</v>
      </c>
    </row>
    <row r="48" spans="1:4" x14ac:dyDescent="0.2">
      <c r="A48" s="101"/>
      <c r="B48" s="103">
        <v>105360001</v>
      </c>
      <c r="C48" s="109">
        <v>6335.2803029999995</v>
      </c>
      <c r="D48" s="110">
        <v>6335.2803029999995</v>
      </c>
    </row>
    <row r="49" spans="1:4" x14ac:dyDescent="0.2">
      <c r="A49" s="101"/>
      <c r="B49" s="103">
        <v>2560001</v>
      </c>
      <c r="C49" s="109">
        <v>6343.8352941000003</v>
      </c>
      <c r="D49" s="110">
        <v>6343.8352941000003</v>
      </c>
    </row>
    <row r="50" spans="1:4" x14ac:dyDescent="0.2">
      <c r="A50" s="101"/>
      <c r="B50" s="103">
        <v>105290004</v>
      </c>
      <c r="C50" s="109">
        <v>6801.1625000000004</v>
      </c>
      <c r="D50" s="110">
        <v>6801.1625000000004</v>
      </c>
    </row>
    <row r="51" spans="1:4" x14ac:dyDescent="0.2">
      <c r="A51" s="101"/>
      <c r="B51" s="103">
        <v>540001</v>
      </c>
      <c r="C51" s="109">
        <v>6342.1470588000002</v>
      </c>
      <c r="D51" s="110">
        <v>6342.1470588000002</v>
      </c>
    </row>
    <row r="52" spans="1:4" x14ac:dyDescent="0.2">
      <c r="A52" s="101"/>
      <c r="B52" s="103">
        <v>2390025</v>
      </c>
      <c r="C52" s="109">
        <v>6277.6711409</v>
      </c>
      <c r="D52" s="110">
        <v>6277.6711409</v>
      </c>
    </row>
    <row r="53" spans="1:4" x14ac:dyDescent="0.2">
      <c r="A53" s="101"/>
      <c r="B53" s="103">
        <v>107000002</v>
      </c>
      <c r="C53" s="109">
        <v>3977.5454544999998</v>
      </c>
      <c r="D53" s="110">
        <v>3977.5454544999998</v>
      </c>
    </row>
    <row r="54" spans="1:4" x14ac:dyDescent="0.2">
      <c r="A54" s="101"/>
      <c r="B54" s="103">
        <v>2930001</v>
      </c>
      <c r="C54" s="109">
        <v>5909.9117647000003</v>
      </c>
      <c r="D54" s="110">
        <v>5909.9117647000003</v>
      </c>
    </row>
    <row r="55" spans="1:4" x14ac:dyDescent="0.2">
      <c r="A55" s="101"/>
      <c r="B55" s="103">
        <v>640002</v>
      </c>
      <c r="C55" s="109">
        <v>5211.7368421000001</v>
      </c>
      <c r="D55" s="110">
        <v>5211.7368421000001</v>
      </c>
    </row>
    <row r="56" spans="1:4" x14ac:dyDescent="0.2">
      <c r="A56" s="101"/>
      <c r="B56" s="103">
        <v>101300001</v>
      </c>
      <c r="C56" s="109">
        <v>5589.078125</v>
      </c>
      <c r="D56" s="110">
        <v>5589.078125</v>
      </c>
    </row>
    <row r="57" spans="1:4" x14ac:dyDescent="0.2">
      <c r="A57" s="101"/>
      <c r="B57" s="103">
        <v>1700028</v>
      </c>
      <c r="C57" s="109">
        <v>6371.5555555999999</v>
      </c>
      <c r="D57" s="110">
        <v>6371.5555555999999</v>
      </c>
    </row>
    <row r="58" spans="1:4" x14ac:dyDescent="0.2">
      <c r="A58" s="101"/>
      <c r="B58" s="103">
        <v>100940001</v>
      </c>
      <c r="C58" s="109">
        <v>6009.1333333000002</v>
      </c>
      <c r="D58" s="110">
        <v>6009.1333333000002</v>
      </c>
    </row>
    <row r="59" spans="1:4" x14ac:dyDescent="0.2">
      <c r="A59" s="101"/>
      <c r="B59" s="103">
        <v>105670002</v>
      </c>
      <c r="C59" s="109">
        <v>4436.6153845999997</v>
      </c>
      <c r="D59" s="110">
        <v>4436.6153845999997</v>
      </c>
    </row>
    <row r="60" spans="1:4" x14ac:dyDescent="0.2">
      <c r="A60" s="98" t="s">
        <v>79</v>
      </c>
      <c r="B60" s="99"/>
      <c r="C60" s="107">
        <v>5810.6481900561394</v>
      </c>
      <c r="D60" s="108">
        <v>5810.6481900561394</v>
      </c>
    </row>
    <row r="61" spans="1:4" x14ac:dyDescent="0.2">
      <c r="A61" s="104" t="s">
        <v>22</v>
      </c>
      <c r="B61" s="105"/>
      <c r="C61" s="111">
        <v>5810.6481900561394</v>
      </c>
      <c r="D61" s="112">
        <v>5810.6481900561394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05"/>
  <sheetViews>
    <sheetView tabSelected="1" workbookViewId="0">
      <pane ySplit="9" topLeftCell="A581" activePane="bottomLeft" state="frozen"/>
      <selection pane="bottomLeft" activeCell="X583" sqref="X583"/>
    </sheetView>
  </sheetViews>
  <sheetFormatPr baseColWidth="10" defaultRowHeight="12.75" x14ac:dyDescent="0.2"/>
  <cols>
    <col min="1" max="1" width="6.85546875" style="38" customWidth="1"/>
    <col min="2" max="2" width="14.85546875" style="50" customWidth="1"/>
    <col min="3" max="3" width="11.5703125" style="64" customWidth="1"/>
    <col min="4" max="4" width="9.7109375" style="40" customWidth="1"/>
    <col min="5" max="5" width="7.85546875" style="57" customWidth="1"/>
    <col min="6" max="6" width="8.140625" style="16" customWidth="1"/>
    <col min="7" max="7" width="9" style="14" customWidth="1"/>
    <col min="8" max="8" width="8.42578125" style="42" customWidth="1"/>
    <col min="9" max="9" width="9.42578125" style="43" bestFit="1" customWidth="1"/>
    <col min="10" max="10" width="9.42578125" style="44" bestFit="1" customWidth="1"/>
    <col min="11" max="12" width="7.7109375" style="45" customWidth="1"/>
    <col min="13" max="13" width="9.28515625" style="46" customWidth="1"/>
    <col min="14" max="14" width="9.42578125" style="88" customWidth="1"/>
    <col min="15" max="15" width="9.42578125" style="89" customWidth="1"/>
    <col min="16" max="16" width="7.7109375" style="54" bestFit="1" customWidth="1"/>
    <col min="17" max="17" width="9.5703125" style="47" customWidth="1"/>
    <col min="18" max="18" width="7.42578125" style="48" bestFit="1" customWidth="1"/>
    <col min="19" max="19" width="9.85546875" style="49" customWidth="1"/>
    <col min="20" max="20" width="7.28515625" style="45" customWidth="1"/>
    <col min="21" max="21" width="12" style="46" bestFit="1" customWidth="1"/>
    <col min="22" max="22" width="4.42578125" style="14" customWidth="1"/>
    <col min="23" max="16384" width="11.42578125" style="14"/>
  </cols>
  <sheetData>
    <row r="1" spans="1:21" s="7" customFormat="1" ht="18.75" x14ac:dyDescent="0.3">
      <c r="A1" s="5" t="s">
        <v>37</v>
      </c>
      <c r="B1" s="6"/>
      <c r="C1" s="60"/>
      <c r="D1" s="8"/>
      <c r="E1" s="10"/>
      <c r="H1" s="9"/>
      <c r="I1" s="10"/>
      <c r="K1" s="83">
        <v>3</v>
      </c>
      <c r="L1" s="83"/>
      <c r="M1" s="81" t="s">
        <v>52</v>
      </c>
      <c r="N1" s="94"/>
      <c r="O1" s="94"/>
      <c r="R1" s="10"/>
      <c r="S1" s="10"/>
      <c r="T1" s="10"/>
      <c r="U1" s="10"/>
    </row>
    <row r="2" spans="1:21" s="7" customFormat="1" ht="18.75" x14ac:dyDescent="0.3">
      <c r="A2" s="5"/>
      <c r="B2" s="6"/>
      <c r="C2" s="60"/>
      <c r="D2" s="8"/>
      <c r="E2" s="10"/>
      <c r="H2" s="9"/>
      <c r="I2" s="10"/>
      <c r="K2" s="83">
        <v>2</v>
      </c>
      <c r="L2" s="83"/>
      <c r="M2" s="81" t="s">
        <v>53</v>
      </c>
      <c r="N2" s="94"/>
      <c r="O2" s="94"/>
      <c r="R2" s="10"/>
      <c r="S2" s="10"/>
      <c r="T2" s="10"/>
      <c r="U2" s="10"/>
    </row>
    <row r="3" spans="1:21" s="7" customFormat="1" ht="18.75" x14ac:dyDescent="0.3">
      <c r="A3" s="11"/>
      <c r="B3" s="85">
        <v>42444</v>
      </c>
      <c r="C3" s="60"/>
      <c r="D3" s="8"/>
      <c r="E3" s="10"/>
      <c r="H3" s="9"/>
      <c r="I3" s="10"/>
      <c r="K3" s="84">
        <v>1</v>
      </c>
      <c r="L3" s="84"/>
      <c r="M3" s="82" t="s">
        <v>54</v>
      </c>
      <c r="N3" s="95"/>
      <c r="O3" s="94"/>
      <c r="P3" s="14"/>
      <c r="Q3" s="14"/>
      <c r="R3" s="10"/>
      <c r="S3" s="10"/>
      <c r="T3" s="10"/>
      <c r="U3" s="10"/>
    </row>
    <row r="4" spans="1:21" x14ac:dyDescent="0.2">
      <c r="A4" s="12"/>
      <c r="B4" s="13"/>
      <c r="C4" s="61"/>
      <c r="D4" s="15"/>
      <c r="E4" s="55"/>
      <c r="F4" s="117" t="s">
        <v>43</v>
      </c>
      <c r="G4" s="118"/>
      <c r="H4" s="119"/>
      <c r="I4" s="119"/>
      <c r="J4" s="115" t="s">
        <v>39</v>
      </c>
      <c r="K4" s="116"/>
      <c r="L4" s="116"/>
      <c r="M4" s="116"/>
      <c r="N4" s="123" t="s">
        <v>55</v>
      </c>
      <c r="O4" s="124"/>
      <c r="P4" s="120" t="s">
        <v>29</v>
      </c>
      <c r="Q4" s="120"/>
      <c r="R4" s="121" t="s">
        <v>28</v>
      </c>
      <c r="S4" s="122"/>
      <c r="T4" s="113" t="s">
        <v>20</v>
      </c>
      <c r="U4" s="114"/>
    </row>
    <row r="5" spans="1:21" s="19" customFormat="1" x14ac:dyDescent="0.2">
      <c r="A5" s="17"/>
      <c r="B5" s="18"/>
      <c r="C5" s="62"/>
      <c r="D5" s="20" t="s">
        <v>36</v>
      </c>
      <c r="E5" s="23">
        <f>+SUBTOTAL(101,E11:E10031)</f>
        <v>0.59487417318927638</v>
      </c>
      <c r="F5" s="21">
        <f t="shared" ref="F5:M5" si="0">+SUBTOTAL(101,F11:F10031)</f>
        <v>121.45961820851689</v>
      </c>
      <c r="G5" s="22">
        <f t="shared" si="0"/>
        <v>5506.8414520950055</v>
      </c>
      <c r="H5" s="23">
        <f t="shared" si="0"/>
        <v>-75.686080553556266</v>
      </c>
      <c r="I5" s="24">
        <f t="shared" si="0"/>
        <v>33.38215778597489</v>
      </c>
      <c r="J5" s="23">
        <f t="shared" si="0"/>
        <v>117</v>
      </c>
      <c r="K5" s="23">
        <f t="shared" si="0"/>
        <v>239.14479021571995</v>
      </c>
      <c r="L5" s="23">
        <f>+SUBTOTAL(101,L11:L10031)</f>
        <v>218.22306861866664</v>
      </c>
      <c r="M5" s="24">
        <f t="shared" si="0"/>
        <v>785.00971721539668</v>
      </c>
      <c r="N5" s="90">
        <f>+SUBTOTAL(101,N11:N10031)</f>
        <v>3.3830189873417718</v>
      </c>
      <c r="O5" s="91">
        <f>+SUBTOTAL(101,O11:O10031)</f>
        <v>0.20058227848101268</v>
      </c>
      <c r="P5" s="23">
        <f t="shared" ref="P5:U5" si="1">+SUBTOTAL(101,P11:P10031)</f>
        <v>133.60058737151249</v>
      </c>
      <c r="Q5" s="24">
        <f t="shared" si="1"/>
        <v>6.894273127753304</v>
      </c>
      <c r="R5" s="23">
        <f t="shared" si="1"/>
        <v>35.712472483368707</v>
      </c>
      <c r="S5" s="24">
        <f t="shared" si="1"/>
        <v>2.9203380734713642</v>
      </c>
      <c r="T5" s="23">
        <f t="shared" si="1"/>
        <v>2.6777765808560625</v>
      </c>
      <c r="U5" s="24">
        <f t="shared" si="1"/>
        <v>9.3013893781878814</v>
      </c>
    </row>
    <row r="6" spans="1:21" s="19" customFormat="1" x14ac:dyDescent="0.2">
      <c r="A6" s="17"/>
      <c r="B6" s="18"/>
      <c r="C6" s="62"/>
      <c r="D6" s="20" t="s">
        <v>50</v>
      </c>
      <c r="E6" s="22">
        <f>+SUBTOTAL(102,E11:E10031)</f>
        <v>401</v>
      </c>
      <c r="F6" s="58">
        <f t="shared" ref="F6:U6" si="2">+SUBTOTAL(102,F11:F10031)</f>
        <v>681</v>
      </c>
      <c r="G6" s="22">
        <f t="shared" si="2"/>
        <v>681</v>
      </c>
      <c r="H6" s="22">
        <f t="shared" si="2"/>
        <v>681</v>
      </c>
      <c r="I6" s="59">
        <f t="shared" si="2"/>
        <v>681</v>
      </c>
      <c r="J6" s="22">
        <f t="shared" si="2"/>
        <v>75</v>
      </c>
      <c r="K6" s="22">
        <f t="shared" si="2"/>
        <v>75</v>
      </c>
      <c r="L6" s="22">
        <f>+SUBTOTAL(102,L11:L10031)</f>
        <v>75</v>
      </c>
      <c r="M6" s="59">
        <f t="shared" si="2"/>
        <v>126</v>
      </c>
      <c r="N6" s="92">
        <f>+SUBTOTAL(102,N11:N10031)</f>
        <v>158</v>
      </c>
      <c r="O6" s="93">
        <f>+SUBTOTAL(102,O11:O10031)</f>
        <v>158</v>
      </c>
      <c r="P6" s="22">
        <f t="shared" si="2"/>
        <v>681</v>
      </c>
      <c r="Q6" s="59">
        <f t="shared" si="2"/>
        <v>681</v>
      </c>
      <c r="R6" s="22">
        <f t="shared" si="2"/>
        <v>681</v>
      </c>
      <c r="S6" s="59">
        <f t="shared" si="2"/>
        <v>681</v>
      </c>
      <c r="T6" s="22">
        <f t="shared" si="2"/>
        <v>66</v>
      </c>
      <c r="U6" s="59">
        <f t="shared" si="2"/>
        <v>66</v>
      </c>
    </row>
    <row r="7" spans="1:21" s="19" customFormat="1" x14ac:dyDescent="0.2">
      <c r="A7" s="17"/>
      <c r="B7" s="18"/>
      <c r="C7" s="62"/>
      <c r="D7" s="20" t="s">
        <v>5</v>
      </c>
      <c r="E7" s="23">
        <f>+SUBTOTAL(105,E11:E10031)</f>
        <v>5.8651030000000004E-4</v>
      </c>
      <c r="F7" s="25">
        <f t="shared" ref="F7:M7" si="3">+SUBTOTAL(105,F11:F10031)</f>
        <v>26</v>
      </c>
      <c r="G7" s="22">
        <f t="shared" si="3"/>
        <v>2003.3703704</v>
      </c>
      <c r="H7" s="23">
        <f t="shared" si="3"/>
        <v>-451.60222220000003</v>
      </c>
      <c r="I7" s="24">
        <f t="shared" si="3"/>
        <v>8.2332273438999994</v>
      </c>
      <c r="J7" s="22">
        <f t="shared" si="3"/>
        <v>26</v>
      </c>
      <c r="K7" s="23">
        <f t="shared" si="3"/>
        <v>99.517241378999998</v>
      </c>
      <c r="L7" s="23">
        <f>+SUBTOTAL(105,L11:L10031)</f>
        <v>90</v>
      </c>
      <c r="M7" s="24">
        <f t="shared" si="3"/>
        <v>360.13157895000001</v>
      </c>
      <c r="N7" s="90">
        <f>+SUBTOTAL(105,N11:N10031)</f>
        <v>1.4</v>
      </c>
      <c r="O7" s="91">
        <f>+SUBTOTAL(105,O11:O10031)</f>
        <v>5.3999999999999999E-2</v>
      </c>
      <c r="P7" s="23">
        <f t="shared" ref="P7:U7" si="4">+SUBTOTAL(105,P11:P10031)</f>
        <v>73</v>
      </c>
      <c r="Q7" s="24">
        <f t="shared" si="4"/>
        <v>1</v>
      </c>
      <c r="R7" s="23">
        <f t="shared" si="4"/>
        <v>9.1730769231</v>
      </c>
      <c r="S7" s="24">
        <f t="shared" si="4"/>
        <v>0.39428190619999998</v>
      </c>
      <c r="T7" s="23">
        <f t="shared" si="4"/>
        <v>-70.996313360000002</v>
      </c>
      <c r="U7" s="24">
        <f t="shared" si="4"/>
        <v>4.0433117868000004</v>
      </c>
    </row>
    <row r="8" spans="1:21" s="19" customFormat="1" x14ac:dyDescent="0.2">
      <c r="A8" s="17"/>
      <c r="B8" s="18"/>
      <c r="C8" s="62"/>
      <c r="D8" s="20" t="s">
        <v>6</v>
      </c>
      <c r="E8" s="23">
        <f>+SUBTOTAL(104,E11:E10031)</f>
        <v>3.5328709677000001</v>
      </c>
      <c r="F8" s="25">
        <f t="shared" ref="F8:M8" si="5">+SUBTOTAL(104,F11:F10031)</f>
        <v>1249</v>
      </c>
      <c r="G8" s="22">
        <f t="shared" si="5"/>
        <v>11347.490909</v>
      </c>
      <c r="H8" s="23">
        <f t="shared" si="5"/>
        <v>376.73372365</v>
      </c>
      <c r="I8" s="24">
        <f t="shared" si="5"/>
        <v>80.663711961999994</v>
      </c>
      <c r="J8" s="22">
        <f t="shared" si="5"/>
        <v>562</v>
      </c>
      <c r="K8" s="23">
        <f t="shared" si="5"/>
        <v>326.84705881999997</v>
      </c>
      <c r="L8" s="23">
        <f>+SUBTOTAL(104,L11:L10031)</f>
        <v>312.95555555999999</v>
      </c>
      <c r="M8" s="24">
        <f t="shared" si="5"/>
        <v>1197.1777778000001</v>
      </c>
      <c r="N8" s="90">
        <f>+SUBTOTAL(104,N11:N10031)</f>
        <v>5.0650000000000004</v>
      </c>
      <c r="O8" s="91">
        <f>+SUBTOTAL(104,O11:O10031)</f>
        <v>0.47599999999999998</v>
      </c>
      <c r="P8" s="23">
        <f t="shared" ref="P8:U8" si="6">+SUBTOTAL(104,P11:P10031)</f>
        <v>215</v>
      </c>
      <c r="Q8" s="24">
        <f t="shared" si="6"/>
        <v>17</v>
      </c>
      <c r="R8" s="23">
        <f t="shared" si="6"/>
        <v>71.099999999999994</v>
      </c>
      <c r="S8" s="24">
        <f t="shared" si="6"/>
        <v>8.5195101747000006</v>
      </c>
      <c r="T8" s="23">
        <f t="shared" si="6"/>
        <v>65.895454545000007</v>
      </c>
      <c r="U8" s="24">
        <f t="shared" si="6"/>
        <v>22.298491744</v>
      </c>
    </row>
    <row r="9" spans="1:21" s="37" customFormat="1" ht="12" x14ac:dyDescent="0.2">
      <c r="A9" s="26" t="s">
        <v>0</v>
      </c>
      <c r="B9" s="27" t="s">
        <v>18</v>
      </c>
      <c r="C9" s="63" t="s">
        <v>1</v>
      </c>
      <c r="D9" s="28" t="s">
        <v>2</v>
      </c>
      <c r="E9" s="56" t="s">
        <v>7</v>
      </c>
      <c r="F9" s="29" t="s">
        <v>19</v>
      </c>
      <c r="G9" s="30" t="s">
        <v>35</v>
      </c>
      <c r="H9" s="31" t="s">
        <v>34</v>
      </c>
      <c r="I9" s="32" t="s">
        <v>23</v>
      </c>
      <c r="J9" s="33" t="s">
        <v>40</v>
      </c>
      <c r="K9" s="34" t="s">
        <v>41</v>
      </c>
      <c r="L9" s="34" t="s">
        <v>42</v>
      </c>
      <c r="M9" s="34" t="s">
        <v>58</v>
      </c>
      <c r="N9" s="86" t="s">
        <v>56</v>
      </c>
      <c r="O9" s="87" t="s">
        <v>57</v>
      </c>
      <c r="P9" s="35" t="s">
        <v>30</v>
      </c>
      <c r="Q9" s="35" t="s">
        <v>32</v>
      </c>
      <c r="R9" s="36" t="s">
        <v>31</v>
      </c>
      <c r="S9" s="36" t="s">
        <v>33</v>
      </c>
      <c r="T9" s="52" t="s">
        <v>21</v>
      </c>
      <c r="U9" s="53" t="s">
        <v>24</v>
      </c>
    </row>
    <row r="10" spans="1:21" s="37" customFormat="1" ht="12" x14ac:dyDescent="0.2">
      <c r="A10" s="26" t="s">
        <v>0</v>
      </c>
      <c r="B10" s="27" t="s">
        <v>18</v>
      </c>
      <c r="C10" s="63" t="s">
        <v>1</v>
      </c>
      <c r="D10" s="28" t="s">
        <v>59</v>
      </c>
      <c r="E10" s="56" t="s">
        <v>60</v>
      </c>
      <c r="F10" s="29" t="s">
        <v>77</v>
      </c>
      <c r="G10" s="30" t="s">
        <v>61</v>
      </c>
      <c r="H10" s="31" t="s">
        <v>62</v>
      </c>
      <c r="I10" s="32" t="s">
        <v>63</v>
      </c>
      <c r="J10" s="33" t="s">
        <v>76</v>
      </c>
      <c r="K10" s="34" t="s">
        <v>64</v>
      </c>
      <c r="L10" s="34" t="s">
        <v>65</v>
      </c>
      <c r="M10" s="34" t="s">
        <v>66</v>
      </c>
      <c r="N10" s="86" t="s">
        <v>67</v>
      </c>
      <c r="O10" s="87" t="s">
        <v>68</v>
      </c>
      <c r="P10" s="35" t="s">
        <v>69</v>
      </c>
      <c r="Q10" s="35" t="s">
        <v>70</v>
      </c>
      <c r="R10" s="36" t="s">
        <v>71</v>
      </c>
      <c r="S10" s="36" t="s">
        <v>72</v>
      </c>
      <c r="T10" s="52" t="s">
        <v>73</v>
      </c>
      <c r="U10" s="53" t="s">
        <v>74</v>
      </c>
    </row>
    <row r="11" spans="1:21" x14ac:dyDescent="0.2">
      <c r="A11" s="38" t="s">
        <v>4</v>
      </c>
      <c r="B11" s="50" t="s">
        <v>13</v>
      </c>
      <c r="C11" s="64">
        <v>1960026</v>
      </c>
      <c r="D11" s="40">
        <v>42081</v>
      </c>
      <c r="E11" s="57">
        <v>2.5418604651000001</v>
      </c>
      <c r="F11" s="16">
        <v>215</v>
      </c>
      <c r="G11" s="41">
        <v>5992.2279070000004</v>
      </c>
      <c r="H11" s="42">
        <v>190.43348836999999</v>
      </c>
      <c r="I11" s="43">
        <v>22.131578094000002</v>
      </c>
      <c r="P11" s="125">
        <v>142</v>
      </c>
      <c r="Q11" s="47">
        <v>4</v>
      </c>
      <c r="R11" s="51">
        <v>46.539719626</v>
      </c>
      <c r="S11" s="49">
        <v>2.0441588096999999</v>
      </c>
    </row>
    <row r="12" spans="1:21" x14ac:dyDescent="0.2">
      <c r="A12" s="38" t="s">
        <v>4</v>
      </c>
      <c r="B12" s="50" t="s">
        <v>11</v>
      </c>
      <c r="C12" s="64">
        <v>410001</v>
      </c>
      <c r="D12" s="40">
        <v>42431</v>
      </c>
      <c r="E12" s="57">
        <v>2.6444964871000001</v>
      </c>
      <c r="F12" s="16">
        <v>427</v>
      </c>
      <c r="G12" s="41">
        <v>6585.1264637000004</v>
      </c>
      <c r="H12" s="42">
        <v>178.55995315999999</v>
      </c>
      <c r="I12" s="43">
        <v>17.094384960999999</v>
      </c>
      <c r="P12" s="125">
        <v>103</v>
      </c>
      <c r="Q12" s="47">
        <v>2</v>
      </c>
      <c r="R12" s="51">
        <v>50.455334987999997</v>
      </c>
      <c r="S12" s="49">
        <v>1.9902592877</v>
      </c>
    </row>
    <row r="13" spans="1:21" x14ac:dyDescent="0.2">
      <c r="A13" s="38" t="s">
        <v>4</v>
      </c>
      <c r="B13" s="39" t="s">
        <v>13</v>
      </c>
      <c r="C13" s="64">
        <v>820001</v>
      </c>
      <c r="D13" s="40">
        <v>42338</v>
      </c>
      <c r="E13" s="57">
        <v>1.9677040816</v>
      </c>
      <c r="F13" s="16">
        <v>196</v>
      </c>
      <c r="G13" s="41">
        <v>5189.6887754999998</v>
      </c>
      <c r="H13" s="42">
        <v>159.20561223999999</v>
      </c>
      <c r="I13" s="43">
        <v>20.187128759</v>
      </c>
      <c r="P13" s="125">
        <v>116</v>
      </c>
      <c r="Q13" s="47">
        <v>4</v>
      </c>
      <c r="R13" s="48">
        <v>32.957512952999998</v>
      </c>
      <c r="S13" s="49">
        <v>2.1081922640999999</v>
      </c>
    </row>
    <row r="14" spans="1:21" x14ac:dyDescent="0.2">
      <c r="A14" s="38" t="s">
        <v>4</v>
      </c>
      <c r="B14" s="39" t="s">
        <v>10</v>
      </c>
      <c r="C14" s="64">
        <v>106500003</v>
      </c>
      <c r="D14" s="40">
        <v>42378</v>
      </c>
      <c r="E14" s="57">
        <v>2.6568895348999999</v>
      </c>
      <c r="F14" s="16">
        <v>344</v>
      </c>
      <c r="G14" s="41">
        <v>7206.9883720999997</v>
      </c>
      <c r="H14" s="42">
        <v>121.15726744</v>
      </c>
      <c r="I14" s="43">
        <v>16.430507315</v>
      </c>
      <c r="J14" s="44">
        <v>228</v>
      </c>
      <c r="K14" s="45">
        <v>275.57894736999998</v>
      </c>
      <c r="L14" s="45">
        <v>254.65367964999999</v>
      </c>
      <c r="M14" s="46">
        <v>905.33913042999995</v>
      </c>
      <c r="N14" s="88">
        <v>2.883</v>
      </c>
      <c r="O14" s="89">
        <v>6.5000000000000002E-2</v>
      </c>
      <c r="P14" s="125">
        <v>113</v>
      </c>
      <c r="Q14" s="47">
        <v>2</v>
      </c>
      <c r="R14" s="48">
        <v>47.455763240000003</v>
      </c>
      <c r="S14" s="49">
        <v>1.7298133437000001</v>
      </c>
      <c r="T14" s="45">
        <v>7.1741279069999999</v>
      </c>
      <c r="U14" s="46">
        <v>5.9704501646999999</v>
      </c>
    </row>
    <row r="15" spans="1:21" x14ac:dyDescent="0.2">
      <c r="A15" s="38" t="s">
        <v>4</v>
      </c>
      <c r="B15" s="39" t="s">
        <v>13</v>
      </c>
      <c r="C15" s="64">
        <v>1460007</v>
      </c>
      <c r="D15" s="40">
        <v>42187</v>
      </c>
      <c r="E15" s="57">
        <v>0.5264423077</v>
      </c>
      <c r="F15" s="16">
        <v>104</v>
      </c>
      <c r="G15" s="41">
        <v>3312.4615385000002</v>
      </c>
      <c r="H15" s="42">
        <v>118.89230769</v>
      </c>
      <c r="I15" s="43">
        <v>28.262615426</v>
      </c>
      <c r="P15" s="125">
        <v>121</v>
      </c>
      <c r="Q15" s="47">
        <v>6</v>
      </c>
      <c r="R15" s="48">
        <v>36.826213592000002</v>
      </c>
      <c r="S15" s="49">
        <v>2.7485897812000002</v>
      </c>
    </row>
    <row r="16" spans="1:21" x14ac:dyDescent="0.2">
      <c r="A16" s="38" t="s">
        <v>4</v>
      </c>
      <c r="B16" s="50" t="s">
        <v>12</v>
      </c>
      <c r="C16" s="64">
        <v>1700033</v>
      </c>
      <c r="D16" s="40">
        <v>42079</v>
      </c>
      <c r="E16" s="57">
        <v>1.4071028037</v>
      </c>
      <c r="F16" s="16">
        <v>107</v>
      </c>
      <c r="G16" s="41">
        <v>6723.6915888000003</v>
      </c>
      <c r="H16" s="42">
        <v>118.57383178000001</v>
      </c>
      <c r="I16" s="43">
        <v>28.117607328999998</v>
      </c>
      <c r="P16" s="125">
        <v>121</v>
      </c>
      <c r="Q16" s="47">
        <v>5</v>
      </c>
      <c r="R16" s="48">
        <v>43.128</v>
      </c>
      <c r="S16" s="49">
        <v>2.3521200752999998</v>
      </c>
    </row>
    <row r="17" spans="1:21" x14ac:dyDescent="0.2">
      <c r="A17" s="38" t="s">
        <v>4</v>
      </c>
      <c r="B17" s="50" t="s">
        <v>14</v>
      </c>
      <c r="C17" s="64">
        <v>1890031</v>
      </c>
      <c r="D17" s="40">
        <v>42405</v>
      </c>
      <c r="E17" s="57">
        <v>1.3631249999999999</v>
      </c>
      <c r="F17" s="16">
        <v>32</v>
      </c>
      <c r="G17" s="41">
        <v>5804.09375</v>
      </c>
      <c r="H17" s="42">
        <v>117.684375</v>
      </c>
      <c r="I17" s="43">
        <v>32.343522532000001</v>
      </c>
      <c r="P17" s="125">
        <v>125</v>
      </c>
      <c r="Q17" s="47">
        <v>9</v>
      </c>
      <c r="R17" s="48">
        <v>57.403448275999999</v>
      </c>
      <c r="S17" s="49">
        <v>5.7314113384000001</v>
      </c>
    </row>
    <row r="18" spans="1:21" x14ac:dyDescent="0.2">
      <c r="A18" s="38" t="s">
        <v>4</v>
      </c>
      <c r="B18" s="39" t="s">
        <v>14</v>
      </c>
      <c r="C18" s="64">
        <v>104890001</v>
      </c>
      <c r="D18" s="40">
        <v>42100</v>
      </c>
      <c r="E18" s="57">
        <v>2.5638477801000001</v>
      </c>
      <c r="F18" s="16">
        <v>473</v>
      </c>
      <c r="G18" s="41">
        <v>5852.3023255999997</v>
      </c>
      <c r="H18" s="42">
        <v>115.23784354999999</v>
      </c>
      <c r="I18" s="43">
        <v>15.783566013</v>
      </c>
      <c r="M18" s="46">
        <v>772.66666667000004</v>
      </c>
      <c r="N18" s="88">
        <v>3.9740000000000002</v>
      </c>
      <c r="O18" s="89">
        <v>0.16600000000000001</v>
      </c>
      <c r="P18" s="125">
        <v>112</v>
      </c>
      <c r="Q18" s="47">
        <v>2</v>
      </c>
      <c r="R18" s="48">
        <v>44.616666666999997</v>
      </c>
      <c r="S18" s="49">
        <v>1.5279847880999999</v>
      </c>
    </row>
    <row r="19" spans="1:21" x14ac:dyDescent="0.2">
      <c r="A19" s="38" t="s">
        <v>4</v>
      </c>
      <c r="B19" s="39" t="s">
        <v>13</v>
      </c>
      <c r="C19" s="64">
        <v>280001</v>
      </c>
      <c r="D19" s="40">
        <v>42110</v>
      </c>
      <c r="E19" s="57">
        <v>0.2223809524</v>
      </c>
      <c r="F19" s="16">
        <v>42</v>
      </c>
      <c r="G19" s="41">
        <v>4800.1190476000002</v>
      </c>
      <c r="H19" s="42">
        <v>114.88809524</v>
      </c>
      <c r="I19" s="43">
        <v>28.760844382999998</v>
      </c>
      <c r="P19" s="125">
        <v>151</v>
      </c>
      <c r="Q19" s="47">
        <v>8</v>
      </c>
      <c r="R19" s="48">
        <v>35.335714285999998</v>
      </c>
      <c r="S19" s="49">
        <v>4.2528460394999996</v>
      </c>
    </row>
    <row r="20" spans="1:21" x14ac:dyDescent="0.2">
      <c r="A20" s="38" t="s">
        <v>4</v>
      </c>
      <c r="B20" s="39" t="s">
        <v>14</v>
      </c>
      <c r="C20" s="64">
        <v>1890029</v>
      </c>
      <c r="D20" s="40">
        <v>42429</v>
      </c>
      <c r="E20" s="57">
        <v>2.4193617020999998</v>
      </c>
      <c r="F20" s="16">
        <v>282</v>
      </c>
      <c r="G20" s="41">
        <v>6435.1808510999999</v>
      </c>
      <c r="H20" s="42">
        <v>111.47624113000001</v>
      </c>
      <c r="I20" s="43">
        <v>17.582891589999999</v>
      </c>
      <c r="J20" s="44">
        <v>28</v>
      </c>
      <c r="K20" s="45">
        <v>270.03571428999999</v>
      </c>
      <c r="L20" s="45">
        <v>213.48275862</v>
      </c>
      <c r="M20" s="46">
        <v>811.44827585999997</v>
      </c>
      <c r="P20" s="125">
        <v>111</v>
      </c>
      <c r="Q20" s="47">
        <v>3</v>
      </c>
      <c r="R20" s="48">
        <v>54.785992217999997</v>
      </c>
      <c r="S20" s="49">
        <v>2.1100673746999998</v>
      </c>
    </row>
    <row r="21" spans="1:21" x14ac:dyDescent="0.2">
      <c r="A21" s="38" t="s">
        <v>4</v>
      </c>
      <c r="B21" s="39" t="s">
        <v>14</v>
      </c>
      <c r="C21" s="64">
        <v>107290003</v>
      </c>
      <c r="D21" s="40">
        <v>42427</v>
      </c>
      <c r="E21" s="57">
        <v>1.8918888889000001</v>
      </c>
      <c r="F21" s="16">
        <v>630</v>
      </c>
      <c r="G21" s="41">
        <v>6338.4888889000003</v>
      </c>
      <c r="H21" s="42">
        <v>110.55333333</v>
      </c>
      <c r="I21" s="43">
        <v>12.423616387999999</v>
      </c>
      <c r="J21" s="44">
        <v>93</v>
      </c>
      <c r="K21" s="45">
        <v>258.63440859999997</v>
      </c>
      <c r="L21" s="45">
        <v>200.07526881999999</v>
      </c>
      <c r="M21" s="46">
        <v>767.93548386999998</v>
      </c>
      <c r="P21" s="125">
        <v>111</v>
      </c>
      <c r="Q21" s="47">
        <v>2</v>
      </c>
      <c r="R21" s="48">
        <v>50.195138888999999</v>
      </c>
      <c r="S21" s="49">
        <v>1.3266849945999999</v>
      </c>
    </row>
    <row r="22" spans="1:21" x14ac:dyDescent="0.2">
      <c r="A22" s="38" t="s">
        <v>4</v>
      </c>
      <c r="B22" s="39" t="s">
        <v>10</v>
      </c>
      <c r="C22" s="64">
        <v>490004</v>
      </c>
      <c r="D22" s="40">
        <v>42070</v>
      </c>
      <c r="E22" s="57">
        <v>1.2536065573999999</v>
      </c>
      <c r="F22" s="16">
        <v>61</v>
      </c>
      <c r="G22" s="41">
        <v>5855.4098360999997</v>
      </c>
      <c r="H22" s="42">
        <v>109.32950820000001</v>
      </c>
      <c r="I22" s="43">
        <v>30.853253705</v>
      </c>
      <c r="P22" s="125">
        <v>123</v>
      </c>
      <c r="Q22" s="47">
        <v>7</v>
      </c>
      <c r="R22" s="48">
        <v>25.301639344000002</v>
      </c>
      <c r="S22" s="49">
        <v>2.3798419057000002</v>
      </c>
    </row>
    <row r="23" spans="1:21" x14ac:dyDescent="0.2">
      <c r="A23" s="38" t="s">
        <v>4</v>
      </c>
      <c r="B23" s="39" t="s">
        <v>13</v>
      </c>
      <c r="C23" s="64">
        <v>1890005</v>
      </c>
      <c r="D23" s="40">
        <v>42425</v>
      </c>
      <c r="E23" s="57">
        <v>1.4420146519999999</v>
      </c>
      <c r="F23" s="16">
        <v>273</v>
      </c>
      <c r="G23" s="41">
        <v>6014.0476189999999</v>
      </c>
      <c r="H23" s="42">
        <v>100.58754578999999</v>
      </c>
      <c r="I23" s="43">
        <v>17.096119957999999</v>
      </c>
      <c r="P23" s="125">
        <v>101</v>
      </c>
      <c r="Q23" s="47">
        <v>2</v>
      </c>
      <c r="R23" s="48">
        <v>44.243307086999998</v>
      </c>
      <c r="S23" s="49">
        <v>1.6981813013</v>
      </c>
    </row>
    <row r="24" spans="1:21" x14ac:dyDescent="0.2">
      <c r="A24" s="38" t="s">
        <v>4</v>
      </c>
      <c r="B24" s="39" t="s">
        <v>13</v>
      </c>
      <c r="C24" s="64">
        <v>1960035</v>
      </c>
      <c r="D24" s="40">
        <v>42102</v>
      </c>
      <c r="E24" s="57">
        <v>2.5080487804999998</v>
      </c>
      <c r="F24" s="16">
        <v>41</v>
      </c>
      <c r="G24" s="41">
        <v>5996.5121951000001</v>
      </c>
      <c r="H24" s="42">
        <v>96.778048780000006</v>
      </c>
      <c r="I24" s="43">
        <v>35.023610591999997</v>
      </c>
      <c r="P24" s="125">
        <v>99</v>
      </c>
      <c r="Q24" s="47">
        <v>6</v>
      </c>
      <c r="R24" s="48">
        <v>40.434146341000002</v>
      </c>
      <c r="S24" s="49">
        <v>5.0428839137999999</v>
      </c>
    </row>
    <row r="25" spans="1:21" x14ac:dyDescent="0.2">
      <c r="A25" s="38" t="s">
        <v>4</v>
      </c>
      <c r="B25" s="39" t="s">
        <v>13</v>
      </c>
      <c r="C25" s="64">
        <v>500600001</v>
      </c>
      <c r="D25" s="40">
        <v>42429</v>
      </c>
      <c r="E25" s="57">
        <v>1.6881904762</v>
      </c>
      <c r="F25" s="16">
        <v>105</v>
      </c>
      <c r="G25" s="41">
        <v>5194.5333332999999</v>
      </c>
      <c r="H25" s="42">
        <v>88.46</v>
      </c>
      <c r="I25" s="43">
        <v>23.975765069000001</v>
      </c>
      <c r="P25" s="125">
        <v>126</v>
      </c>
      <c r="Q25" s="47">
        <v>5</v>
      </c>
      <c r="R25" s="48">
        <v>33.756122449000003</v>
      </c>
      <c r="S25" s="49">
        <v>2.1867815630999998</v>
      </c>
    </row>
    <row r="26" spans="1:21" x14ac:dyDescent="0.2">
      <c r="A26" s="38" t="s">
        <v>4</v>
      </c>
      <c r="B26" s="39" t="s">
        <v>13</v>
      </c>
      <c r="C26" s="64">
        <v>580001</v>
      </c>
      <c r="D26" s="40">
        <v>42123</v>
      </c>
      <c r="E26" s="57">
        <v>2.5075757576000002</v>
      </c>
      <c r="F26" s="16">
        <v>66</v>
      </c>
      <c r="G26" s="41">
        <v>5134.5454545000002</v>
      </c>
      <c r="H26" s="42">
        <v>74.946969697</v>
      </c>
      <c r="I26" s="43">
        <v>36.028333076000003</v>
      </c>
      <c r="M26" s="46">
        <v>741.46153846000004</v>
      </c>
      <c r="P26" s="125">
        <v>112</v>
      </c>
      <c r="Q26" s="47">
        <v>6</v>
      </c>
      <c r="R26" s="48">
        <v>26.327419355</v>
      </c>
      <c r="S26" s="49">
        <v>2.5838648031</v>
      </c>
    </row>
    <row r="27" spans="1:21" x14ac:dyDescent="0.2">
      <c r="A27" s="38" t="s">
        <v>4</v>
      </c>
      <c r="B27" s="39" t="s">
        <v>10</v>
      </c>
      <c r="C27" s="64">
        <v>1260001</v>
      </c>
      <c r="D27" s="40">
        <v>42088</v>
      </c>
      <c r="E27" s="57">
        <v>1.3114814815</v>
      </c>
      <c r="F27" s="16">
        <v>27</v>
      </c>
      <c r="G27" s="41">
        <v>4887.4814815</v>
      </c>
      <c r="H27" s="42">
        <v>73.277777778000001</v>
      </c>
      <c r="I27" s="43">
        <v>47.980987845999998</v>
      </c>
      <c r="M27" s="46">
        <v>680.36</v>
      </c>
      <c r="N27" s="88">
        <v>3.08</v>
      </c>
      <c r="O27" s="89">
        <v>0.20399999999999999</v>
      </c>
      <c r="P27" s="125">
        <v>121</v>
      </c>
      <c r="Q27" s="47">
        <v>10</v>
      </c>
      <c r="R27" s="48">
        <v>47.229629629999998</v>
      </c>
      <c r="S27" s="49">
        <v>6.4347255365000002</v>
      </c>
    </row>
    <row r="28" spans="1:21" x14ac:dyDescent="0.2">
      <c r="A28" s="38" t="s">
        <v>4</v>
      </c>
      <c r="B28" s="39" t="s">
        <v>11</v>
      </c>
      <c r="C28" s="64">
        <v>1960023</v>
      </c>
      <c r="D28" s="40">
        <v>42069</v>
      </c>
      <c r="E28" s="57">
        <v>0.68874999999999997</v>
      </c>
      <c r="F28" s="16">
        <v>96</v>
      </c>
      <c r="G28" s="41">
        <v>5371.4583333</v>
      </c>
      <c r="H28" s="42">
        <v>71.760416667000001</v>
      </c>
      <c r="I28" s="43">
        <v>23.290128098</v>
      </c>
      <c r="M28" s="46">
        <v>747</v>
      </c>
      <c r="N28" s="88">
        <v>3.113</v>
      </c>
      <c r="O28" s="89">
        <v>0.34599999999999997</v>
      </c>
      <c r="P28" s="125">
        <v>115</v>
      </c>
      <c r="Q28" s="47">
        <v>5</v>
      </c>
      <c r="R28" s="48">
        <v>37.920212765999999</v>
      </c>
      <c r="S28" s="49">
        <v>2.6421376351000001</v>
      </c>
    </row>
    <row r="29" spans="1:21" x14ac:dyDescent="0.2">
      <c r="A29" s="38" t="s">
        <v>4</v>
      </c>
      <c r="B29" s="39" t="s">
        <v>11</v>
      </c>
      <c r="C29" s="64">
        <v>2850002</v>
      </c>
      <c r="D29" s="40">
        <v>41979</v>
      </c>
      <c r="E29" s="57">
        <v>3.5328709677000001</v>
      </c>
      <c r="F29" s="16">
        <v>310</v>
      </c>
      <c r="G29" s="41">
        <v>6139.1677418999998</v>
      </c>
      <c r="H29" s="42">
        <v>67.101290323000001</v>
      </c>
      <c r="I29" s="43">
        <v>16.249763688000002</v>
      </c>
      <c r="J29" s="44">
        <v>84</v>
      </c>
      <c r="K29" s="45">
        <v>245.32142856999999</v>
      </c>
      <c r="L29" s="45">
        <v>212.09411764999999</v>
      </c>
      <c r="M29" s="46">
        <v>789.27058824000005</v>
      </c>
      <c r="N29" s="88">
        <v>2.4510000000000001</v>
      </c>
      <c r="O29" s="89">
        <v>9.9000000000000005E-2</v>
      </c>
      <c r="P29" s="125">
        <v>102</v>
      </c>
      <c r="Q29" s="47">
        <v>2</v>
      </c>
      <c r="R29" s="48">
        <v>40.252097902000003</v>
      </c>
      <c r="S29" s="49">
        <v>1.8900507047999999</v>
      </c>
      <c r="T29" s="45">
        <v>-1.9496774189999999</v>
      </c>
      <c r="U29" s="46">
        <v>5.4974620600000002</v>
      </c>
    </row>
    <row r="30" spans="1:21" x14ac:dyDescent="0.2">
      <c r="A30" s="38" t="s">
        <v>4</v>
      </c>
      <c r="B30" s="39" t="s">
        <v>10</v>
      </c>
      <c r="C30" s="64">
        <v>106500005</v>
      </c>
      <c r="D30" s="40">
        <v>42349</v>
      </c>
      <c r="E30" s="57">
        <v>2.0649999999999999</v>
      </c>
      <c r="F30" s="16">
        <v>84</v>
      </c>
      <c r="G30" s="41">
        <v>5308.3333333</v>
      </c>
      <c r="H30" s="42">
        <v>55.530952380999999</v>
      </c>
      <c r="I30" s="43">
        <v>26.676934572</v>
      </c>
      <c r="J30" s="44">
        <v>49</v>
      </c>
      <c r="K30" s="45">
        <v>225.14285713999999</v>
      </c>
      <c r="L30" s="45">
        <v>192.12244898</v>
      </c>
      <c r="M30" s="46">
        <v>704.30612244999998</v>
      </c>
      <c r="N30" s="88">
        <v>3.0840000000000001</v>
      </c>
      <c r="O30" s="96">
        <v>0.184</v>
      </c>
      <c r="P30" s="125">
        <v>121</v>
      </c>
      <c r="Q30" s="47">
        <v>6</v>
      </c>
      <c r="R30" s="48">
        <v>37.872151899000002</v>
      </c>
      <c r="S30" s="49">
        <v>2.9258270505000001</v>
      </c>
      <c r="T30" s="45">
        <v>11.986585366</v>
      </c>
      <c r="U30" s="46">
        <v>11.808574268999999</v>
      </c>
    </row>
    <row r="31" spans="1:21" x14ac:dyDescent="0.2">
      <c r="A31" s="38" t="s">
        <v>4</v>
      </c>
      <c r="B31" s="50" t="s">
        <v>10</v>
      </c>
      <c r="C31" s="64">
        <v>610001</v>
      </c>
      <c r="D31" s="40">
        <v>42101</v>
      </c>
      <c r="E31" s="57">
        <v>1.2042105263</v>
      </c>
      <c r="F31" s="16">
        <v>76</v>
      </c>
      <c r="G31" s="41">
        <v>5544.7763157999998</v>
      </c>
      <c r="H31" s="42">
        <v>49.152631579000001</v>
      </c>
      <c r="I31" s="43">
        <v>27.950914837999999</v>
      </c>
      <c r="O31" s="96"/>
      <c r="P31" s="125">
        <v>134</v>
      </c>
      <c r="Q31" s="47">
        <v>6</v>
      </c>
      <c r="R31" s="48">
        <v>37.375</v>
      </c>
      <c r="S31" s="49">
        <v>3.0223629219000001</v>
      </c>
    </row>
    <row r="32" spans="1:21" x14ac:dyDescent="0.2">
      <c r="A32" s="38" t="s">
        <v>4</v>
      </c>
      <c r="B32" s="39" t="s">
        <v>11</v>
      </c>
      <c r="C32" s="64">
        <v>110001</v>
      </c>
      <c r="D32" s="40">
        <v>42408</v>
      </c>
      <c r="E32" s="57">
        <v>2.3611260710000002</v>
      </c>
      <c r="F32" s="16">
        <v>817</v>
      </c>
      <c r="G32" s="41">
        <v>5575.0575275000001</v>
      </c>
      <c r="H32" s="42">
        <v>48.927417380999998</v>
      </c>
      <c r="I32" s="43">
        <v>10.896462189999999</v>
      </c>
      <c r="J32" s="44">
        <v>562</v>
      </c>
      <c r="K32" s="45">
        <v>246.12989324</v>
      </c>
      <c r="L32" s="45">
        <v>203.72566372</v>
      </c>
      <c r="M32" s="46">
        <v>756.79858657</v>
      </c>
      <c r="N32" s="88">
        <v>3.23</v>
      </c>
      <c r="O32" s="89">
        <v>5.3999999999999999E-2</v>
      </c>
      <c r="P32" s="125">
        <v>110</v>
      </c>
      <c r="Q32" s="47">
        <v>1</v>
      </c>
      <c r="R32" s="48">
        <v>46.012616201999997</v>
      </c>
      <c r="S32" s="49">
        <v>1.0572111289999999</v>
      </c>
      <c r="T32" s="45">
        <v>-29.614215690000002</v>
      </c>
      <c r="U32" s="46">
        <v>4.0848940537000002</v>
      </c>
    </row>
    <row r="33" spans="1:21" x14ac:dyDescent="0.2">
      <c r="A33" s="38" t="s">
        <v>4</v>
      </c>
      <c r="B33" s="39" t="s">
        <v>9</v>
      </c>
      <c r="C33" s="64">
        <v>620001</v>
      </c>
      <c r="D33" s="40">
        <v>42416</v>
      </c>
      <c r="E33" s="57">
        <v>1.8454315789</v>
      </c>
      <c r="F33" s="16">
        <v>475</v>
      </c>
      <c r="G33" s="41">
        <v>7412.4189474000004</v>
      </c>
      <c r="H33" s="42">
        <v>48.719157895000002</v>
      </c>
      <c r="I33" s="43">
        <v>13.596724125</v>
      </c>
      <c r="J33" s="44">
        <v>458</v>
      </c>
      <c r="K33" s="45">
        <v>313.56550218000001</v>
      </c>
      <c r="L33" s="45">
        <v>260.08459870000002</v>
      </c>
      <c r="M33" s="46">
        <v>982.03687635999995</v>
      </c>
      <c r="N33" s="88">
        <v>3.423</v>
      </c>
      <c r="O33" s="89">
        <v>6.9000000000000006E-2</v>
      </c>
      <c r="P33" s="125">
        <v>135</v>
      </c>
      <c r="Q33" s="47">
        <v>2</v>
      </c>
      <c r="R33" s="48">
        <v>41.618526785999997</v>
      </c>
      <c r="S33" s="49">
        <v>1.6529151691999999</v>
      </c>
      <c r="T33" s="45">
        <v>10.389473684</v>
      </c>
      <c r="U33" s="46">
        <v>5.8635383496999998</v>
      </c>
    </row>
    <row r="34" spans="1:21" x14ac:dyDescent="0.2">
      <c r="A34" s="38" t="s">
        <v>4</v>
      </c>
      <c r="B34" s="39" t="s">
        <v>12</v>
      </c>
      <c r="C34" s="64">
        <v>570001</v>
      </c>
      <c r="D34" s="40">
        <v>42105</v>
      </c>
      <c r="E34" s="57">
        <v>1.1899333333</v>
      </c>
      <c r="F34" s="16">
        <v>150</v>
      </c>
      <c r="G34" s="41">
        <v>4502.1533332999998</v>
      </c>
      <c r="H34" s="42">
        <v>46.752666667</v>
      </c>
      <c r="I34" s="43">
        <v>25.13235822</v>
      </c>
      <c r="P34" s="125">
        <v>130</v>
      </c>
      <c r="Q34" s="47">
        <v>4</v>
      </c>
      <c r="R34" s="48">
        <v>34.019594595000001</v>
      </c>
      <c r="S34" s="49">
        <v>2.0037521475000002</v>
      </c>
    </row>
    <row r="35" spans="1:21" x14ac:dyDescent="0.2">
      <c r="A35" s="38" t="s">
        <v>4</v>
      </c>
      <c r="B35" s="39" t="s">
        <v>10</v>
      </c>
      <c r="C35" s="64">
        <v>1760016</v>
      </c>
      <c r="D35" s="40">
        <v>42306</v>
      </c>
      <c r="E35" s="57">
        <v>0.45434782610000002</v>
      </c>
      <c r="F35" s="16">
        <v>69</v>
      </c>
      <c r="G35" s="41">
        <v>4409.8550724999996</v>
      </c>
      <c r="H35" s="42">
        <v>45.527536232000003</v>
      </c>
      <c r="I35" s="43">
        <v>32.343898631999998</v>
      </c>
      <c r="P35" s="125">
        <v>108</v>
      </c>
      <c r="Q35" s="47">
        <v>5</v>
      </c>
      <c r="R35" s="48">
        <v>26.160606060999999</v>
      </c>
      <c r="S35" s="49">
        <v>2.5555742618999999</v>
      </c>
    </row>
    <row r="36" spans="1:21" x14ac:dyDescent="0.2">
      <c r="A36" s="38" t="s">
        <v>4</v>
      </c>
      <c r="B36" s="39" t="s">
        <v>12</v>
      </c>
      <c r="C36" s="64">
        <v>103130003</v>
      </c>
      <c r="D36" s="40">
        <v>41914</v>
      </c>
      <c r="F36" s="16">
        <v>68</v>
      </c>
      <c r="G36" s="41">
        <v>5268.1617647000003</v>
      </c>
      <c r="H36" s="42">
        <v>26.757352941000001</v>
      </c>
      <c r="I36" s="43">
        <v>31.052191990000001</v>
      </c>
      <c r="P36" s="125">
        <v>118</v>
      </c>
      <c r="Q36" s="47">
        <v>9</v>
      </c>
      <c r="R36" s="48">
        <v>50.860655737999998</v>
      </c>
      <c r="S36" s="49">
        <v>4.6516806286000003</v>
      </c>
    </row>
    <row r="37" spans="1:21" x14ac:dyDescent="0.2">
      <c r="A37" s="38" t="s">
        <v>4</v>
      </c>
      <c r="B37" s="50" t="s">
        <v>10</v>
      </c>
      <c r="C37" s="64">
        <v>100970001</v>
      </c>
      <c r="D37" s="40">
        <v>42410</v>
      </c>
      <c r="E37" s="57">
        <v>1.6727609428000001</v>
      </c>
      <c r="F37" s="16">
        <v>297</v>
      </c>
      <c r="G37" s="41">
        <v>6420.5286194999999</v>
      </c>
      <c r="H37" s="42">
        <v>26.196296296</v>
      </c>
      <c r="I37" s="43">
        <v>16.645391726</v>
      </c>
      <c r="M37" s="46">
        <v>691.8</v>
      </c>
      <c r="N37" s="88">
        <v>2.8650000000000002</v>
      </c>
      <c r="O37" s="89">
        <v>0.19500000000000001</v>
      </c>
      <c r="P37" s="125">
        <v>117</v>
      </c>
      <c r="Q37" s="47">
        <v>3</v>
      </c>
      <c r="R37" s="48">
        <v>38.367741934999998</v>
      </c>
      <c r="S37" s="49">
        <v>1.6241661242000001</v>
      </c>
    </row>
    <row r="38" spans="1:21" x14ac:dyDescent="0.2">
      <c r="A38" s="38" t="s">
        <v>4</v>
      </c>
      <c r="B38" s="39" t="s">
        <v>10</v>
      </c>
      <c r="C38" s="64">
        <v>490001</v>
      </c>
      <c r="D38" s="40">
        <v>42100</v>
      </c>
      <c r="E38" s="57">
        <v>1.2041666666999999</v>
      </c>
      <c r="F38" s="16">
        <v>144</v>
      </c>
      <c r="G38" s="41">
        <v>4684.2569444000001</v>
      </c>
      <c r="H38" s="42">
        <v>24.427083332999999</v>
      </c>
      <c r="I38" s="43">
        <v>21.008427732000001</v>
      </c>
      <c r="M38" s="46">
        <v>508.5</v>
      </c>
      <c r="P38" s="125">
        <v>108</v>
      </c>
      <c r="Q38" s="47">
        <v>4</v>
      </c>
      <c r="R38" s="48">
        <v>32.405555556000003</v>
      </c>
      <c r="S38" s="49">
        <v>1.9158021708999999</v>
      </c>
    </row>
    <row r="39" spans="1:21" x14ac:dyDescent="0.2">
      <c r="A39" s="38" t="s">
        <v>4</v>
      </c>
      <c r="B39" s="50" t="s">
        <v>13</v>
      </c>
      <c r="C39" s="64">
        <v>4630001</v>
      </c>
      <c r="D39" s="40">
        <v>42034</v>
      </c>
      <c r="E39" s="57">
        <v>0.1791666667</v>
      </c>
      <c r="F39" s="16">
        <v>84</v>
      </c>
      <c r="G39" s="41">
        <v>4962.6785713999998</v>
      </c>
      <c r="H39" s="42">
        <v>23.822619048</v>
      </c>
      <c r="I39" s="43">
        <v>30.349886193</v>
      </c>
      <c r="P39" s="125">
        <v>123</v>
      </c>
      <c r="Q39" s="47">
        <v>4</v>
      </c>
      <c r="R39" s="48">
        <v>48.918072289000001</v>
      </c>
      <c r="S39" s="49">
        <v>3.1400319426999999</v>
      </c>
    </row>
    <row r="40" spans="1:21" x14ac:dyDescent="0.2">
      <c r="A40" s="38" t="s">
        <v>4</v>
      </c>
      <c r="B40" s="39" t="s">
        <v>13</v>
      </c>
      <c r="C40" s="64">
        <v>109330001</v>
      </c>
      <c r="D40" s="40">
        <v>41916</v>
      </c>
      <c r="E40" s="57">
        <v>0.61593607309999998</v>
      </c>
      <c r="F40" s="16">
        <v>438</v>
      </c>
      <c r="G40" s="41">
        <v>4893.4977169000003</v>
      </c>
      <c r="H40" s="42">
        <v>18.030136985999999</v>
      </c>
      <c r="I40" s="43">
        <v>13.0414788</v>
      </c>
      <c r="M40" s="46">
        <v>878.58333332999996</v>
      </c>
      <c r="P40" s="125">
        <v>127</v>
      </c>
      <c r="Q40" s="47">
        <v>2</v>
      </c>
      <c r="R40" s="48">
        <v>32.024027459999999</v>
      </c>
      <c r="S40" s="49">
        <v>1.0876909961000001</v>
      </c>
    </row>
    <row r="41" spans="1:21" x14ac:dyDescent="0.2">
      <c r="A41" s="38" t="s">
        <v>4</v>
      </c>
      <c r="B41" s="39" t="s">
        <v>13</v>
      </c>
      <c r="C41" s="64">
        <v>1970002</v>
      </c>
      <c r="D41" s="40">
        <v>42421</v>
      </c>
      <c r="E41" s="57">
        <v>1.2115972222</v>
      </c>
      <c r="F41" s="16">
        <v>144</v>
      </c>
      <c r="G41" s="41">
        <v>5748.6041667</v>
      </c>
      <c r="H41" s="42">
        <v>17.307638889</v>
      </c>
      <c r="I41" s="43">
        <v>18.837565871999999</v>
      </c>
      <c r="J41" s="44">
        <v>40</v>
      </c>
      <c r="K41" s="45">
        <v>223.8</v>
      </c>
      <c r="L41" s="45">
        <v>190.4</v>
      </c>
      <c r="M41" s="46">
        <v>710.27499999999998</v>
      </c>
      <c r="N41" s="88">
        <v>3.4540000000000002</v>
      </c>
      <c r="O41" s="89">
        <v>0.19900000000000001</v>
      </c>
      <c r="P41" s="125">
        <v>143</v>
      </c>
      <c r="Q41" s="47">
        <v>4</v>
      </c>
      <c r="R41" s="48">
        <v>44.6875</v>
      </c>
      <c r="S41" s="49">
        <v>2.2019399838</v>
      </c>
      <c r="T41" s="45">
        <v>-6.2207407410000002</v>
      </c>
      <c r="U41" s="46">
        <v>8.2374315269</v>
      </c>
    </row>
    <row r="42" spans="1:21" x14ac:dyDescent="0.2">
      <c r="A42" s="38" t="s">
        <v>4</v>
      </c>
      <c r="B42" s="39" t="s">
        <v>13</v>
      </c>
      <c r="C42" s="64">
        <v>2250001</v>
      </c>
      <c r="D42" s="40">
        <v>42428</v>
      </c>
      <c r="E42" s="57">
        <v>1.6178378378</v>
      </c>
      <c r="F42" s="16">
        <v>74</v>
      </c>
      <c r="G42" s="41">
        <v>6247.2972972999996</v>
      </c>
      <c r="H42" s="42">
        <v>9.9945945946000005</v>
      </c>
      <c r="I42" s="43">
        <v>29.402941310999999</v>
      </c>
      <c r="M42" s="46">
        <v>800.6875</v>
      </c>
      <c r="P42" s="125">
        <v>133</v>
      </c>
      <c r="Q42" s="47">
        <v>7</v>
      </c>
      <c r="R42" s="48">
        <v>31.842028985999999</v>
      </c>
      <c r="S42" s="49">
        <v>2.6734943542999998</v>
      </c>
    </row>
    <row r="43" spans="1:21" x14ac:dyDescent="0.2">
      <c r="A43" s="38" t="s">
        <v>4</v>
      </c>
      <c r="B43" s="39" t="s">
        <v>13</v>
      </c>
      <c r="C43" s="64">
        <v>2640001</v>
      </c>
      <c r="D43" s="40">
        <v>42131</v>
      </c>
      <c r="E43" s="57">
        <v>0.2973333333</v>
      </c>
      <c r="F43" s="16">
        <v>60</v>
      </c>
      <c r="G43" s="41">
        <v>5495.3166666999996</v>
      </c>
      <c r="H43" s="42">
        <v>9.1183333333000007</v>
      </c>
      <c r="I43" s="43">
        <v>43.04631578</v>
      </c>
      <c r="P43" s="125">
        <v>133</v>
      </c>
      <c r="Q43" s="47">
        <v>6</v>
      </c>
      <c r="R43" s="48">
        <v>42.925423729000002</v>
      </c>
      <c r="S43" s="49">
        <v>4.247806594</v>
      </c>
    </row>
    <row r="44" spans="1:21" x14ac:dyDescent="0.2">
      <c r="A44" s="38" t="s">
        <v>4</v>
      </c>
      <c r="B44" s="39" t="s">
        <v>9</v>
      </c>
      <c r="C44" s="64">
        <v>3630004</v>
      </c>
      <c r="D44" s="40">
        <v>42158</v>
      </c>
      <c r="E44" s="57">
        <v>0.12</v>
      </c>
      <c r="F44" s="16">
        <v>77</v>
      </c>
      <c r="G44" s="41">
        <v>5858.9220778999997</v>
      </c>
      <c r="H44" s="42">
        <v>0.98311688310000001</v>
      </c>
      <c r="I44" s="43">
        <v>26.942261332000001</v>
      </c>
      <c r="P44" s="125">
        <v>113</v>
      </c>
      <c r="Q44" s="47">
        <v>5</v>
      </c>
      <c r="R44" s="48">
        <v>44.302985075000002</v>
      </c>
      <c r="S44" s="49">
        <v>3.1369913091999999</v>
      </c>
    </row>
    <row r="45" spans="1:21" x14ac:dyDescent="0.2">
      <c r="A45" s="38" t="s">
        <v>4</v>
      </c>
      <c r="B45" s="39" t="s">
        <v>9</v>
      </c>
      <c r="C45" s="64">
        <v>102960001</v>
      </c>
      <c r="D45" s="40">
        <v>42425</v>
      </c>
      <c r="E45" s="57">
        <v>2.9524522293</v>
      </c>
      <c r="F45" s="16">
        <v>314</v>
      </c>
      <c r="G45" s="41">
        <v>7229.3121019</v>
      </c>
      <c r="H45" s="42">
        <v>0.33885350320000002</v>
      </c>
      <c r="I45" s="43">
        <v>15.543975743000001</v>
      </c>
      <c r="J45" s="44">
        <v>221</v>
      </c>
      <c r="K45" s="45">
        <v>289.10407240000001</v>
      </c>
      <c r="L45" s="45">
        <v>249.68325791999999</v>
      </c>
      <c r="M45" s="46">
        <v>932.35746605999998</v>
      </c>
      <c r="N45" s="88">
        <v>4.2969999999999997</v>
      </c>
      <c r="O45" s="96">
        <v>7.5999999999999998E-2</v>
      </c>
      <c r="P45" s="125">
        <v>123</v>
      </c>
      <c r="Q45" s="47">
        <v>3</v>
      </c>
      <c r="R45" s="48">
        <v>48.991544118</v>
      </c>
      <c r="S45" s="49">
        <v>1.5949373971</v>
      </c>
      <c r="T45" s="45">
        <v>-0.96242038200000002</v>
      </c>
      <c r="U45" s="46">
        <v>6.1027484763000004</v>
      </c>
    </row>
    <row r="46" spans="1:21" x14ac:dyDescent="0.2">
      <c r="A46" s="38" t="s">
        <v>4</v>
      </c>
      <c r="B46" s="39" t="s">
        <v>14</v>
      </c>
      <c r="C46" s="64">
        <v>1970001</v>
      </c>
      <c r="D46" s="40">
        <v>42401</v>
      </c>
      <c r="E46" s="57">
        <v>1.0594594595</v>
      </c>
      <c r="F46" s="16">
        <v>259</v>
      </c>
      <c r="G46" s="41">
        <v>5422.3783783999997</v>
      </c>
      <c r="H46" s="42">
        <v>-1.1312741310000001</v>
      </c>
      <c r="I46" s="43">
        <v>14.30155545</v>
      </c>
      <c r="J46" s="44">
        <v>33</v>
      </c>
      <c r="K46" s="45">
        <v>227.96969697</v>
      </c>
      <c r="L46" s="45">
        <v>194.39393939000001</v>
      </c>
      <c r="M46" s="46">
        <v>705.21212120999996</v>
      </c>
      <c r="N46" s="88">
        <v>4.5960000000000001</v>
      </c>
      <c r="O46" s="89">
        <v>0.26700000000000002</v>
      </c>
      <c r="P46" s="125">
        <v>141</v>
      </c>
      <c r="Q46" s="47">
        <v>4</v>
      </c>
      <c r="R46" s="48">
        <v>30.628571429000001</v>
      </c>
      <c r="S46" s="49">
        <v>1.3199284478</v>
      </c>
      <c r="T46" s="45">
        <v>-11.79861111</v>
      </c>
      <c r="U46" s="46">
        <v>6.0518268210999997</v>
      </c>
    </row>
    <row r="47" spans="1:21" x14ac:dyDescent="0.2">
      <c r="A47" s="38" t="s">
        <v>4</v>
      </c>
      <c r="B47" s="50" t="s">
        <v>13</v>
      </c>
      <c r="C47" s="64">
        <v>1910015</v>
      </c>
      <c r="D47" s="40">
        <v>42074</v>
      </c>
      <c r="E47" s="57">
        <v>0.23588235290000001</v>
      </c>
      <c r="F47" s="16">
        <v>34</v>
      </c>
      <c r="G47" s="41">
        <v>5255.1764706000004</v>
      </c>
      <c r="H47" s="42">
        <v>-1.517647059</v>
      </c>
      <c r="I47" s="43">
        <v>39.476286451</v>
      </c>
      <c r="M47" s="46">
        <v>529.5</v>
      </c>
      <c r="P47" s="125">
        <v>125</v>
      </c>
      <c r="Q47" s="47">
        <v>7</v>
      </c>
      <c r="R47" s="48">
        <v>41.656666667000003</v>
      </c>
      <c r="S47" s="49">
        <v>4.5588556825</v>
      </c>
    </row>
    <row r="48" spans="1:21" x14ac:dyDescent="0.2">
      <c r="A48" s="38" t="s">
        <v>4</v>
      </c>
      <c r="B48" s="39" t="s">
        <v>11</v>
      </c>
      <c r="C48" s="64">
        <v>3030003</v>
      </c>
      <c r="D48" s="40">
        <v>42217</v>
      </c>
      <c r="E48" s="57">
        <v>0.69795454550000002</v>
      </c>
      <c r="F48" s="16">
        <v>44</v>
      </c>
      <c r="G48" s="41">
        <v>6746.5454545000002</v>
      </c>
      <c r="H48" s="42">
        <v>-2.356818182</v>
      </c>
      <c r="I48" s="43">
        <v>41.339735681999997</v>
      </c>
      <c r="P48" s="125">
        <v>103</v>
      </c>
      <c r="Q48" s="47">
        <v>6</v>
      </c>
      <c r="R48" s="48">
        <v>43.35</v>
      </c>
      <c r="S48" s="49">
        <v>5.4660451356999999</v>
      </c>
    </row>
    <row r="49" spans="1:21" x14ac:dyDescent="0.2">
      <c r="A49" s="38" t="s">
        <v>4</v>
      </c>
      <c r="B49" s="39" t="s">
        <v>10</v>
      </c>
      <c r="C49" s="64">
        <v>100990002</v>
      </c>
      <c r="D49" s="40">
        <v>42099</v>
      </c>
      <c r="F49" s="16">
        <v>80</v>
      </c>
      <c r="G49" s="41">
        <v>5104.7124999999996</v>
      </c>
      <c r="H49" s="42">
        <v>-2.4087499999999999</v>
      </c>
      <c r="I49" s="43">
        <v>31.044723669</v>
      </c>
      <c r="P49" s="125">
        <v>126</v>
      </c>
      <c r="Q49" s="47">
        <v>6</v>
      </c>
      <c r="R49" s="48">
        <v>29.76025641</v>
      </c>
      <c r="S49" s="49">
        <v>2.1210105562999999</v>
      </c>
    </row>
    <row r="50" spans="1:21" x14ac:dyDescent="0.2">
      <c r="A50" s="38" t="s">
        <v>4</v>
      </c>
      <c r="B50" s="39" t="s">
        <v>14</v>
      </c>
      <c r="C50" s="64">
        <v>770001</v>
      </c>
      <c r="D50" s="40">
        <v>42409</v>
      </c>
      <c r="E50" s="57">
        <v>0.2370536429</v>
      </c>
      <c r="F50" s="16">
        <v>1249</v>
      </c>
      <c r="G50" s="41">
        <v>5489.1641313</v>
      </c>
      <c r="H50" s="42">
        <v>-2.6118494800000001</v>
      </c>
      <c r="I50" s="43">
        <v>8.2332273438999994</v>
      </c>
      <c r="P50" s="125">
        <v>128</v>
      </c>
      <c r="Q50" s="47">
        <v>2</v>
      </c>
      <c r="R50" s="48">
        <v>37.259382819000002</v>
      </c>
      <c r="S50" s="49">
        <v>0.6858600265</v>
      </c>
    </row>
    <row r="51" spans="1:21" x14ac:dyDescent="0.2">
      <c r="A51" s="38" t="s">
        <v>4</v>
      </c>
      <c r="B51" s="39" t="s">
        <v>12</v>
      </c>
      <c r="C51" s="64">
        <v>103060001</v>
      </c>
      <c r="D51" s="40">
        <v>42125</v>
      </c>
      <c r="E51" s="57">
        <v>0.82586956519999999</v>
      </c>
      <c r="F51" s="16">
        <v>46</v>
      </c>
      <c r="G51" s="41">
        <v>4155.4130434999997</v>
      </c>
      <c r="H51" s="42">
        <v>-2.9608695649999999</v>
      </c>
      <c r="I51" s="43">
        <v>37.210768203999997</v>
      </c>
      <c r="P51" s="125">
        <v>117</v>
      </c>
      <c r="Q51" s="47">
        <v>5</v>
      </c>
      <c r="R51" s="48">
        <v>28.697826086999999</v>
      </c>
      <c r="S51" s="49">
        <v>2.8687041783999998</v>
      </c>
    </row>
    <row r="52" spans="1:21" x14ac:dyDescent="0.2">
      <c r="A52" s="38" t="s">
        <v>4</v>
      </c>
      <c r="B52" s="39" t="s">
        <v>14</v>
      </c>
      <c r="C52" s="64">
        <v>190001</v>
      </c>
      <c r="D52" s="40">
        <v>42339</v>
      </c>
      <c r="E52" s="57">
        <v>0.95732558140000001</v>
      </c>
      <c r="F52" s="16">
        <v>258</v>
      </c>
      <c r="G52" s="41">
        <v>6276.3023255999997</v>
      </c>
      <c r="H52" s="42">
        <v>-3.212403101</v>
      </c>
      <c r="I52" s="43">
        <v>16.593720210000001</v>
      </c>
      <c r="J52" s="44">
        <v>228</v>
      </c>
      <c r="K52" s="45">
        <v>273.98684211</v>
      </c>
      <c r="L52" s="45">
        <v>227.22368420999999</v>
      </c>
      <c r="M52" s="46">
        <v>838.09649122999997</v>
      </c>
      <c r="N52" s="88">
        <v>2.63</v>
      </c>
      <c r="O52" s="89">
        <v>8.5999999999999993E-2</v>
      </c>
      <c r="P52" s="125">
        <v>138</v>
      </c>
      <c r="Q52" s="47">
        <v>4</v>
      </c>
      <c r="R52" s="48">
        <v>42.806722688999997</v>
      </c>
      <c r="S52" s="49">
        <v>2.0424868321999998</v>
      </c>
      <c r="T52" s="45">
        <v>15.367843136999999</v>
      </c>
      <c r="U52" s="46">
        <v>6.6707212577000004</v>
      </c>
    </row>
    <row r="53" spans="1:21" x14ac:dyDescent="0.2">
      <c r="A53" s="38" t="s">
        <v>4</v>
      </c>
      <c r="B53" s="39" t="s">
        <v>14</v>
      </c>
      <c r="C53" s="64">
        <v>1890028</v>
      </c>
      <c r="D53" s="40">
        <v>42427</v>
      </c>
      <c r="E53" s="57">
        <v>1.3650148367999999</v>
      </c>
      <c r="F53" s="16">
        <v>337</v>
      </c>
      <c r="G53" s="41">
        <v>5900.1424331999997</v>
      </c>
      <c r="H53" s="42">
        <v>-5.3910979230000002</v>
      </c>
      <c r="I53" s="43">
        <v>16.232500516000002</v>
      </c>
      <c r="N53" s="88">
        <v>3.839</v>
      </c>
      <c r="O53" s="89">
        <v>9.2999999999999999E-2</v>
      </c>
      <c r="P53" s="125">
        <v>134</v>
      </c>
      <c r="Q53" s="47">
        <v>3</v>
      </c>
      <c r="R53" s="48">
        <v>40.432580645000002</v>
      </c>
      <c r="S53" s="49">
        <v>1.476086024</v>
      </c>
    </row>
    <row r="54" spans="1:21" x14ac:dyDescent="0.2">
      <c r="A54" s="38" t="s">
        <v>4</v>
      </c>
      <c r="B54" s="39" t="s">
        <v>14</v>
      </c>
      <c r="C54" s="64">
        <v>1890027</v>
      </c>
      <c r="D54" s="40">
        <v>41978</v>
      </c>
      <c r="E54" s="57">
        <v>1.6290384615</v>
      </c>
      <c r="F54" s="16">
        <v>104</v>
      </c>
      <c r="G54" s="41">
        <v>5280.9134615000003</v>
      </c>
      <c r="H54" s="42">
        <v>-5.639423077</v>
      </c>
      <c r="I54" s="43">
        <v>23.689990433999998</v>
      </c>
      <c r="J54" s="44">
        <v>71</v>
      </c>
      <c r="K54" s="45">
        <v>243.49295774999999</v>
      </c>
      <c r="L54" s="45">
        <v>189.21126760999999</v>
      </c>
      <c r="M54" s="46">
        <v>724.60563379999996</v>
      </c>
      <c r="N54" s="88">
        <v>3.6669999999999998</v>
      </c>
      <c r="O54" s="89">
        <v>0.156</v>
      </c>
      <c r="P54" s="125">
        <v>114</v>
      </c>
      <c r="Q54" s="47">
        <v>5</v>
      </c>
      <c r="R54" s="48">
        <v>32.338947367999999</v>
      </c>
      <c r="S54" s="49">
        <v>2.5987408849999998</v>
      </c>
      <c r="T54" s="45">
        <v>19.944680851000001</v>
      </c>
      <c r="U54" s="46">
        <v>11.815796287</v>
      </c>
    </row>
    <row r="55" spans="1:21" x14ac:dyDescent="0.2">
      <c r="A55" s="38" t="s">
        <v>4</v>
      </c>
      <c r="B55" s="39" t="s">
        <v>13</v>
      </c>
      <c r="C55" s="64">
        <v>1960040</v>
      </c>
      <c r="D55" s="40">
        <v>42106</v>
      </c>
      <c r="E55" s="57">
        <v>1.5342021277</v>
      </c>
      <c r="F55" s="16">
        <v>188</v>
      </c>
      <c r="G55" s="41">
        <v>5585.5904254999996</v>
      </c>
      <c r="H55" s="42">
        <v>-5.7106382980000001</v>
      </c>
      <c r="I55" s="43">
        <v>18.927258548000001</v>
      </c>
      <c r="J55" s="44">
        <v>173</v>
      </c>
      <c r="K55" s="45">
        <v>241.80924855000001</v>
      </c>
      <c r="L55" s="45">
        <v>203.26011561000001</v>
      </c>
      <c r="M55" s="46">
        <v>745.36781609000002</v>
      </c>
      <c r="N55" s="88">
        <v>4.1529999999999996</v>
      </c>
      <c r="O55" s="89">
        <v>7.0999999999999994E-2</v>
      </c>
      <c r="P55" s="125">
        <v>133</v>
      </c>
      <c r="Q55" s="47">
        <v>4</v>
      </c>
      <c r="R55" s="48">
        <v>35.514880951999999</v>
      </c>
      <c r="S55" s="49">
        <v>2.0814001820999999</v>
      </c>
      <c r="T55" s="45">
        <v>-10.044623659999999</v>
      </c>
      <c r="U55" s="46">
        <v>9.2127440062999995</v>
      </c>
    </row>
    <row r="56" spans="1:21" x14ac:dyDescent="0.2">
      <c r="A56" s="38" t="s">
        <v>4</v>
      </c>
      <c r="B56" s="39" t="s">
        <v>11</v>
      </c>
      <c r="C56" s="64">
        <v>102550001</v>
      </c>
      <c r="D56" s="40">
        <v>42051</v>
      </c>
      <c r="F56" s="16">
        <v>36</v>
      </c>
      <c r="G56" s="41">
        <v>2741.3611111</v>
      </c>
      <c r="H56" s="42">
        <v>-5.9333333330000002</v>
      </c>
      <c r="I56" s="43">
        <v>25.224701612</v>
      </c>
      <c r="P56" s="125">
        <v>140</v>
      </c>
      <c r="Q56" s="47">
        <v>11</v>
      </c>
      <c r="R56" s="48">
        <v>25.411428570999998</v>
      </c>
      <c r="S56" s="49">
        <v>2.4168761399999998</v>
      </c>
    </row>
    <row r="57" spans="1:21" x14ac:dyDescent="0.2">
      <c r="A57" s="38" t="s">
        <v>4</v>
      </c>
      <c r="B57" s="39" t="s">
        <v>13</v>
      </c>
      <c r="C57" s="64">
        <v>2080001</v>
      </c>
      <c r="D57" s="40">
        <v>42052</v>
      </c>
      <c r="E57" s="57">
        <v>0.52095238099999996</v>
      </c>
      <c r="F57" s="16">
        <v>42</v>
      </c>
      <c r="G57" s="41">
        <v>4733.8809523999998</v>
      </c>
      <c r="H57" s="42">
        <v>-9.1476190479999993</v>
      </c>
      <c r="I57" s="43">
        <v>33.133001649999997</v>
      </c>
      <c r="P57" s="125">
        <v>105</v>
      </c>
      <c r="Q57" s="47">
        <v>7</v>
      </c>
      <c r="R57" s="48">
        <v>26.348717949000001</v>
      </c>
      <c r="S57" s="49">
        <v>3.0844454830000001</v>
      </c>
    </row>
    <row r="58" spans="1:21" x14ac:dyDescent="0.2">
      <c r="A58" s="38" t="s">
        <v>4</v>
      </c>
      <c r="B58" s="50" t="s">
        <v>13</v>
      </c>
      <c r="C58" s="64">
        <v>101950001</v>
      </c>
      <c r="D58" s="40">
        <v>42204</v>
      </c>
      <c r="E58" s="57">
        <v>0.37772277230000001</v>
      </c>
      <c r="F58" s="16">
        <v>101</v>
      </c>
      <c r="G58" s="41">
        <v>4954.8712870999998</v>
      </c>
      <c r="H58" s="42">
        <v>-9.6801980200000006</v>
      </c>
      <c r="I58" s="43">
        <v>26.771575439999999</v>
      </c>
      <c r="P58" s="125">
        <v>151</v>
      </c>
      <c r="Q58" s="47">
        <v>6</v>
      </c>
      <c r="R58" s="48">
        <v>30.166336634</v>
      </c>
      <c r="S58" s="49">
        <v>1.8531141983999999</v>
      </c>
    </row>
    <row r="59" spans="1:21" x14ac:dyDescent="0.2">
      <c r="A59" s="38" t="s">
        <v>4</v>
      </c>
      <c r="B59" s="39" t="s">
        <v>13</v>
      </c>
      <c r="C59" s="64">
        <v>100390001</v>
      </c>
      <c r="D59" s="40">
        <v>41956</v>
      </c>
      <c r="E59" s="57">
        <v>0.34906666669999997</v>
      </c>
      <c r="F59" s="16">
        <v>75</v>
      </c>
      <c r="G59" s="41">
        <v>4675.5866667</v>
      </c>
      <c r="H59" s="42">
        <v>-10.814666669999999</v>
      </c>
      <c r="I59" s="43">
        <v>27.165287315</v>
      </c>
      <c r="M59" s="46">
        <v>644</v>
      </c>
      <c r="N59" s="88">
        <v>2.3559999999999999</v>
      </c>
      <c r="O59" s="89">
        <v>0.129</v>
      </c>
      <c r="P59" s="125">
        <v>126</v>
      </c>
      <c r="Q59" s="47">
        <v>6</v>
      </c>
      <c r="R59" s="48">
        <v>35.364179104000002</v>
      </c>
      <c r="S59" s="49">
        <v>2.7117161260999998</v>
      </c>
    </row>
    <row r="60" spans="1:21" x14ac:dyDescent="0.2">
      <c r="A60" s="38" t="s">
        <v>4</v>
      </c>
      <c r="B60" s="50" t="s">
        <v>12</v>
      </c>
      <c r="C60" s="64">
        <v>560002</v>
      </c>
      <c r="D60" s="40">
        <v>42101</v>
      </c>
      <c r="E60" s="57">
        <v>0.2175986842</v>
      </c>
      <c r="F60" s="16">
        <v>304</v>
      </c>
      <c r="G60" s="41">
        <v>3949.8881578999999</v>
      </c>
      <c r="H60" s="42">
        <v>-12.55164474</v>
      </c>
      <c r="I60" s="43">
        <v>15.234953116</v>
      </c>
      <c r="P60" s="125">
        <v>186</v>
      </c>
      <c r="Q60" s="47">
        <v>4</v>
      </c>
      <c r="R60" s="48">
        <v>19.638815788999999</v>
      </c>
      <c r="S60" s="49">
        <v>0.9734578022</v>
      </c>
    </row>
    <row r="61" spans="1:21" x14ac:dyDescent="0.2">
      <c r="A61" s="38" t="s">
        <v>4</v>
      </c>
      <c r="B61" s="39" t="s">
        <v>12</v>
      </c>
      <c r="C61" s="64">
        <v>1700105</v>
      </c>
      <c r="D61" s="40">
        <v>42075</v>
      </c>
      <c r="E61" s="57">
        <v>0.59422535210000005</v>
      </c>
      <c r="F61" s="16">
        <v>71</v>
      </c>
      <c r="G61" s="41">
        <v>4406.6760562999998</v>
      </c>
      <c r="H61" s="42">
        <v>-12.912676060000001</v>
      </c>
      <c r="I61" s="43">
        <v>30.089889538000001</v>
      </c>
      <c r="M61" s="46">
        <v>585.5</v>
      </c>
      <c r="P61" s="125">
        <v>145</v>
      </c>
      <c r="Q61" s="47">
        <v>9</v>
      </c>
      <c r="R61" s="48">
        <v>20.317142857</v>
      </c>
      <c r="S61" s="49">
        <v>2.8177682103000001</v>
      </c>
    </row>
    <row r="62" spans="1:21" x14ac:dyDescent="0.2">
      <c r="A62" s="38" t="s">
        <v>4</v>
      </c>
      <c r="B62" s="39" t="s">
        <v>14</v>
      </c>
      <c r="C62" s="64">
        <v>160002</v>
      </c>
      <c r="D62" s="40">
        <v>42363</v>
      </c>
      <c r="E62" s="57">
        <v>1.2740816327</v>
      </c>
      <c r="F62" s="16">
        <v>98</v>
      </c>
      <c r="G62" s="41">
        <v>4905.9897959</v>
      </c>
      <c r="H62" s="42">
        <v>-15.875510200000001</v>
      </c>
      <c r="I62" s="43">
        <v>26.764235160999998</v>
      </c>
      <c r="M62" s="46">
        <v>608.19047619000003</v>
      </c>
      <c r="P62" s="125">
        <v>124</v>
      </c>
      <c r="Q62" s="47">
        <v>5</v>
      </c>
      <c r="R62" s="48">
        <v>28.901063829999998</v>
      </c>
      <c r="S62" s="49">
        <v>2.0134905880999998</v>
      </c>
    </row>
    <row r="63" spans="1:21" x14ac:dyDescent="0.2">
      <c r="A63" s="38" t="s">
        <v>4</v>
      </c>
      <c r="B63" s="39" t="s">
        <v>14</v>
      </c>
      <c r="C63" s="64">
        <v>108010001</v>
      </c>
      <c r="D63" s="40">
        <v>42131</v>
      </c>
      <c r="E63" s="57">
        <v>0.81682819380000005</v>
      </c>
      <c r="F63" s="16">
        <v>227</v>
      </c>
      <c r="G63" s="41">
        <v>6134.6519823999997</v>
      </c>
      <c r="H63" s="42">
        <v>-16.735682820000001</v>
      </c>
      <c r="I63" s="43">
        <v>21.497177702999998</v>
      </c>
      <c r="J63" s="44">
        <v>66</v>
      </c>
      <c r="K63" s="45">
        <v>275.56060606</v>
      </c>
      <c r="L63" s="45">
        <v>232.48611111</v>
      </c>
      <c r="M63" s="46">
        <v>867.26388888999998</v>
      </c>
      <c r="N63" s="88">
        <v>2.8140000000000001</v>
      </c>
      <c r="O63" s="96">
        <v>0.12</v>
      </c>
      <c r="P63" s="125">
        <v>101</v>
      </c>
      <c r="Q63" s="47">
        <v>2</v>
      </c>
      <c r="R63" s="48">
        <v>46.749494949000002</v>
      </c>
      <c r="S63" s="49">
        <v>2.2534448094999999</v>
      </c>
      <c r="T63" s="45">
        <v>26.008810573000002</v>
      </c>
      <c r="U63" s="46">
        <v>7.1196534448</v>
      </c>
    </row>
    <row r="64" spans="1:21" x14ac:dyDescent="0.2">
      <c r="A64" s="38" t="s">
        <v>4</v>
      </c>
      <c r="B64" s="39" t="s">
        <v>13</v>
      </c>
      <c r="C64" s="64">
        <v>260106</v>
      </c>
      <c r="D64" s="40">
        <v>42086</v>
      </c>
      <c r="E64" s="57">
        <v>0.21594594589999999</v>
      </c>
      <c r="F64" s="16">
        <v>37</v>
      </c>
      <c r="G64" s="41">
        <v>6100.7027027000004</v>
      </c>
      <c r="H64" s="42">
        <v>-17.035135140000001</v>
      </c>
      <c r="I64" s="43">
        <v>47.919622425999997</v>
      </c>
      <c r="O64" s="96"/>
      <c r="P64" s="125">
        <v>108</v>
      </c>
      <c r="Q64" s="47">
        <v>9</v>
      </c>
      <c r="R64" s="48">
        <v>39.725714285999999</v>
      </c>
      <c r="S64" s="49">
        <v>6.3570318940000003</v>
      </c>
    </row>
    <row r="65" spans="1:21" x14ac:dyDescent="0.2">
      <c r="A65" s="38" t="s">
        <v>4</v>
      </c>
      <c r="B65" s="39" t="s">
        <v>11</v>
      </c>
      <c r="C65" s="64">
        <v>2120001</v>
      </c>
      <c r="D65" s="40">
        <v>42149</v>
      </c>
      <c r="E65" s="57">
        <v>1.5444262295</v>
      </c>
      <c r="F65" s="16">
        <v>183</v>
      </c>
      <c r="G65" s="41">
        <v>5829.5464480999999</v>
      </c>
      <c r="H65" s="42">
        <v>-19.587978140000001</v>
      </c>
      <c r="I65" s="43">
        <v>21.726570917</v>
      </c>
      <c r="J65" s="44">
        <v>105</v>
      </c>
      <c r="K65" s="45">
        <v>207.47619048000001</v>
      </c>
      <c r="L65" s="45">
        <v>208.77358491000001</v>
      </c>
      <c r="M65" s="46">
        <v>734.66037735999998</v>
      </c>
      <c r="N65" s="88">
        <v>3.415</v>
      </c>
      <c r="O65" s="89">
        <v>0.126</v>
      </c>
      <c r="P65" s="125">
        <v>121</v>
      </c>
      <c r="Q65" s="47">
        <v>3</v>
      </c>
      <c r="R65" s="48">
        <v>38.618965516999999</v>
      </c>
      <c r="S65" s="49">
        <v>2.2743225220999999</v>
      </c>
      <c r="T65" s="45">
        <v>-17.749180330000002</v>
      </c>
      <c r="U65" s="46">
        <v>7.8300713492999998</v>
      </c>
    </row>
    <row r="66" spans="1:21" x14ac:dyDescent="0.2">
      <c r="A66" s="38" t="s">
        <v>4</v>
      </c>
      <c r="B66" s="39" t="s">
        <v>15</v>
      </c>
      <c r="C66" s="64">
        <v>1764187</v>
      </c>
      <c r="D66" s="40">
        <v>42087</v>
      </c>
      <c r="F66" s="16">
        <v>31</v>
      </c>
      <c r="G66" s="41">
        <v>4792.6774194</v>
      </c>
      <c r="H66" s="42">
        <v>-21.677419350000001</v>
      </c>
      <c r="I66" s="43">
        <v>53.271841238999997</v>
      </c>
      <c r="P66" s="125">
        <v>135</v>
      </c>
      <c r="Q66" s="47">
        <v>13</v>
      </c>
      <c r="R66" s="48">
        <v>34.519354839000002</v>
      </c>
      <c r="S66" s="49">
        <v>4.2865616954999997</v>
      </c>
    </row>
    <row r="67" spans="1:21" x14ac:dyDescent="0.2">
      <c r="A67" s="38" t="s">
        <v>4</v>
      </c>
      <c r="B67" s="39" t="s">
        <v>12</v>
      </c>
      <c r="C67" s="64">
        <v>2330001</v>
      </c>
      <c r="D67" s="40">
        <v>42382</v>
      </c>
      <c r="E67" s="57">
        <v>1.2744902386000001</v>
      </c>
      <c r="F67" s="16">
        <v>461</v>
      </c>
      <c r="G67" s="41">
        <v>4187.8958785000004</v>
      </c>
      <c r="H67" s="42">
        <v>-22.47331887</v>
      </c>
      <c r="I67" s="43">
        <v>14.762818155</v>
      </c>
      <c r="J67" s="44">
        <v>83</v>
      </c>
      <c r="K67" s="45">
        <v>169.90361446</v>
      </c>
      <c r="L67" s="45">
        <v>142.24096385999999</v>
      </c>
      <c r="M67" s="46">
        <v>537.13253011999996</v>
      </c>
      <c r="P67" s="125">
        <v>117</v>
      </c>
      <c r="Q67" s="47">
        <v>2</v>
      </c>
      <c r="R67" s="48">
        <v>34.609777778000002</v>
      </c>
      <c r="S67" s="49">
        <v>1.2958168032999999</v>
      </c>
    </row>
    <row r="68" spans="1:21" x14ac:dyDescent="0.2">
      <c r="A68" s="38" t="s">
        <v>4</v>
      </c>
      <c r="B68" s="39" t="s">
        <v>13</v>
      </c>
      <c r="C68" s="64">
        <v>1960019</v>
      </c>
      <c r="D68" s="40">
        <v>41908</v>
      </c>
      <c r="E68" s="57">
        <v>1.8846153800000001E-2</v>
      </c>
      <c r="F68" s="16">
        <v>104</v>
      </c>
      <c r="G68" s="41">
        <v>5393.5</v>
      </c>
      <c r="H68" s="42">
        <v>-25.917307690000001</v>
      </c>
      <c r="I68" s="43">
        <v>28.916493475999999</v>
      </c>
      <c r="P68" s="125">
        <v>121</v>
      </c>
      <c r="Q68" s="47">
        <v>5</v>
      </c>
      <c r="R68" s="48">
        <v>34.124000000000002</v>
      </c>
      <c r="S68" s="49">
        <v>2.2589056616000001</v>
      </c>
    </row>
    <row r="69" spans="1:21" x14ac:dyDescent="0.2">
      <c r="A69" s="38" t="s">
        <v>4</v>
      </c>
      <c r="B69" s="39" t="s">
        <v>9</v>
      </c>
      <c r="C69" s="64">
        <v>50001</v>
      </c>
      <c r="D69" s="40">
        <v>42088</v>
      </c>
      <c r="E69" s="57">
        <v>0.72872483219999995</v>
      </c>
      <c r="F69" s="16">
        <v>149</v>
      </c>
      <c r="G69" s="41">
        <v>5900.6174497000002</v>
      </c>
      <c r="H69" s="42">
        <v>-26.013422819999999</v>
      </c>
      <c r="I69" s="43">
        <v>22.336728115</v>
      </c>
      <c r="M69" s="46">
        <v>767.6</v>
      </c>
      <c r="N69" s="88">
        <v>4.1669999999999998</v>
      </c>
      <c r="O69" s="89">
        <v>0.14499999999999999</v>
      </c>
      <c r="P69" s="125">
        <v>134</v>
      </c>
      <c r="Q69" s="47">
        <v>4</v>
      </c>
      <c r="R69" s="48">
        <v>50.254861110999997</v>
      </c>
      <c r="S69" s="49">
        <v>2.5055129250000001</v>
      </c>
    </row>
    <row r="70" spans="1:21" x14ac:dyDescent="0.2">
      <c r="A70" s="38" t="s">
        <v>4</v>
      </c>
      <c r="B70" s="39" t="s">
        <v>12</v>
      </c>
      <c r="C70" s="64">
        <v>106730001</v>
      </c>
      <c r="D70" s="40">
        <v>42100</v>
      </c>
      <c r="E70" s="57">
        <v>2.7564367816000002</v>
      </c>
      <c r="F70" s="16">
        <v>174</v>
      </c>
      <c r="G70" s="41">
        <v>4691.5057471</v>
      </c>
      <c r="H70" s="42">
        <v>-28.329310339999999</v>
      </c>
      <c r="I70" s="43">
        <v>21.072762425000001</v>
      </c>
      <c r="P70" s="125">
        <v>111</v>
      </c>
      <c r="Q70" s="47">
        <v>3</v>
      </c>
      <c r="R70" s="48">
        <v>30.249404762000001</v>
      </c>
      <c r="S70" s="49">
        <v>1.6104155120999999</v>
      </c>
    </row>
    <row r="71" spans="1:21" x14ac:dyDescent="0.2">
      <c r="A71" s="38" t="s">
        <v>4</v>
      </c>
      <c r="B71" s="39" t="s">
        <v>12</v>
      </c>
      <c r="C71" s="64">
        <v>105290004</v>
      </c>
      <c r="D71" s="40">
        <v>42066</v>
      </c>
      <c r="E71" s="57">
        <v>0.20935483869999999</v>
      </c>
      <c r="F71" s="16">
        <v>31</v>
      </c>
      <c r="G71" s="41">
        <v>5766.3870968000001</v>
      </c>
      <c r="H71" s="42">
        <v>-28.38064516</v>
      </c>
      <c r="I71" s="43">
        <v>42.780330728000003</v>
      </c>
      <c r="P71" s="125">
        <v>123</v>
      </c>
      <c r="Q71" s="47">
        <v>11</v>
      </c>
      <c r="R71" s="48">
        <v>20.975862069000001</v>
      </c>
      <c r="S71" s="49">
        <v>3.0546647489000001</v>
      </c>
    </row>
    <row r="72" spans="1:21" x14ac:dyDescent="0.2">
      <c r="A72" s="38" t="s">
        <v>4</v>
      </c>
      <c r="B72" s="39" t="s">
        <v>10</v>
      </c>
      <c r="C72" s="64">
        <v>2920006</v>
      </c>
      <c r="D72" s="40">
        <v>42166</v>
      </c>
      <c r="E72" s="57">
        <v>0.17081081079999999</v>
      </c>
      <c r="F72" s="16">
        <v>37</v>
      </c>
      <c r="G72" s="41">
        <v>3987.2702703</v>
      </c>
      <c r="H72" s="42">
        <v>-30.254054050000001</v>
      </c>
      <c r="I72" s="43">
        <v>32.381005442000003</v>
      </c>
      <c r="M72" s="46">
        <v>489.9375</v>
      </c>
      <c r="P72" s="125">
        <v>142</v>
      </c>
      <c r="Q72" s="47">
        <v>10</v>
      </c>
      <c r="R72" s="48">
        <v>29.094285714000002</v>
      </c>
      <c r="S72" s="49">
        <v>3.6839167657999998</v>
      </c>
    </row>
    <row r="73" spans="1:21" x14ac:dyDescent="0.2">
      <c r="A73" s="38" t="s">
        <v>4</v>
      </c>
      <c r="B73" s="39" t="s">
        <v>11</v>
      </c>
      <c r="C73" s="64">
        <v>1810023</v>
      </c>
      <c r="D73" s="40">
        <v>42059</v>
      </c>
      <c r="E73" s="57">
        <v>1.0979661017</v>
      </c>
      <c r="F73" s="16">
        <v>59</v>
      </c>
      <c r="G73" s="41">
        <v>5585.5254236999999</v>
      </c>
      <c r="H73" s="42">
        <v>-33.557627119999999</v>
      </c>
      <c r="I73" s="43">
        <v>33.086392255</v>
      </c>
      <c r="P73" s="125">
        <v>108</v>
      </c>
      <c r="Q73" s="47">
        <v>7</v>
      </c>
      <c r="R73" s="48">
        <v>52.472222221999999</v>
      </c>
      <c r="S73" s="49">
        <v>4.2264478055000003</v>
      </c>
    </row>
    <row r="74" spans="1:21" x14ac:dyDescent="0.2">
      <c r="A74" s="38" t="s">
        <v>4</v>
      </c>
      <c r="B74" s="39" t="s">
        <v>12</v>
      </c>
      <c r="C74" s="64">
        <v>1740114</v>
      </c>
      <c r="D74" s="40">
        <v>42089</v>
      </c>
      <c r="E74" s="57">
        <v>0.53756097560000005</v>
      </c>
      <c r="F74" s="16">
        <v>41</v>
      </c>
      <c r="G74" s="41">
        <v>5274.7804877999997</v>
      </c>
      <c r="H74" s="42">
        <v>-33.690243899999999</v>
      </c>
      <c r="I74" s="43">
        <v>36.315758322000001</v>
      </c>
      <c r="P74" s="125">
        <v>118</v>
      </c>
      <c r="Q74" s="47">
        <v>7</v>
      </c>
      <c r="R74" s="48">
        <v>42.604878049</v>
      </c>
      <c r="S74" s="49">
        <v>4.9904994510999998</v>
      </c>
    </row>
    <row r="75" spans="1:21" x14ac:dyDescent="0.2">
      <c r="A75" s="38" t="s">
        <v>4</v>
      </c>
      <c r="B75" s="39" t="s">
        <v>12</v>
      </c>
      <c r="C75" s="64">
        <v>1280001</v>
      </c>
      <c r="D75" s="40">
        <v>42418</v>
      </c>
      <c r="E75" s="57">
        <v>0.66897260270000003</v>
      </c>
      <c r="F75" s="16">
        <v>146</v>
      </c>
      <c r="G75" s="41">
        <v>4592.6095889999997</v>
      </c>
      <c r="H75" s="42">
        <v>-38.657534249999998</v>
      </c>
      <c r="I75" s="43">
        <v>21.220977643000001</v>
      </c>
      <c r="N75" s="88">
        <v>5.0650000000000004</v>
      </c>
      <c r="O75" s="96">
        <v>0.30199999999999999</v>
      </c>
      <c r="P75" s="125">
        <v>111</v>
      </c>
      <c r="Q75" s="47">
        <v>4</v>
      </c>
      <c r="R75" s="48">
        <v>21.087857143000001</v>
      </c>
      <c r="S75" s="49">
        <v>1.5458336632</v>
      </c>
    </row>
    <row r="76" spans="1:21" x14ac:dyDescent="0.2">
      <c r="A76" s="38" t="s">
        <v>4</v>
      </c>
      <c r="B76" s="39" t="s">
        <v>10</v>
      </c>
      <c r="C76" s="64">
        <v>1940008</v>
      </c>
      <c r="D76" s="40">
        <v>42269</v>
      </c>
      <c r="E76" s="57">
        <v>0.37878787879999998</v>
      </c>
      <c r="F76" s="16">
        <v>66</v>
      </c>
      <c r="G76" s="41">
        <v>4107</v>
      </c>
      <c r="H76" s="42">
        <v>-39.615151519999998</v>
      </c>
      <c r="I76" s="43">
        <v>32.077244854999996</v>
      </c>
      <c r="P76" s="125">
        <v>152</v>
      </c>
      <c r="Q76" s="47">
        <v>8</v>
      </c>
      <c r="R76" s="48">
        <v>32.345312499999999</v>
      </c>
      <c r="S76" s="49">
        <v>2.6452140536000002</v>
      </c>
    </row>
    <row r="77" spans="1:21" x14ac:dyDescent="0.2">
      <c r="A77" s="38" t="s">
        <v>4</v>
      </c>
      <c r="B77" s="39" t="s">
        <v>10</v>
      </c>
      <c r="C77" s="64">
        <v>1890017</v>
      </c>
      <c r="D77" s="40">
        <v>42374</v>
      </c>
      <c r="E77" s="57">
        <v>0.28875000000000001</v>
      </c>
      <c r="F77" s="16">
        <v>64</v>
      </c>
      <c r="G77" s="41">
        <v>5291.765625</v>
      </c>
      <c r="H77" s="42">
        <v>-43.092187500000001</v>
      </c>
      <c r="I77" s="43">
        <v>33.209801104999997</v>
      </c>
      <c r="P77" s="125">
        <v>133</v>
      </c>
      <c r="Q77" s="47">
        <v>6</v>
      </c>
      <c r="R77" s="48">
        <v>34.015625</v>
      </c>
      <c r="S77" s="49">
        <v>2.7395673490000001</v>
      </c>
    </row>
    <row r="78" spans="1:21" x14ac:dyDescent="0.2">
      <c r="A78" s="38" t="s">
        <v>4</v>
      </c>
      <c r="B78" s="39" t="s">
        <v>9</v>
      </c>
      <c r="C78" s="64">
        <v>990001</v>
      </c>
      <c r="D78" s="40">
        <v>42396</v>
      </c>
      <c r="E78" s="57">
        <v>1.7001408451</v>
      </c>
      <c r="F78" s="16">
        <v>142</v>
      </c>
      <c r="G78" s="41">
        <v>5984.9647887000001</v>
      </c>
      <c r="H78" s="42">
        <v>-43.164084510000002</v>
      </c>
      <c r="I78" s="43">
        <v>22.907111734000001</v>
      </c>
      <c r="M78" s="46">
        <v>761.5</v>
      </c>
      <c r="N78" s="88">
        <v>3.589</v>
      </c>
      <c r="O78" s="89">
        <v>0.19500000000000001</v>
      </c>
      <c r="P78" s="125">
        <v>112</v>
      </c>
      <c r="Q78" s="47">
        <v>4</v>
      </c>
      <c r="R78" s="48">
        <v>51.243846154000003</v>
      </c>
      <c r="S78" s="49">
        <v>3.017228013</v>
      </c>
    </row>
    <row r="79" spans="1:21" x14ac:dyDescent="0.2">
      <c r="A79" s="38" t="s">
        <v>4</v>
      </c>
      <c r="B79" s="39" t="s">
        <v>11</v>
      </c>
      <c r="C79" s="64">
        <v>3480002</v>
      </c>
      <c r="D79" s="40">
        <v>42222</v>
      </c>
      <c r="F79" s="16">
        <v>97</v>
      </c>
      <c r="G79" s="41">
        <v>5544.4020619000003</v>
      </c>
      <c r="H79" s="42">
        <v>-44.195876290000001</v>
      </c>
      <c r="I79" s="43">
        <v>28.324600961000002</v>
      </c>
      <c r="N79" s="88">
        <v>3.1789999999999998</v>
      </c>
      <c r="O79" s="89">
        <v>0.215</v>
      </c>
      <c r="P79" s="125">
        <v>105</v>
      </c>
      <c r="Q79" s="47">
        <v>4</v>
      </c>
      <c r="R79" s="48">
        <v>47.738541667</v>
      </c>
      <c r="S79" s="49">
        <v>2.991123333</v>
      </c>
    </row>
    <row r="80" spans="1:21" x14ac:dyDescent="0.2">
      <c r="A80" s="38" t="s">
        <v>4</v>
      </c>
      <c r="B80" s="39" t="s">
        <v>13</v>
      </c>
      <c r="C80" s="64">
        <v>1910044</v>
      </c>
      <c r="D80" s="40">
        <v>42150</v>
      </c>
      <c r="E80" s="57">
        <v>0.222173913</v>
      </c>
      <c r="F80" s="16">
        <v>92</v>
      </c>
      <c r="G80" s="41">
        <v>4725.1304348000003</v>
      </c>
      <c r="H80" s="42">
        <v>-45.882608699999999</v>
      </c>
      <c r="I80" s="43">
        <v>32.249286617999999</v>
      </c>
      <c r="N80" s="88">
        <v>3.258</v>
      </c>
      <c r="O80" s="89">
        <v>0.36499999999999999</v>
      </c>
      <c r="P80" s="125">
        <v>116</v>
      </c>
      <c r="Q80" s="47">
        <v>6</v>
      </c>
      <c r="R80" s="48">
        <v>24.340697674000001</v>
      </c>
      <c r="S80" s="49">
        <v>1.7365660865000001</v>
      </c>
    </row>
    <row r="81" spans="1:21" x14ac:dyDescent="0.2">
      <c r="A81" s="38" t="s">
        <v>4</v>
      </c>
      <c r="B81" s="50" t="s">
        <v>12</v>
      </c>
      <c r="C81" s="64">
        <v>104530001</v>
      </c>
      <c r="D81" s="40">
        <v>41929</v>
      </c>
      <c r="F81" s="16">
        <v>45</v>
      </c>
      <c r="G81" s="41">
        <v>2931.2222222</v>
      </c>
      <c r="H81" s="42">
        <v>-46.437777779999998</v>
      </c>
      <c r="I81" s="43">
        <v>28.015690460999998</v>
      </c>
      <c r="P81" s="125">
        <v>152</v>
      </c>
      <c r="Q81" s="47">
        <v>12</v>
      </c>
      <c r="R81" s="48">
        <v>19.911111111</v>
      </c>
      <c r="S81" s="49">
        <v>2.0522867812999999</v>
      </c>
    </row>
    <row r="82" spans="1:21" x14ac:dyDescent="0.2">
      <c r="A82" s="38" t="s">
        <v>4</v>
      </c>
      <c r="B82" s="39" t="s">
        <v>12</v>
      </c>
      <c r="C82" s="64">
        <v>2040001</v>
      </c>
      <c r="D82" s="40">
        <v>42064</v>
      </c>
      <c r="E82" s="57">
        <v>0.1248717949</v>
      </c>
      <c r="F82" s="16">
        <v>39</v>
      </c>
      <c r="G82" s="41">
        <v>5664.9230768999996</v>
      </c>
      <c r="H82" s="42">
        <v>-47.438461539999999</v>
      </c>
      <c r="I82" s="43">
        <v>47.333771302999999</v>
      </c>
      <c r="P82" s="125">
        <v>114</v>
      </c>
      <c r="Q82" s="47">
        <v>8</v>
      </c>
      <c r="R82" s="48">
        <v>47.664864864999998</v>
      </c>
      <c r="S82" s="49">
        <v>5.0203702414000002</v>
      </c>
    </row>
    <row r="83" spans="1:21" x14ac:dyDescent="0.2">
      <c r="A83" s="38" t="s">
        <v>4</v>
      </c>
      <c r="B83" s="39" t="s">
        <v>13</v>
      </c>
      <c r="C83" s="64">
        <v>100380001</v>
      </c>
      <c r="D83" s="40">
        <v>42402</v>
      </c>
      <c r="E83" s="57">
        <v>6.1249999999999999E-2</v>
      </c>
      <c r="F83" s="16">
        <v>40</v>
      </c>
      <c r="G83" s="41">
        <v>4403.875</v>
      </c>
      <c r="H83" s="42">
        <v>-48.537500000000001</v>
      </c>
      <c r="I83" s="43">
        <v>40.777618089000001</v>
      </c>
      <c r="M83" s="46">
        <v>614.57142856999997</v>
      </c>
      <c r="N83" s="88">
        <v>3.9089999999999998</v>
      </c>
      <c r="O83" s="89">
        <v>0.39700000000000002</v>
      </c>
      <c r="P83" s="125">
        <v>157</v>
      </c>
      <c r="Q83" s="47">
        <v>12</v>
      </c>
      <c r="R83" s="48">
        <v>23.422499999999999</v>
      </c>
      <c r="S83" s="49">
        <v>2.1962715711</v>
      </c>
    </row>
    <row r="84" spans="1:21" x14ac:dyDescent="0.2">
      <c r="A84" s="38" t="s">
        <v>4</v>
      </c>
      <c r="B84" s="39" t="s">
        <v>13</v>
      </c>
      <c r="C84" s="64">
        <v>2060001</v>
      </c>
      <c r="D84" s="40">
        <v>42273</v>
      </c>
      <c r="E84" s="57">
        <v>1.3513513499999999E-2</v>
      </c>
      <c r="F84" s="16">
        <v>37</v>
      </c>
      <c r="G84" s="41">
        <v>5458.3783783999997</v>
      </c>
      <c r="H84" s="42">
        <v>-48.645945949999998</v>
      </c>
      <c r="I84" s="43">
        <v>38.381692684000001</v>
      </c>
      <c r="N84" s="88">
        <v>3.843</v>
      </c>
      <c r="O84" s="89">
        <v>0.32</v>
      </c>
      <c r="P84" s="125">
        <v>127</v>
      </c>
      <c r="Q84" s="47">
        <v>9</v>
      </c>
      <c r="R84" s="48">
        <v>41.383783784000002</v>
      </c>
      <c r="S84" s="49">
        <v>4.6175528688999998</v>
      </c>
    </row>
    <row r="85" spans="1:21" x14ac:dyDescent="0.2">
      <c r="A85" s="38" t="s">
        <v>4</v>
      </c>
      <c r="B85" s="39" t="s">
        <v>15</v>
      </c>
      <c r="C85" s="64">
        <v>10001</v>
      </c>
      <c r="D85" s="40">
        <v>42087</v>
      </c>
      <c r="E85" s="57">
        <v>0.84744680849999998</v>
      </c>
      <c r="F85" s="16">
        <v>47</v>
      </c>
      <c r="G85" s="41">
        <v>2953.2340426000001</v>
      </c>
      <c r="H85" s="42">
        <v>-49.070212769999998</v>
      </c>
      <c r="I85" s="43">
        <v>22.819678629999999</v>
      </c>
      <c r="P85" s="125">
        <v>136</v>
      </c>
      <c r="Q85" s="47">
        <v>8</v>
      </c>
      <c r="R85" s="48">
        <v>12.2</v>
      </c>
      <c r="S85" s="49">
        <v>1.3371860771999999</v>
      </c>
    </row>
    <row r="86" spans="1:21" x14ac:dyDescent="0.2">
      <c r="A86" s="38" t="s">
        <v>4</v>
      </c>
      <c r="B86" s="39" t="s">
        <v>11</v>
      </c>
      <c r="C86" s="64">
        <v>4000001</v>
      </c>
      <c r="D86" s="40">
        <v>42414</v>
      </c>
      <c r="E86" s="57">
        <v>0.94852409640000002</v>
      </c>
      <c r="F86" s="16">
        <v>332</v>
      </c>
      <c r="G86" s="41">
        <v>5763</v>
      </c>
      <c r="H86" s="42">
        <v>-51.468674700000001</v>
      </c>
      <c r="I86" s="43">
        <v>17.199301116000001</v>
      </c>
      <c r="J86" s="44">
        <v>61</v>
      </c>
      <c r="K86" s="45">
        <v>185.55737705000001</v>
      </c>
      <c r="L86" s="45">
        <v>160.3442623</v>
      </c>
      <c r="M86" s="46">
        <v>579.90163933999997</v>
      </c>
      <c r="P86" s="125">
        <v>134</v>
      </c>
      <c r="Q86" s="47">
        <v>3</v>
      </c>
      <c r="R86" s="48">
        <v>37.160061919999997</v>
      </c>
      <c r="S86" s="49">
        <v>1.2651727262000001</v>
      </c>
    </row>
    <row r="87" spans="1:21" x14ac:dyDescent="0.2">
      <c r="A87" s="38" t="s">
        <v>4</v>
      </c>
      <c r="B87" s="39" t="s">
        <v>14</v>
      </c>
      <c r="C87" s="64">
        <v>3000001</v>
      </c>
      <c r="D87" s="40">
        <v>41924</v>
      </c>
      <c r="E87" s="57">
        <v>0.1058823529</v>
      </c>
      <c r="F87" s="16">
        <v>34</v>
      </c>
      <c r="G87" s="41">
        <v>6584</v>
      </c>
      <c r="H87" s="42">
        <v>-51.83823529</v>
      </c>
      <c r="I87" s="43">
        <v>48.195025115999997</v>
      </c>
      <c r="P87" s="125">
        <v>119</v>
      </c>
      <c r="Q87" s="47">
        <v>11</v>
      </c>
      <c r="R87" s="48">
        <v>52.523333332999997</v>
      </c>
      <c r="S87" s="49">
        <v>5.3329892489999997</v>
      </c>
    </row>
    <row r="88" spans="1:21" x14ac:dyDescent="0.2">
      <c r="A88" s="38" t="s">
        <v>4</v>
      </c>
      <c r="B88" s="39" t="s">
        <v>14</v>
      </c>
      <c r="C88" s="64">
        <v>1890008</v>
      </c>
      <c r="D88" s="40">
        <v>42104</v>
      </c>
      <c r="E88" s="57">
        <v>0.32567164180000002</v>
      </c>
      <c r="F88" s="16">
        <v>67</v>
      </c>
      <c r="G88" s="41">
        <v>5305.4925372999996</v>
      </c>
      <c r="H88" s="42">
        <v>-52.149253729999998</v>
      </c>
      <c r="I88" s="43">
        <v>29.163330148</v>
      </c>
      <c r="P88" s="125">
        <v>163</v>
      </c>
      <c r="Q88" s="47">
        <v>7</v>
      </c>
      <c r="R88" s="48">
        <v>37.237499999999997</v>
      </c>
      <c r="S88" s="49">
        <v>2.8950906892999999</v>
      </c>
    </row>
    <row r="89" spans="1:21" x14ac:dyDescent="0.2">
      <c r="A89" s="38" t="s">
        <v>4</v>
      </c>
      <c r="B89" s="39" t="s">
        <v>12</v>
      </c>
      <c r="C89" s="64">
        <v>1030009</v>
      </c>
      <c r="D89" s="40">
        <v>42086</v>
      </c>
      <c r="E89" s="57">
        <v>1.5319736842</v>
      </c>
      <c r="F89" s="16">
        <v>152</v>
      </c>
      <c r="G89" s="41">
        <v>5396.8355263000003</v>
      </c>
      <c r="H89" s="42">
        <v>-52.180263160000003</v>
      </c>
      <c r="I89" s="43">
        <v>21.419130417000002</v>
      </c>
      <c r="P89" s="125">
        <v>107</v>
      </c>
      <c r="Q89" s="47">
        <v>4</v>
      </c>
      <c r="R89" s="48">
        <v>36.385810810999999</v>
      </c>
      <c r="S89" s="49">
        <v>1.4562994411000001</v>
      </c>
    </row>
    <row r="90" spans="1:21" x14ac:dyDescent="0.2">
      <c r="A90" s="38" t="s">
        <v>4</v>
      </c>
      <c r="B90" s="39" t="s">
        <v>11</v>
      </c>
      <c r="C90" s="64">
        <v>550003</v>
      </c>
      <c r="D90" s="40">
        <v>42374</v>
      </c>
      <c r="E90" s="57">
        <v>0.73958333330000003</v>
      </c>
      <c r="F90" s="16">
        <v>48</v>
      </c>
      <c r="G90" s="41">
        <v>6085.4791667</v>
      </c>
      <c r="H90" s="42">
        <v>-52.475000000000001</v>
      </c>
      <c r="I90" s="43">
        <v>38.404575199999996</v>
      </c>
      <c r="J90" s="44">
        <v>28</v>
      </c>
      <c r="K90" s="45">
        <v>267.28571428999999</v>
      </c>
      <c r="L90" s="45">
        <v>215.89285713999999</v>
      </c>
      <c r="M90" s="46">
        <v>832.42857143000003</v>
      </c>
      <c r="N90" s="88">
        <v>3.4119999999999999</v>
      </c>
      <c r="O90" s="89">
        <v>0.27900000000000003</v>
      </c>
      <c r="P90" s="125">
        <v>127</v>
      </c>
      <c r="Q90" s="47">
        <v>6</v>
      </c>
      <c r="R90" s="48">
        <v>51.002380952000003</v>
      </c>
      <c r="S90" s="49">
        <v>4.6376213517</v>
      </c>
      <c r="T90" s="45">
        <v>-18.373333330000001</v>
      </c>
      <c r="U90" s="46">
        <v>10.709964868</v>
      </c>
    </row>
    <row r="91" spans="1:21" x14ac:dyDescent="0.2">
      <c r="A91" s="38" t="s">
        <v>4</v>
      </c>
      <c r="B91" s="39" t="s">
        <v>12</v>
      </c>
      <c r="C91" s="64">
        <v>109100001</v>
      </c>
      <c r="D91" s="40">
        <v>42406</v>
      </c>
      <c r="F91" s="16">
        <v>45</v>
      </c>
      <c r="G91" s="41">
        <v>4177.6666667</v>
      </c>
      <c r="H91" s="42">
        <v>-53.324444440000001</v>
      </c>
      <c r="I91" s="43">
        <v>32.86210002</v>
      </c>
      <c r="P91" s="125">
        <v>110</v>
      </c>
      <c r="Q91" s="47">
        <v>7</v>
      </c>
      <c r="R91" s="48">
        <v>30.352499999999999</v>
      </c>
      <c r="S91" s="49">
        <v>2.690810543</v>
      </c>
    </row>
    <row r="92" spans="1:21" x14ac:dyDescent="0.2">
      <c r="A92" s="38" t="s">
        <v>4</v>
      </c>
      <c r="B92" s="39" t="s">
        <v>10</v>
      </c>
      <c r="C92" s="64">
        <v>1940216</v>
      </c>
      <c r="D92" s="40">
        <v>42099</v>
      </c>
      <c r="E92" s="57">
        <v>1.4285713999999999E-3</v>
      </c>
      <c r="F92" s="16">
        <v>308</v>
      </c>
      <c r="G92" s="41">
        <v>4005.2629870000001</v>
      </c>
      <c r="H92" s="42">
        <v>-53.326298700000002</v>
      </c>
      <c r="I92" s="43">
        <v>16.302251406</v>
      </c>
      <c r="P92" s="125">
        <v>131</v>
      </c>
      <c r="Q92" s="47">
        <v>4</v>
      </c>
      <c r="R92" s="48">
        <v>21.723355262999998</v>
      </c>
      <c r="S92" s="49">
        <v>1.1334410815</v>
      </c>
    </row>
    <row r="93" spans="1:21" x14ac:dyDescent="0.2">
      <c r="A93" s="38" t="s">
        <v>4</v>
      </c>
      <c r="B93" s="39" t="s">
        <v>13</v>
      </c>
      <c r="C93" s="64">
        <v>102100001</v>
      </c>
      <c r="D93" s="40">
        <v>42009</v>
      </c>
      <c r="E93" s="57">
        <v>0.8175</v>
      </c>
      <c r="F93" s="16">
        <v>28</v>
      </c>
      <c r="G93" s="41">
        <v>5035.7857143000001</v>
      </c>
      <c r="H93" s="42">
        <v>-54.707142859999998</v>
      </c>
      <c r="I93" s="43">
        <v>28.268553362999999</v>
      </c>
      <c r="P93" s="125">
        <v>145</v>
      </c>
      <c r="Q93" s="47">
        <v>13</v>
      </c>
      <c r="R93" s="48">
        <v>38.014285714000003</v>
      </c>
      <c r="S93" s="49">
        <v>4.4350716078000003</v>
      </c>
    </row>
    <row r="94" spans="1:21" x14ac:dyDescent="0.2">
      <c r="A94" s="38" t="s">
        <v>4</v>
      </c>
      <c r="B94" s="39" t="s">
        <v>10</v>
      </c>
      <c r="C94" s="64">
        <v>1960204</v>
      </c>
      <c r="D94" s="40">
        <v>42087</v>
      </c>
      <c r="E94" s="57">
        <v>0.25773195879999999</v>
      </c>
      <c r="F94" s="16">
        <v>97</v>
      </c>
      <c r="G94" s="41">
        <v>3643.742268</v>
      </c>
      <c r="H94" s="42">
        <v>-56.8371134</v>
      </c>
      <c r="I94" s="43">
        <v>26.083068394000001</v>
      </c>
      <c r="J94" s="44">
        <v>48</v>
      </c>
      <c r="K94" s="45">
        <v>150.89583332999999</v>
      </c>
      <c r="L94" s="45">
        <v>116.4375</v>
      </c>
      <c r="M94" s="46">
        <v>435.1875</v>
      </c>
      <c r="N94" s="88">
        <v>4.8380000000000001</v>
      </c>
      <c r="O94" s="89">
        <v>0.14199999999999999</v>
      </c>
      <c r="P94" s="125">
        <v>116</v>
      </c>
      <c r="Q94" s="47">
        <v>5</v>
      </c>
      <c r="R94" s="48">
        <v>31.420212765999999</v>
      </c>
      <c r="S94" s="49">
        <v>2.5434052062000001</v>
      </c>
      <c r="T94" s="45">
        <v>1.2927083333</v>
      </c>
      <c r="U94" s="46">
        <v>9.6716004777000002</v>
      </c>
    </row>
    <row r="95" spans="1:21" x14ac:dyDescent="0.2">
      <c r="A95" s="38" t="s">
        <v>4</v>
      </c>
      <c r="B95" s="39" t="s">
        <v>11</v>
      </c>
      <c r="C95" s="64">
        <v>107310001</v>
      </c>
      <c r="D95" s="40">
        <v>42380</v>
      </c>
      <c r="E95" s="57">
        <v>1.5090441176</v>
      </c>
      <c r="F95" s="16">
        <v>136</v>
      </c>
      <c r="G95" s="41">
        <v>6286.9191176000004</v>
      </c>
      <c r="H95" s="42">
        <v>-56.955882350000003</v>
      </c>
      <c r="I95" s="43">
        <v>23.452919318999999</v>
      </c>
      <c r="J95" s="44">
        <v>29</v>
      </c>
      <c r="K95" s="45">
        <v>99.517241378999998</v>
      </c>
      <c r="L95" s="45">
        <v>261.60869565000002</v>
      </c>
      <c r="M95" s="46">
        <v>757.79310344999999</v>
      </c>
      <c r="N95" s="88">
        <v>3.0209999999999999</v>
      </c>
      <c r="O95" s="89">
        <v>0.219</v>
      </c>
      <c r="P95" s="125">
        <v>104</v>
      </c>
      <c r="Q95" s="47">
        <v>4</v>
      </c>
      <c r="R95" s="48">
        <v>43.193600000000004</v>
      </c>
      <c r="S95" s="49">
        <v>3.0011438129000001</v>
      </c>
      <c r="T95" s="45">
        <v>-36.786029409999998</v>
      </c>
      <c r="U95" s="46">
        <v>7.4393337378000002</v>
      </c>
    </row>
    <row r="96" spans="1:21" x14ac:dyDescent="0.2">
      <c r="A96" s="38" t="s">
        <v>4</v>
      </c>
      <c r="B96" s="39" t="s">
        <v>12</v>
      </c>
      <c r="C96" s="64">
        <v>101000001</v>
      </c>
      <c r="D96" s="40">
        <v>42065</v>
      </c>
      <c r="E96" s="57">
        <v>0.52556451609999999</v>
      </c>
      <c r="F96" s="16">
        <v>124</v>
      </c>
      <c r="G96" s="41">
        <v>4826.5241935000004</v>
      </c>
      <c r="H96" s="42">
        <v>-57.45887097</v>
      </c>
      <c r="I96" s="43">
        <v>24.323402594000001</v>
      </c>
      <c r="J96" s="44">
        <v>63</v>
      </c>
      <c r="K96" s="45">
        <v>208.68253967999999</v>
      </c>
      <c r="L96" s="45">
        <v>180.85714286000001</v>
      </c>
      <c r="M96" s="46">
        <v>646.73015872999997</v>
      </c>
      <c r="N96" s="88">
        <v>4.2850000000000001</v>
      </c>
      <c r="O96" s="89">
        <v>0.13300000000000001</v>
      </c>
      <c r="P96" s="125">
        <v>148</v>
      </c>
      <c r="Q96" s="47">
        <v>6</v>
      </c>
      <c r="R96" s="48">
        <v>38.366949153</v>
      </c>
      <c r="S96" s="49">
        <v>2.6360891007</v>
      </c>
      <c r="T96" s="45">
        <v>13.099122807000001</v>
      </c>
      <c r="U96" s="46">
        <v>9.4376169019000002</v>
      </c>
    </row>
    <row r="97" spans="1:21" x14ac:dyDescent="0.2">
      <c r="A97" s="38" t="s">
        <v>4</v>
      </c>
      <c r="B97" s="39" t="s">
        <v>9</v>
      </c>
      <c r="C97" s="64">
        <v>1910126</v>
      </c>
      <c r="D97" s="40">
        <v>41968</v>
      </c>
      <c r="E97" s="57">
        <v>8.9642857100000001E-2</v>
      </c>
      <c r="F97" s="16">
        <v>28</v>
      </c>
      <c r="G97" s="41">
        <v>5760.6785713999998</v>
      </c>
      <c r="H97" s="42">
        <v>-58.18928571</v>
      </c>
      <c r="I97" s="43">
        <v>33.430641434999998</v>
      </c>
      <c r="P97" s="125">
        <v>154</v>
      </c>
      <c r="Q97" s="47">
        <v>13</v>
      </c>
      <c r="R97" s="48">
        <v>55.459259259</v>
      </c>
      <c r="S97" s="49">
        <v>5.4640791752000002</v>
      </c>
    </row>
    <row r="98" spans="1:21" x14ac:dyDescent="0.2">
      <c r="A98" s="38" t="s">
        <v>4</v>
      </c>
      <c r="B98" s="39" t="s">
        <v>11</v>
      </c>
      <c r="C98" s="64">
        <v>2120010</v>
      </c>
      <c r="D98" s="40">
        <v>42147</v>
      </c>
      <c r="E98" s="57">
        <v>0.41146596860000001</v>
      </c>
      <c r="F98" s="16">
        <v>191</v>
      </c>
      <c r="G98" s="41">
        <v>5958.8010470999998</v>
      </c>
      <c r="H98" s="42">
        <v>-59.831937170000003</v>
      </c>
      <c r="I98" s="43">
        <v>19.195125358999999</v>
      </c>
      <c r="J98" s="44">
        <v>96</v>
      </c>
      <c r="K98" s="45">
        <v>225.80208332999999</v>
      </c>
      <c r="L98" s="45">
        <v>211.89690722</v>
      </c>
      <c r="M98" s="46">
        <v>763.72164948</v>
      </c>
      <c r="N98" s="88">
        <v>2.9430000000000001</v>
      </c>
      <c r="O98" s="89">
        <v>0.121</v>
      </c>
      <c r="P98" s="125">
        <v>122</v>
      </c>
      <c r="Q98" s="47">
        <v>4</v>
      </c>
      <c r="R98" s="48">
        <v>44.305347593999997</v>
      </c>
      <c r="S98" s="49">
        <v>2.2457559988</v>
      </c>
      <c r="T98" s="45">
        <v>-26.334054049999999</v>
      </c>
      <c r="U98" s="46">
        <v>7.9205548451999999</v>
      </c>
    </row>
    <row r="99" spans="1:21" x14ac:dyDescent="0.2">
      <c r="A99" s="38" t="s">
        <v>4</v>
      </c>
      <c r="B99" s="39" t="s">
        <v>13</v>
      </c>
      <c r="C99" s="64">
        <v>1290004</v>
      </c>
      <c r="D99" s="40">
        <v>42073</v>
      </c>
      <c r="E99" s="57">
        <v>0.38690000000000002</v>
      </c>
      <c r="F99" s="16">
        <v>400</v>
      </c>
      <c r="G99" s="41">
        <v>6683.7275</v>
      </c>
      <c r="H99" s="42">
        <v>-59.891249999999999</v>
      </c>
      <c r="I99" s="43">
        <v>14.496977383000001</v>
      </c>
      <c r="P99" s="125">
        <v>108</v>
      </c>
      <c r="Q99" s="47">
        <v>2</v>
      </c>
      <c r="R99" s="48">
        <v>33.890705128</v>
      </c>
      <c r="S99" s="49">
        <v>1.3040026782</v>
      </c>
    </row>
    <row r="100" spans="1:21" x14ac:dyDescent="0.2">
      <c r="A100" s="38" t="s">
        <v>4</v>
      </c>
      <c r="B100" s="39" t="s">
        <v>11</v>
      </c>
      <c r="C100" s="64">
        <v>1910006</v>
      </c>
      <c r="D100" s="40">
        <v>41932</v>
      </c>
      <c r="E100" s="57">
        <v>8.0714285699999999E-2</v>
      </c>
      <c r="F100" s="16">
        <v>28</v>
      </c>
      <c r="G100" s="41">
        <v>5191.75</v>
      </c>
      <c r="H100" s="42">
        <v>-60.057142859999999</v>
      </c>
      <c r="I100" s="43">
        <v>50.477050007999999</v>
      </c>
      <c r="P100" s="125">
        <v>108</v>
      </c>
      <c r="Q100" s="47">
        <v>7</v>
      </c>
      <c r="R100" s="48">
        <v>44.859259258999998</v>
      </c>
      <c r="S100" s="49">
        <v>5.0090495293000004</v>
      </c>
    </row>
    <row r="101" spans="1:21" x14ac:dyDescent="0.2">
      <c r="A101" s="38" t="s">
        <v>4</v>
      </c>
      <c r="B101" s="39" t="s">
        <v>15</v>
      </c>
      <c r="C101" s="64">
        <v>1940220</v>
      </c>
      <c r="D101" s="40">
        <v>42051</v>
      </c>
      <c r="F101" s="16">
        <v>34</v>
      </c>
      <c r="G101" s="41">
        <v>4078.6764705999999</v>
      </c>
      <c r="H101" s="42">
        <v>-60.129411760000004</v>
      </c>
      <c r="I101" s="43">
        <v>50.986219964</v>
      </c>
      <c r="P101" s="125">
        <v>174</v>
      </c>
      <c r="Q101" s="47">
        <v>14</v>
      </c>
      <c r="R101" s="48">
        <v>19.7</v>
      </c>
      <c r="S101" s="49">
        <v>3.2765848171999998</v>
      </c>
    </row>
    <row r="102" spans="1:21" x14ac:dyDescent="0.2">
      <c r="A102" s="38" t="s">
        <v>4</v>
      </c>
      <c r="B102" s="39" t="s">
        <v>12</v>
      </c>
      <c r="C102" s="64">
        <v>109170001</v>
      </c>
      <c r="D102" s="40">
        <v>42021</v>
      </c>
      <c r="F102" s="16">
        <v>85</v>
      </c>
      <c r="G102" s="41">
        <v>3014.7529411999999</v>
      </c>
      <c r="H102" s="42">
        <v>-60.203529410000002</v>
      </c>
      <c r="I102" s="43">
        <v>34.272985313</v>
      </c>
      <c r="P102" s="125">
        <v>106</v>
      </c>
      <c r="Q102" s="47">
        <v>5</v>
      </c>
      <c r="R102" s="48">
        <v>28.585882352999999</v>
      </c>
      <c r="S102" s="49">
        <v>1.668630624</v>
      </c>
    </row>
    <row r="103" spans="1:21" x14ac:dyDescent="0.2">
      <c r="A103" s="38" t="s">
        <v>4</v>
      </c>
      <c r="B103" s="39" t="s">
        <v>12</v>
      </c>
      <c r="C103" s="64">
        <v>80001</v>
      </c>
      <c r="D103" s="40">
        <v>42413</v>
      </c>
      <c r="E103" s="57">
        <v>0.1593650794</v>
      </c>
      <c r="F103" s="16">
        <v>63</v>
      </c>
      <c r="G103" s="41">
        <v>4231.4444444000001</v>
      </c>
      <c r="H103" s="42">
        <v>-62.417460320000004</v>
      </c>
      <c r="I103" s="43">
        <v>29.152798154999999</v>
      </c>
      <c r="J103" s="44">
        <v>56</v>
      </c>
      <c r="K103" s="45">
        <v>169.82142856999999</v>
      </c>
      <c r="L103" s="45">
        <v>148.375</v>
      </c>
      <c r="M103" s="46">
        <v>544.73214285999995</v>
      </c>
      <c r="N103" s="88">
        <v>3.68</v>
      </c>
      <c r="O103" s="89">
        <v>0.13</v>
      </c>
      <c r="P103" s="125">
        <v>130</v>
      </c>
      <c r="Q103" s="47">
        <v>6</v>
      </c>
      <c r="R103" s="48">
        <v>24.472580645000001</v>
      </c>
      <c r="S103" s="49">
        <v>2.6882661863999999</v>
      </c>
      <c r="T103" s="45">
        <v>-5.4830508470000003</v>
      </c>
      <c r="U103" s="46">
        <v>10.78784008</v>
      </c>
    </row>
    <row r="104" spans="1:21" x14ac:dyDescent="0.2">
      <c r="A104" s="38" t="s">
        <v>4</v>
      </c>
      <c r="B104" s="39" t="s">
        <v>11</v>
      </c>
      <c r="C104" s="64">
        <v>100210001</v>
      </c>
      <c r="D104" s="40">
        <v>42017</v>
      </c>
      <c r="E104" s="57">
        <v>1.86096257E-2</v>
      </c>
      <c r="F104" s="16">
        <v>187</v>
      </c>
      <c r="G104" s="41">
        <v>4434.5668449000004</v>
      </c>
      <c r="H104" s="42">
        <v>-62.720320860000001</v>
      </c>
      <c r="I104" s="43">
        <v>18.150315814999999</v>
      </c>
      <c r="N104" s="88">
        <v>4.8220000000000001</v>
      </c>
      <c r="O104" s="89">
        <v>0.36199999999999999</v>
      </c>
      <c r="P104" s="125">
        <v>134</v>
      </c>
      <c r="Q104" s="47">
        <v>5</v>
      </c>
      <c r="R104" s="48">
        <v>36.919892472999997</v>
      </c>
      <c r="S104" s="49">
        <v>1.8449522423</v>
      </c>
    </row>
    <row r="105" spans="1:21" x14ac:dyDescent="0.2">
      <c r="A105" s="38" t="s">
        <v>4</v>
      </c>
      <c r="B105" s="39" t="s">
        <v>10</v>
      </c>
      <c r="C105" s="64">
        <v>1940015</v>
      </c>
      <c r="D105" s="40">
        <v>42277</v>
      </c>
      <c r="E105" s="57">
        <v>2.06779661E-2</v>
      </c>
      <c r="F105" s="16">
        <v>59</v>
      </c>
      <c r="G105" s="41">
        <v>4671.1016949000004</v>
      </c>
      <c r="H105" s="42">
        <v>-62.989830509999997</v>
      </c>
      <c r="I105" s="43">
        <v>36.373988439999998</v>
      </c>
      <c r="P105" s="125">
        <v>122</v>
      </c>
      <c r="Q105" s="47">
        <v>7</v>
      </c>
      <c r="R105" s="48">
        <v>37.482758621000002</v>
      </c>
      <c r="S105" s="49">
        <v>3.154675745</v>
      </c>
    </row>
    <row r="106" spans="1:21" x14ac:dyDescent="0.2">
      <c r="A106" s="38" t="s">
        <v>4</v>
      </c>
      <c r="B106" s="39" t="s">
        <v>12</v>
      </c>
      <c r="C106" s="64">
        <v>540001</v>
      </c>
      <c r="D106" s="40">
        <v>42248</v>
      </c>
      <c r="E106" s="57">
        <v>0.85350427350000002</v>
      </c>
      <c r="F106" s="16">
        <v>117</v>
      </c>
      <c r="G106" s="41">
        <v>5474.1025640999997</v>
      </c>
      <c r="H106" s="42">
        <v>-63.69230769</v>
      </c>
      <c r="I106" s="43">
        <v>29.489918030999998</v>
      </c>
      <c r="O106" s="96"/>
      <c r="P106" s="125">
        <v>111</v>
      </c>
      <c r="Q106" s="47">
        <v>5</v>
      </c>
      <c r="R106" s="48">
        <v>27.238053097000002</v>
      </c>
      <c r="S106" s="49">
        <v>1.8558549841</v>
      </c>
    </row>
    <row r="107" spans="1:21" x14ac:dyDescent="0.2">
      <c r="A107" s="38" t="s">
        <v>4</v>
      </c>
      <c r="B107" s="39" t="s">
        <v>14</v>
      </c>
      <c r="C107" s="64">
        <v>1910122</v>
      </c>
      <c r="D107" s="40">
        <v>41913</v>
      </c>
      <c r="F107" s="16">
        <v>27</v>
      </c>
      <c r="G107" s="41">
        <v>6034.9259259</v>
      </c>
      <c r="H107" s="42">
        <v>-63.7</v>
      </c>
      <c r="I107" s="43">
        <v>43.374965865</v>
      </c>
      <c r="P107" s="125">
        <v>97</v>
      </c>
      <c r="Q107" s="47">
        <v>9</v>
      </c>
      <c r="R107" s="48">
        <v>53.385185184999997</v>
      </c>
      <c r="S107" s="49">
        <v>5.4467970768000002</v>
      </c>
    </row>
    <row r="108" spans="1:21" x14ac:dyDescent="0.2">
      <c r="A108" s="38" t="s">
        <v>4</v>
      </c>
      <c r="B108" s="39" t="s">
        <v>12</v>
      </c>
      <c r="C108" s="64">
        <v>4760002</v>
      </c>
      <c r="D108" s="40">
        <v>42017</v>
      </c>
      <c r="E108" s="57">
        <v>0.3</v>
      </c>
      <c r="F108" s="16">
        <v>70</v>
      </c>
      <c r="G108" s="41">
        <v>3497.4285713999998</v>
      </c>
      <c r="H108" s="42">
        <v>-64.165714289999997</v>
      </c>
      <c r="I108" s="43">
        <v>27.176173105</v>
      </c>
      <c r="P108" s="125">
        <v>124</v>
      </c>
      <c r="Q108" s="47">
        <v>8</v>
      </c>
      <c r="R108" s="48">
        <v>24.471641791</v>
      </c>
      <c r="S108" s="49">
        <v>1.9528543235</v>
      </c>
    </row>
    <row r="109" spans="1:21" x14ac:dyDescent="0.2">
      <c r="A109" s="38" t="s">
        <v>4</v>
      </c>
      <c r="B109" s="39" t="s">
        <v>13</v>
      </c>
      <c r="C109" s="64">
        <v>1170024</v>
      </c>
      <c r="D109" s="40">
        <v>42039</v>
      </c>
      <c r="F109" s="16">
        <v>46</v>
      </c>
      <c r="G109" s="41">
        <v>3824.3260869999999</v>
      </c>
      <c r="H109" s="42">
        <v>-64.882608700000006</v>
      </c>
      <c r="I109" s="43">
        <v>44.892500509000001</v>
      </c>
      <c r="P109" s="125">
        <v>140</v>
      </c>
      <c r="Q109" s="47">
        <v>11</v>
      </c>
      <c r="R109" s="48">
        <v>23.080434783000001</v>
      </c>
      <c r="S109" s="49">
        <v>2.3523338591999998</v>
      </c>
    </row>
    <row r="110" spans="1:21" x14ac:dyDescent="0.2">
      <c r="A110" s="38" t="s">
        <v>4</v>
      </c>
      <c r="B110" s="39" t="s">
        <v>14</v>
      </c>
      <c r="C110" s="64">
        <v>106820001</v>
      </c>
      <c r="D110" s="40">
        <v>42345</v>
      </c>
      <c r="E110" s="57">
        <v>0.4642424242</v>
      </c>
      <c r="F110" s="16">
        <v>99</v>
      </c>
      <c r="G110" s="41">
        <v>4843.0606060999999</v>
      </c>
      <c r="H110" s="42">
        <v>-65.216161619999994</v>
      </c>
      <c r="I110" s="43">
        <v>24.994656024000001</v>
      </c>
      <c r="M110" s="46">
        <v>588</v>
      </c>
      <c r="N110" s="88">
        <v>2.5859999999999999</v>
      </c>
      <c r="O110" s="89">
        <v>0.23300000000000001</v>
      </c>
      <c r="P110" s="125">
        <v>125</v>
      </c>
      <c r="Q110" s="47">
        <v>5</v>
      </c>
      <c r="R110" s="48">
        <v>38.353763440999998</v>
      </c>
      <c r="S110" s="49">
        <v>2.8651125522999998</v>
      </c>
    </row>
    <row r="111" spans="1:21" x14ac:dyDescent="0.2">
      <c r="A111" s="38" t="s">
        <v>4</v>
      </c>
      <c r="B111" s="39" t="s">
        <v>12</v>
      </c>
      <c r="C111" s="64">
        <v>1670001</v>
      </c>
      <c r="D111" s="40">
        <v>42141</v>
      </c>
      <c r="E111" s="57">
        <v>0.38157894739999998</v>
      </c>
      <c r="F111" s="16">
        <v>57</v>
      </c>
      <c r="G111" s="41">
        <v>3465.8771929999998</v>
      </c>
      <c r="H111" s="42">
        <v>-65.377192980000004</v>
      </c>
      <c r="I111" s="43">
        <v>37.535413521999999</v>
      </c>
      <c r="J111" s="44">
        <v>54</v>
      </c>
      <c r="K111" s="45">
        <v>152.68518519</v>
      </c>
      <c r="L111" s="45">
        <v>119.70370370000001</v>
      </c>
      <c r="M111" s="46">
        <v>461.59259258999998</v>
      </c>
      <c r="N111" s="88">
        <v>3.0659999999999998</v>
      </c>
      <c r="O111" s="89">
        <v>0.156</v>
      </c>
      <c r="P111" s="125">
        <v>160</v>
      </c>
      <c r="Q111" s="47">
        <v>6</v>
      </c>
      <c r="R111" s="48">
        <v>33.542857142999999</v>
      </c>
      <c r="S111" s="49">
        <v>4.1150048975000004</v>
      </c>
      <c r="T111" s="45">
        <v>-9.2642857139999997</v>
      </c>
      <c r="U111" s="46">
        <v>15.085688674</v>
      </c>
    </row>
    <row r="112" spans="1:21" x14ac:dyDescent="0.2">
      <c r="A112" s="38" t="s">
        <v>4</v>
      </c>
      <c r="B112" s="39" t="s">
        <v>11</v>
      </c>
      <c r="C112" s="64">
        <v>104870001</v>
      </c>
      <c r="D112" s="40">
        <v>42056</v>
      </c>
      <c r="E112" s="57">
        <v>0.13750000000000001</v>
      </c>
      <c r="F112" s="16">
        <v>28</v>
      </c>
      <c r="G112" s="41">
        <v>4634.3214286000002</v>
      </c>
      <c r="H112" s="42">
        <v>-65.539285710000001</v>
      </c>
      <c r="I112" s="43">
        <v>34.954465595000002</v>
      </c>
      <c r="P112" s="125">
        <v>109</v>
      </c>
      <c r="Q112" s="47">
        <v>9</v>
      </c>
      <c r="R112" s="48">
        <v>40.4</v>
      </c>
      <c r="S112" s="49">
        <v>4.3416127705000003</v>
      </c>
    </row>
    <row r="113" spans="1:21" x14ac:dyDescent="0.2">
      <c r="A113" s="38" t="s">
        <v>4</v>
      </c>
      <c r="B113" s="39" t="s">
        <v>16</v>
      </c>
      <c r="C113" s="64">
        <v>1890025</v>
      </c>
      <c r="D113" s="40">
        <v>42103</v>
      </c>
      <c r="E113" s="57">
        <v>8.7068965999999998E-3</v>
      </c>
      <c r="F113" s="16">
        <v>116</v>
      </c>
      <c r="G113" s="41">
        <v>5798.1034483000003</v>
      </c>
      <c r="H113" s="42">
        <v>-67.418103450000004</v>
      </c>
      <c r="I113" s="43">
        <v>27.242901324000002</v>
      </c>
      <c r="J113" s="44">
        <v>109</v>
      </c>
      <c r="K113" s="45">
        <v>248.73394494999999</v>
      </c>
      <c r="L113" s="45">
        <v>211.99082569000001</v>
      </c>
      <c r="M113" s="46">
        <v>773.94495413000004</v>
      </c>
      <c r="N113" s="88">
        <v>2.996</v>
      </c>
      <c r="O113" s="89">
        <v>0.11600000000000001</v>
      </c>
      <c r="P113" s="125">
        <v>107</v>
      </c>
      <c r="Q113" s="47">
        <v>5</v>
      </c>
      <c r="R113" s="48">
        <v>36.017647058999998</v>
      </c>
      <c r="S113" s="49">
        <v>1.9028886132</v>
      </c>
      <c r="T113" s="45">
        <v>-12.5</v>
      </c>
      <c r="U113" s="46">
        <v>10.49730834</v>
      </c>
    </row>
    <row r="114" spans="1:21" x14ac:dyDescent="0.2">
      <c r="A114" s="38" t="s">
        <v>4</v>
      </c>
      <c r="B114" s="39" t="s">
        <v>11</v>
      </c>
      <c r="C114" s="64">
        <v>620002</v>
      </c>
      <c r="D114" s="40">
        <v>42401</v>
      </c>
      <c r="E114" s="57">
        <v>0.1509815951</v>
      </c>
      <c r="F114" s="16">
        <v>163</v>
      </c>
      <c r="G114" s="41">
        <v>6649.1411042999998</v>
      </c>
      <c r="H114" s="42">
        <v>-68.357668709999999</v>
      </c>
      <c r="I114" s="43">
        <v>18.154382504000001</v>
      </c>
      <c r="J114" s="44">
        <v>125</v>
      </c>
      <c r="K114" s="45">
        <v>282.69600000000003</v>
      </c>
      <c r="L114" s="45">
        <v>235.06106869999999</v>
      </c>
      <c r="M114" s="46">
        <v>886.43511450000005</v>
      </c>
      <c r="N114" s="88">
        <v>3.8919999999999999</v>
      </c>
      <c r="O114" s="89">
        <v>0.1</v>
      </c>
      <c r="P114" s="125">
        <v>129</v>
      </c>
      <c r="Q114" s="47">
        <v>4</v>
      </c>
      <c r="R114" s="48">
        <v>56.706832298000002</v>
      </c>
      <c r="S114" s="49">
        <v>2.3455566431000001</v>
      </c>
      <c r="T114" s="45">
        <v>-18.926874999999999</v>
      </c>
      <c r="U114" s="46">
        <v>6.8168306858000003</v>
      </c>
    </row>
    <row r="115" spans="1:21" x14ac:dyDescent="0.2">
      <c r="A115" s="38" t="s">
        <v>4</v>
      </c>
      <c r="B115" s="39" t="s">
        <v>12</v>
      </c>
      <c r="C115" s="64">
        <v>1740070</v>
      </c>
      <c r="D115" s="40">
        <v>42042</v>
      </c>
      <c r="F115" s="16">
        <v>37</v>
      </c>
      <c r="G115" s="41">
        <v>5361.8108107999997</v>
      </c>
      <c r="H115" s="42">
        <v>-69.216216220000007</v>
      </c>
      <c r="I115" s="43">
        <v>27.607045416999998</v>
      </c>
      <c r="P115" s="125">
        <v>116</v>
      </c>
      <c r="Q115" s="47">
        <v>13</v>
      </c>
      <c r="R115" s="48">
        <v>48.729729730000003</v>
      </c>
      <c r="S115" s="49">
        <v>5.6474712840999999</v>
      </c>
    </row>
    <row r="116" spans="1:21" x14ac:dyDescent="0.2">
      <c r="A116" s="38" t="s">
        <v>4</v>
      </c>
      <c r="B116" s="39" t="s">
        <v>13</v>
      </c>
      <c r="C116" s="64">
        <v>1230001</v>
      </c>
      <c r="D116" s="40">
        <v>42152</v>
      </c>
      <c r="E116" s="57">
        <v>0.52872928180000001</v>
      </c>
      <c r="F116" s="16">
        <v>181</v>
      </c>
      <c r="G116" s="41">
        <v>5157.1049724000004</v>
      </c>
      <c r="H116" s="42">
        <v>-69.310497240000004</v>
      </c>
      <c r="I116" s="43">
        <v>17.517933309</v>
      </c>
      <c r="M116" s="46">
        <v>676.85714285999995</v>
      </c>
      <c r="N116" s="88">
        <v>2.9380000000000002</v>
      </c>
      <c r="O116" s="89">
        <v>0.19500000000000001</v>
      </c>
      <c r="P116" s="125">
        <v>109</v>
      </c>
      <c r="Q116" s="47">
        <v>4</v>
      </c>
      <c r="R116" s="48">
        <v>32.472327043999996</v>
      </c>
      <c r="S116" s="49">
        <v>1.9370350688</v>
      </c>
    </row>
    <row r="117" spans="1:21" x14ac:dyDescent="0.2">
      <c r="A117" s="38" t="s">
        <v>4</v>
      </c>
      <c r="B117" s="39" t="s">
        <v>12</v>
      </c>
      <c r="C117" s="64">
        <v>2390025</v>
      </c>
      <c r="D117" s="40">
        <v>42167</v>
      </c>
      <c r="F117" s="16">
        <v>30</v>
      </c>
      <c r="G117" s="41">
        <v>4340.2666667000003</v>
      </c>
      <c r="H117" s="42">
        <v>-69.433333329999996</v>
      </c>
      <c r="I117" s="43">
        <v>38.228558360999997</v>
      </c>
      <c r="P117" s="125">
        <v>104</v>
      </c>
      <c r="Q117" s="47">
        <v>10</v>
      </c>
      <c r="R117" s="48">
        <v>20.903571428999999</v>
      </c>
      <c r="S117" s="49">
        <v>2.1287182356000001</v>
      </c>
    </row>
    <row r="118" spans="1:21" x14ac:dyDescent="0.2">
      <c r="A118" s="38" t="s">
        <v>4</v>
      </c>
      <c r="B118" s="39" t="s">
        <v>13</v>
      </c>
      <c r="C118" s="64">
        <v>102870001</v>
      </c>
      <c r="D118" s="40">
        <v>42405</v>
      </c>
      <c r="E118" s="57">
        <v>1.4285713999999999E-3</v>
      </c>
      <c r="F118" s="16">
        <v>28</v>
      </c>
      <c r="G118" s="41">
        <v>5563.6071429000003</v>
      </c>
      <c r="H118" s="42">
        <v>-70.289285710000001</v>
      </c>
      <c r="I118" s="43">
        <v>40.013959647</v>
      </c>
      <c r="M118" s="46">
        <v>711.83333332999996</v>
      </c>
      <c r="P118" s="125">
        <v>102</v>
      </c>
      <c r="Q118" s="47">
        <v>6</v>
      </c>
      <c r="R118" s="48">
        <v>40.833333332999999</v>
      </c>
      <c r="S118" s="49">
        <v>4.2954259113999997</v>
      </c>
    </row>
    <row r="119" spans="1:21" x14ac:dyDescent="0.2">
      <c r="A119" s="38" t="s">
        <v>4</v>
      </c>
      <c r="B119" s="39" t="s">
        <v>15</v>
      </c>
      <c r="C119" s="64">
        <v>105630002</v>
      </c>
      <c r="D119" s="40">
        <v>42033</v>
      </c>
      <c r="F119" s="16">
        <v>33</v>
      </c>
      <c r="G119" s="41">
        <v>4436.3333333</v>
      </c>
      <c r="H119" s="42">
        <v>-71.487878789999996</v>
      </c>
      <c r="I119" s="43">
        <v>43.14649876</v>
      </c>
      <c r="P119" s="125">
        <v>132</v>
      </c>
      <c r="Q119" s="47">
        <v>13</v>
      </c>
      <c r="R119" s="48">
        <v>28.487500000000001</v>
      </c>
      <c r="S119" s="49">
        <v>4.2542145847999997</v>
      </c>
    </row>
    <row r="120" spans="1:21" x14ac:dyDescent="0.2">
      <c r="A120" s="38" t="s">
        <v>4</v>
      </c>
      <c r="B120" s="39" t="s">
        <v>14</v>
      </c>
      <c r="C120" s="64">
        <v>1890006</v>
      </c>
      <c r="D120" s="40">
        <v>42086</v>
      </c>
      <c r="E120" s="57">
        <v>1.6017699100000001E-2</v>
      </c>
      <c r="F120" s="16">
        <v>113</v>
      </c>
      <c r="G120" s="41">
        <v>5211.3982300999996</v>
      </c>
      <c r="H120" s="42">
        <v>-71.630088499999999</v>
      </c>
      <c r="I120" s="43">
        <v>23.429483728000001</v>
      </c>
      <c r="P120" s="125">
        <v>139</v>
      </c>
      <c r="Q120" s="47">
        <v>6</v>
      </c>
      <c r="R120" s="48">
        <v>32.299090909</v>
      </c>
      <c r="S120" s="49">
        <v>2.0397768834000001</v>
      </c>
    </row>
    <row r="121" spans="1:21" x14ac:dyDescent="0.2">
      <c r="A121" s="38" t="s">
        <v>4</v>
      </c>
      <c r="B121" s="39" t="s">
        <v>12</v>
      </c>
      <c r="C121" s="64">
        <v>1700007</v>
      </c>
      <c r="D121" s="40">
        <v>42124</v>
      </c>
      <c r="F121" s="16">
        <v>33</v>
      </c>
      <c r="G121" s="41">
        <v>2886.030303</v>
      </c>
      <c r="H121" s="42">
        <v>-74.933333329999996</v>
      </c>
      <c r="I121" s="43">
        <v>34.271454976999998</v>
      </c>
      <c r="P121" s="125">
        <v>91</v>
      </c>
      <c r="Q121" s="47">
        <v>11</v>
      </c>
      <c r="R121" s="48">
        <v>27.540624999999999</v>
      </c>
      <c r="S121" s="49">
        <v>3.4303168625999998</v>
      </c>
    </row>
    <row r="122" spans="1:21" x14ac:dyDescent="0.2">
      <c r="A122" s="38" t="s">
        <v>4</v>
      </c>
      <c r="B122" s="39" t="s">
        <v>13</v>
      </c>
      <c r="C122" s="64">
        <v>1530001</v>
      </c>
      <c r="D122" s="40">
        <v>42131</v>
      </c>
      <c r="E122" s="57">
        <v>1.0777142856999999</v>
      </c>
      <c r="F122" s="16">
        <v>70</v>
      </c>
      <c r="G122" s="41">
        <v>4810.2857143000001</v>
      </c>
      <c r="H122" s="42">
        <v>-75.372857139999994</v>
      </c>
      <c r="I122" s="43">
        <v>34.685897631000003</v>
      </c>
      <c r="P122" s="125">
        <v>112</v>
      </c>
      <c r="Q122" s="47">
        <v>6</v>
      </c>
      <c r="R122" s="48">
        <v>34.525396825000001</v>
      </c>
      <c r="S122" s="49">
        <v>2.9055220200999998</v>
      </c>
    </row>
    <row r="123" spans="1:21" x14ac:dyDescent="0.2">
      <c r="A123" s="38" t="s">
        <v>4</v>
      </c>
      <c r="B123" s="39" t="s">
        <v>10</v>
      </c>
      <c r="C123" s="64">
        <v>1940218</v>
      </c>
      <c r="D123" s="40">
        <v>42277</v>
      </c>
      <c r="E123" s="57">
        <v>0.26041666670000002</v>
      </c>
      <c r="F123" s="16">
        <v>96</v>
      </c>
      <c r="G123" s="41">
        <v>3910.5729167</v>
      </c>
      <c r="H123" s="42">
        <v>-75.777083329999996</v>
      </c>
      <c r="I123" s="43">
        <v>21.803581434000002</v>
      </c>
      <c r="P123" s="125">
        <v>147</v>
      </c>
      <c r="Q123" s="47">
        <v>8</v>
      </c>
      <c r="R123" s="48">
        <v>17.991397848999998</v>
      </c>
      <c r="S123" s="49">
        <v>1.3821506708</v>
      </c>
    </row>
    <row r="124" spans="1:21" x14ac:dyDescent="0.2">
      <c r="A124" s="38" t="s">
        <v>4</v>
      </c>
      <c r="B124" s="39" t="s">
        <v>13</v>
      </c>
      <c r="C124" s="64">
        <v>105470001</v>
      </c>
      <c r="D124" s="40">
        <v>42244</v>
      </c>
      <c r="E124" s="57">
        <v>2.7589285700000001E-2</v>
      </c>
      <c r="F124" s="16">
        <v>112</v>
      </c>
      <c r="G124" s="41">
        <v>3378.1696428999999</v>
      </c>
      <c r="H124" s="42">
        <v>-76.197321430000002</v>
      </c>
      <c r="I124" s="43">
        <v>25.059443598000001</v>
      </c>
      <c r="P124" s="125">
        <v>125</v>
      </c>
      <c r="Q124" s="47">
        <v>5</v>
      </c>
      <c r="R124" s="48">
        <v>18.892660549999999</v>
      </c>
      <c r="S124" s="49">
        <v>1.3937854804000001</v>
      </c>
    </row>
    <row r="125" spans="1:21" x14ac:dyDescent="0.2">
      <c r="A125" s="38" t="s">
        <v>4</v>
      </c>
      <c r="B125" s="39" t="s">
        <v>10</v>
      </c>
      <c r="C125" s="64">
        <v>1740010</v>
      </c>
      <c r="D125" s="40">
        <v>42374</v>
      </c>
      <c r="F125" s="16">
        <v>31</v>
      </c>
      <c r="G125" s="41">
        <v>4146.8387097000004</v>
      </c>
      <c r="H125" s="42">
        <v>-76.816129029999999</v>
      </c>
      <c r="I125" s="43">
        <v>38.999074182000001</v>
      </c>
      <c r="P125" s="125">
        <v>153</v>
      </c>
      <c r="Q125" s="47">
        <v>12</v>
      </c>
      <c r="R125" s="48">
        <v>23.789655172</v>
      </c>
      <c r="S125" s="49">
        <v>3.5660597152000002</v>
      </c>
    </row>
    <row r="126" spans="1:21" x14ac:dyDescent="0.2">
      <c r="A126" s="38" t="s">
        <v>4</v>
      </c>
      <c r="B126" s="39" t="s">
        <v>12</v>
      </c>
      <c r="C126" s="64">
        <v>107020001</v>
      </c>
      <c r="D126" s="40">
        <v>42222</v>
      </c>
      <c r="F126" s="16">
        <v>35</v>
      </c>
      <c r="G126" s="41">
        <v>4239.6857142999997</v>
      </c>
      <c r="H126" s="42">
        <v>-76.84</v>
      </c>
      <c r="I126" s="43">
        <v>23.329488391000002</v>
      </c>
      <c r="P126" s="125">
        <v>73</v>
      </c>
      <c r="Q126" s="47">
        <v>7</v>
      </c>
      <c r="R126" s="48">
        <v>25.914285713999998</v>
      </c>
      <c r="S126" s="49">
        <v>2.6149383347000001</v>
      </c>
    </row>
    <row r="127" spans="1:21" x14ac:dyDescent="0.2">
      <c r="A127" s="38" t="s">
        <v>4</v>
      </c>
      <c r="B127" s="50" t="s">
        <v>12</v>
      </c>
      <c r="C127" s="64">
        <v>108980001</v>
      </c>
      <c r="D127" s="40">
        <v>42399</v>
      </c>
      <c r="E127" s="57">
        <v>0.28320987650000001</v>
      </c>
      <c r="F127" s="16">
        <v>81</v>
      </c>
      <c r="G127" s="41">
        <v>4788.5061728000001</v>
      </c>
      <c r="H127" s="42">
        <v>-77.150617280000006</v>
      </c>
      <c r="I127" s="43">
        <v>29.094491445999999</v>
      </c>
      <c r="P127" s="125">
        <v>124</v>
      </c>
      <c r="Q127" s="47">
        <v>6</v>
      </c>
      <c r="R127" s="48">
        <v>41.126923077000001</v>
      </c>
      <c r="S127" s="49">
        <v>3.1002570833999998</v>
      </c>
    </row>
    <row r="128" spans="1:21" x14ac:dyDescent="0.2">
      <c r="A128" s="38" t="s">
        <v>4</v>
      </c>
      <c r="B128" s="50" t="s">
        <v>12</v>
      </c>
      <c r="C128" s="64">
        <v>1814466</v>
      </c>
      <c r="D128" s="40">
        <v>42042</v>
      </c>
      <c r="F128" s="16">
        <v>54</v>
      </c>
      <c r="G128" s="41">
        <v>5269.9444444000001</v>
      </c>
      <c r="H128" s="42">
        <v>-79.294444440000007</v>
      </c>
      <c r="I128" s="43">
        <v>33.931390409999999</v>
      </c>
      <c r="P128" s="125">
        <v>120</v>
      </c>
      <c r="Q128" s="47">
        <v>7</v>
      </c>
      <c r="R128" s="48">
        <v>31.184313724999999</v>
      </c>
      <c r="S128" s="49">
        <v>4.0885285455</v>
      </c>
    </row>
    <row r="129" spans="1:21" x14ac:dyDescent="0.2">
      <c r="A129" s="38" t="s">
        <v>4</v>
      </c>
      <c r="B129" s="50" t="s">
        <v>13</v>
      </c>
      <c r="C129" s="64">
        <v>1750003</v>
      </c>
      <c r="D129" s="40">
        <v>42087</v>
      </c>
      <c r="F129" s="16">
        <v>48</v>
      </c>
      <c r="G129" s="41">
        <v>4413.1041667</v>
      </c>
      <c r="H129" s="42">
        <v>-79.491666670000001</v>
      </c>
      <c r="I129" s="43">
        <v>34.339056816000003</v>
      </c>
      <c r="P129" s="125">
        <v>181</v>
      </c>
      <c r="Q129" s="47">
        <v>13</v>
      </c>
      <c r="R129" s="48">
        <v>25.681249999999999</v>
      </c>
      <c r="S129" s="49">
        <v>2.4999621562000001</v>
      </c>
    </row>
    <row r="130" spans="1:21" x14ac:dyDescent="0.2">
      <c r="A130" s="38" t="s">
        <v>4</v>
      </c>
      <c r="B130" s="50" t="s">
        <v>10</v>
      </c>
      <c r="C130" s="64">
        <v>1764577</v>
      </c>
      <c r="D130" s="40">
        <v>42072</v>
      </c>
      <c r="F130" s="16">
        <v>39</v>
      </c>
      <c r="G130" s="41">
        <v>3938.2051282000002</v>
      </c>
      <c r="H130" s="42">
        <v>-81.648717950000005</v>
      </c>
      <c r="I130" s="43">
        <v>36.717051728000001</v>
      </c>
      <c r="P130" s="125">
        <v>127</v>
      </c>
      <c r="Q130" s="47">
        <v>11</v>
      </c>
      <c r="R130" s="48">
        <v>34.200000000000003</v>
      </c>
      <c r="S130" s="49">
        <v>4.2869604255000002</v>
      </c>
    </row>
    <row r="131" spans="1:21" x14ac:dyDescent="0.2">
      <c r="A131" s="38" t="s">
        <v>4</v>
      </c>
      <c r="B131" s="50" t="s">
        <v>12</v>
      </c>
      <c r="C131" s="64">
        <v>1750008</v>
      </c>
      <c r="D131" s="40">
        <v>42069</v>
      </c>
      <c r="F131" s="16">
        <v>34</v>
      </c>
      <c r="G131" s="41">
        <v>3903.7058824000001</v>
      </c>
      <c r="H131" s="42">
        <v>-81.705882349999996</v>
      </c>
      <c r="I131" s="43">
        <v>46.239923206</v>
      </c>
      <c r="P131" s="125">
        <v>124</v>
      </c>
      <c r="Q131" s="47">
        <v>11</v>
      </c>
      <c r="R131" s="48">
        <v>29.481818182000001</v>
      </c>
      <c r="S131" s="49">
        <v>2.4275153095999999</v>
      </c>
    </row>
    <row r="132" spans="1:21" x14ac:dyDescent="0.2">
      <c r="A132" s="38" t="s">
        <v>4</v>
      </c>
      <c r="B132" s="50" t="s">
        <v>12</v>
      </c>
      <c r="C132" s="64">
        <v>1930105</v>
      </c>
      <c r="D132" s="40">
        <v>42018</v>
      </c>
      <c r="F132" s="16">
        <v>205</v>
      </c>
      <c r="G132" s="41">
        <v>3883.5853658999999</v>
      </c>
      <c r="H132" s="42">
        <v>-81.853170730000002</v>
      </c>
      <c r="I132" s="43">
        <v>19.812550530999999</v>
      </c>
      <c r="N132" s="88">
        <v>3.153</v>
      </c>
      <c r="O132" s="89">
        <v>0.183</v>
      </c>
      <c r="P132" s="125">
        <v>154</v>
      </c>
      <c r="Q132" s="47">
        <v>5</v>
      </c>
      <c r="R132" s="48">
        <v>14.645588235</v>
      </c>
      <c r="S132" s="49">
        <v>0.9660563647</v>
      </c>
    </row>
    <row r="133" spans="1:21" x14ac:dyDescent="0.2">
      <c r="A133" s="38" t="s">
        <v>4</v>
      </c>
      <c r="B133" s="50" t="s">
        <v>12</v>
      </c>
      <c r="C133" s="64">
        <v>3350001</v>
      </c>
      <c r="D133" s="40">
        <v>42253</v>
      </c>
      <c r="F133" s="16">
        <v>32</v>
      </c>
      <c r="G133" s="41">
        <v>5032.9375</v>
      </c>
      <c r="H133" s="42">
        <v>-81.878124999999997</v>
      </c>
      <c r="I133" s="43">
        <v>37.106986163000002</v>
      </c>
      <c r="P133" s="125">
        <v>215</v>
      </c>
      <c r="Q133" s="47">
        <v>12</v>
      </c>
      <c r="R133" s="48">
        <v>23.225806452</v>
      </c>
      <c r="S133" s="49">
        <v>2.2681761312000002</v>
      </c>
    </row>
    <row r="134" spans="1:21" x14ac:dyDescent="0.2">
      <c r="A134" s="38" t="s">
        <v>4</v>
      </c>
      <c r="B134" s="50" t="s">
        <v>16</v>
      </c>
      <c r="C134" s="64">
        <v>106050001</v>
      </c>
      <c r="D134" s="40">
        <v>42403</v>
      </c>
      <c r="E134" s="57">
        <v>0.42877729260000003</v>
      </c>
      <c r="F134" s="16">
        <v>229</v>
      </c>
      <c r="G134" s="41">
        <v>6371.8340611000003</v>
      </c>
      <c r="H134" s="42">
        <v>-81.922270740000002</v>
      </c>
      <c r="I134" s="43">
        <v>23.090787196000001</v>
      </c>
      <c r="J134" s="44">
        <v>210</v>
      </c>
      <c r="K134" s="45">
        <v>269.03809524000002</v>
      </c>
      <c r="L134" s="45">
        <v>228.99523809999999</v>
      </c>
      <c r="M134" s="46">
        <v>845.58095237999999</v>
      </c>
      <c r="N134" s="88">
        <v>2.8610000000000002</v>
      </c>
      <c r="O134" s="89">
        <v>6.5000000000000002E-2</v>
      </c>
      <c r="P134" s="125">
        <v>122</v>
      </c>
      <c r="Q134" s="47">
        <v>2</v>
      </c>
      <c r="R134" s="48">
        <v>61.832420091000003</v>
      </c>
      <c r="S134" s="49">
        <v>2.173379873</v>
      </c>
      <c r="T134" s="45">
        <v>-44.613274339999997</v>
      </c>
      <c r="U134" s="46">
        <v>8.2713036764000005</v>
      </c>
    </row>
    <row r="135" spans="1:21" x14ac:dyDescent="0.2">
      <c r="A135" s="38" t="s">
        <v>4</v>
      </c>
      <c r="B135" s="50" t="s">
        <v>13</v>
      </c>
      <c r="C135" s="64">
        <v>101120001</v>
      </c>
      <c r="D135" s="40">
        <v>42424</v>
      </c>
      <c r="F135" s="16">
        <v>39</v>
      </c>
      <c r="G135" s="41">
        <v>3731.5128205000001</v>
      </c>
      <c r="H135" s="42">
        <v>-82.087179489999997</v>
      </c>
      <c r="I135" s="43">
        <v>38.300201932</v>
      </c>
      <c r="P135" s="125">
        <v>181</v>
      </c>
      <c r="Q135" s="47">
        <v>11</v>
      </c>
      <c r="R135" s="48">
        <v>23.256410255999999</v>
      </c>
      <c r="S135" s="49">
        <v>2.2065379324999999</v>
      </c>
    </row>
    <row r="136" spans="1:21" x14ac:dyDescent="0.2">
      <c r="A136" s="38" t="s">
        <v>4</v>
      </c>
      <c r="B136" s="50" t="s">
        <v>13</v>
      </c>
      <c r="C136" s="64">
        <v>105980001</v>
      </c>
      <c r="D136" s="40">
        <v>41967</v>
      </c>
      <c r="E136" s="57">
        <v>0.66666666669999997</v>
      </c>
      <c r="F136" s="16">
        <v>27</v>
      </c>
      <c r="G136" s="41">
        <v>4063.9259259</v>
      </c>
      <c r="H136" s="42">
        <v>-82.981481479999999</v>
      </c>
      <c r="I136" s="43">
        <v>30.203574267</v>
      </c>
      <c r="P136" s="125">
        <v>174</v>
      </c>
      <c r="Q136" s="47">
        <v>14</v>
      </c>
      <c r="R136" s="48">
        <v>30.122222222000001</v>
      </c>
      <c r="S136" s="49">
        <v>5.3551299615000003</v>
      </c>
    </row>
    <row r="137" spans="1:21" x14ac:dyDescent="0.2">
      <c r="A137" s="38" t="s">
        <v>4</v>
      </c>
      <c r="B137" s="50" t="s">
        <v>13</v>
      </c>
      <c r="C137" s="64">
        <v>3590001</v>
      </c>
      <c r="D137" s="40">
        <v>42154</v>
      </c>
      <c r="F137" s="16">
        <v>61</v>
      </c>
      <c r="G137" s="41">
        <v>4251.4918033000004</v>
      </c>
      <c r="H137" s="42">
        <v>-83.178688519999994</v>
      </c>
      <c r="I137" s="43">
        <v>40.763956282000002</v>
      </c>
      <c r="P137" s="125">
        <v>102</v>
      </c>
      <c r="Q137" s="47">
        <v>5</v>
      </c>
      <c r="R137" s="48">
        <v>37.166666667000001</v>
      </c>
      <c r="S137" s="49">
        <v>3.7250098902</v>
      </c>
    </row>
    <row r="138" spans="1:21" x14ac:dyDescent="0.2">
      <c r="A138" s="38" t="s">
        <v>4</v>
      </c>
      <c r="B138" s="50" t="s">
        <v>12</v>
      </c>
      <c r="C138" s="64">
        <v>107000002</v>
      </c>
      <c r="D138" s="40">
        <v>42101</v>
      </c>
      <c r="E138" s="57">
        <v>0.12513513509999999</v>
      </c>
      <c r="F138" s="16">
        <v>111</v>
      </c>
      <c r="G138" s="41">
        <v>3571.2162162</v>
      </c>
      <c r="H138" s="42">
        <v>-84.439639639999996</v>
      </c>
      <c r="I138" s="43">
        <v>25.252852621999999</v>
      </c>
      <c r="P138" s="125">
        <v>177</v>
      </c>
      <c r="Q138" s="47">
        <v>7</v>
      </c>
      <c r="R138" s="48">
        <v>26.015454545000001</v>
      </c>
      <c r="S138" s="49">
        <v>1.4327150930000001</v>
      </c>
    </row>
    <row r="139" spans="1:21" x14ac:dyDescent="0.2">
      <c r="A139" s="38" t="s">
        <v>4</v>
      </c>
      <c r="B139" s="50" t="s">
        <v>13</v>
      </c>
      <c r="C139" s="64">
        <v>650002</v>
      </c>
      <c r="D139" s="40">
        <v>42072</v>
      </c>
      <c r="E139" s="57">
        <v>0.54153061219999998</v>
      </c>
      <c r="F139" s="16">
        <v>98</v>
      </c>
      <c r="G139" s="41">
        <v>6009.1224490000004</v>
      </c>
      <c r="H139" s="42">
        <v>-86.38163265</v>
      </c>
      <c r="I139" s="43">
        <v>27.256492474000002</v>
      </c>
      <c r="P139" s="125">
        <v>124</v>
      </c>
      <c r="Q139" s="47">
        <v>5</v>
      </c>
      <c r="R139" s="48">
        <v>39.43902439</v>
      </c>
      <c r="S139" s="49">
        <v>2.7887068232000001</v>
      </c>
    </row>
    <row r="140" spans="1:21" x14ac:dyDescent="0.2">
      <c r="A140" s="38" t="s">
        <v>4</v>
      </c>
      <c r="B140" s="50" t="s">
        <v>14</v>
      </c>
      <c r="C140" s="64">
        <v>108130002</v>
      </c>
      <c r="D140" s="40">
        <v>42118</v>
      </c>
      <c r="E140" s="57">
        <v>0.34736363640000001</v>
      </c>
      <c r="F140" s="16">
        <v>110</v>
      </c>
      <c r="G140" s="41">
        <v>6357.7545454999999</v>
      </c>
      <c r="H140" s="42">
        <v>-87.297272730000003</v>
      </c>
      <c r="I140" s="43">
        <v>24.182740295999999</v>
      </c>
      <c r="P140" s="125">
        <v>116</v>
      </c>
      <c r="Q140" s="47">
        <v>5</v>
      </c>
      <c r="R140" s="48">
        <v>42.751546392000002</v>
      </c>
      <c r="S140" s="49">
        <v>3.3514047656999999</v>
      </c>
    </row>
    <row r="141" spans="1:21" x14ac:dyDescent="0.2">
      <c r="A141" s="38" t="s">
        <v>4</v>
      </c>
      <c r="B141" s="50" t="s">
        <v>17</v>
      </c>
      <c r="C141" s="64">
        <v>2160003</v>
      </c>
      <c r="D141" s="40">
        <v>42150</v>
      </c>
      <c r="F141" s="16">
        <v>45</v>
      </c>
      <c r="G141" s="41">
        <v>2730.6666667</v>
      </c>
      <c r="H141" s="42">
        <v>-88.806666669999998</v>
      </c>
      <c r="I141" s="43">
        <v>28.113177722</v>
      </c>
      <c r="P141" s="125">
        <v>200</v>
      </c>
      <c r="Q141" s="47">
        <v>12</v>
      </c>
      <c r="R141" s="48">
        <v>14.264444444</v>
      </c>
      <c r="S141" s="49">
        <v>1.1600903638</v>
      </c>
    </row>
    <row r="142" spans="1:21" x14ac:dyDescent="0.2">
      <c r="A142" s="38" t="s">
        <v>4</v>
      </c>
      <c r="B142" s="50" t="s">
        <v>12</v>
      </c>
      <c r="C142" s="64">
        <v>1750001</v>
      </c>
      <c r="D142" s="40">
        <v>42070</v>
      </c>
      <c r="F142" s="16">
        <v>75</v>
      </c>
      <c r="G142" s="41">
        <v>3346.1866666999999</v>
      </c>
      <c r="H142" s="42">
        <v>-89.138666670000006</v>
      </c>
      <c r="I142" s="43">
        <v>26.805516435000001</v>
      </c>
      <c r="P142" s="125">
        <v>133</v>
      </c>
      <c r="Q142" s="47">
        <v>8</v>
      </c>
      <c r="R142" s="48">
        <v>26.582666667000002</v>
      </c>
      <c r="S142" s="49">
        <v>1.7868613312999999</v>
      </c>
    </row>
    <row r="143" spans="1:21" x14ac:dyDescent="0.2">
      <c r="A143" s="38" t="s">
        <v>4</v>
      </c>
      <c r="B143" s="50" t="s">
        <v>12</v>
      </c>
      <c r="C143" s="64">
        <v>103300001</v>
      </c>
      <c r="D143" s="40">
        <v>42104</v>
      </c>
      <c r="F143" s="16">
        <v>35</v>
      </c>
      <c r="G143" s="41">
        <v>4578.4285713999998</v>
      </c>
      <c r="H143" s="42">
        <v>-89.728571430000002</v>
      </c>
      <c r="I143" s="43">
        <v>30.260159782999999</v>
      </c>
      <c r="P143" s="125">
        <v>94</v>
      </c>
      <c r="Q143" s="47">
        <v>8</v>
      </c>
      <c r="R143" s="48">
        <v>37.427272727000002</v>
      </c>
      <c r="S143" s="49">
        <v>4.9648714330999999</v>
      </c>
    </row>
    <row r="144" spans="1:21" x14ac:dyDescent="0.2">
      <c r="A144" s="38" t="s">
        <v>4</v>
      </c>
      <c r="B144" s="50" t="s">
        <v>13</v>
      </c>
      <c r="C144" s="64">
        <v>100740001</v>
      </c>
      <c r="D144" s="40">
        <v>42032</v>
      </c>
      <c r="F144" s="16">
        <v>45</v>
      </c>
      <c r="G144" s="41">
        <v>5181.3999999999996</v>
      </c>
      <c r="H144" s="42">
        <v>-90.206666670000004</v>
      </c>
      <c r="I144" s="43">
        <v>33.038286085999999</v>
      </c>
      <c r="M144" s="46">
        <v>702.24</v>
      </c>
      <c r="N144" s="88">
        <v>4.3029999999999999</v>
      </c>
      <c r="O144" s="89">
        <v>0.11700000000000001</v>
      </c>
      <c r="P144" s="125">
        <v>130</v>
      </c>
      <c r="Q144" s="47">
        <v>9</v>
      </c>
      <c r="R144" s="48">
        <v>56.295121950999999</v>
      </c>
      <c r="S144" s="49">
        <v>4.8453950369000003</v>
      </c>
    </row>
    <row r="145" spans="1:19" x14ac:dyDescent="0.2">
      <c r="A145" s="38" t="s">
        <v>4</v>
      </c>
      <c r="B145" s="50" t="s">
        <v>12</v>
      </c>
      <c r="C145" s="64">
        <v>100560001</v>
      </c>
      <c r="D145" s="40">
        <v>42081</v>
      </c>
      <c r="E145" s="57">
        <v>6.4128113900000006E-2</v>
      </c>
      <c r="F145" s="16">
        <v>281</v>
      </c>
      <c r="G145" s="41">
        <v>3642.0782918</v>
      </c>
      <c r="H145" s="42">
        <v>-90.251957300000001</v>
      </c>
      <c r="I145" s="43">
        <v>16.479702387</v>
      </c>
      <c r="P145" s="125">
        <v>173</v>
      </c>
      <c r="Q145" s="47">
        <v>4</v>
      </c>
      <c r="R145" s="48">
        <v>21.445126353999999</v>
      </c>
      <c r="S145" s="49">
        <v>0.92308807049999997</v>
      </c>
    </row>
    <row r="146" spans="1:19" x14ac:dyDescent="0.2">
      <c r="A146" s="38" t="s">
        <v>4</v>
      </c>
      <c r="B146" s="50" t="s">
        <v>12</v>
      </c>
      <c r="C146" s="64">
        <v>1765066</v>
      </c>
      <c r="D146" s="40">
        <v>42086</v>
      </c>
      <c r="F146" s="16">
        <v>62</v>
      </c>
      <c r="G146" s="41">
        <v>4902.7258064999996</v>
      </c>
      <c r="H146" s="42">
        <v>-90.8</v>
      </c>
      <c r="I146" s="43">
        <v>33.694988698000003</v>
      </c>
      <c r="N146" s="88">
        <v>3.9239999999999999</v>
      </c>
      <c r="O146" s="89">
        <v>0.245</v>
      </c>
      <c r="P146" s="125">
        <v>148</v>
      </c>
      <c r="Q146" s="47">
        <v>7</v>
      </c>
      <c r="R146" s="48">
        <v>32.396774194000002</v>
      </c>
      <c r="S146" s="49">
        <v>2.2473934226000001</v>
      </c>
    </row>
    <row r="147" spans="1:19" x14ac:dyDescent="0.2">
      <c r="A147" s="38" t="s">
        <v>4</v>
      </c>
      <c r="B147" s="50" t="s">
        <v>12</v>
      </c>
      <c r="C147" s="64">
        <v>100700002</v>
      </c>
      <c r="D147" s="40">
        <v>42009</v>
      </c>
      <c r="F147" s="16">
        <v>330</v>
      </c>
      <c r="G147" s="41">
        <v>4939.0242423999998</v>
      </c>
      <c r="H147" s="42">
        <v>-91.02</v>
      </c>
      <c r="I147" s="43">
        <v>16.063346224</v>
      </c>
      <c r="P147" s="125">
        <v>108</v>
      </c>
      <c r="Q147" s="47">
        <v>3</v>
      </c>
      <c r="R147" s="48">
        <v>50.504242423999997</v>
      </c>
      <c r="S147" s="49">
        <v>1.4502362468000001</v>
      </c>
    </row>
    <row r="148" spans="1:19" x14ac:dyDescent="0.2">
      <c r="A148" s="38" t="s">
        <v>4</v>
      </c>
      <c r="B148" s="50" t="s">
        <v>13</v>
      </c>
      <c r="C148" s="64">
        <v>1940223</v>
      </c>
      <c r="D148" s="40">
        <v>42154</v>
      </c>
      <c r="E148" s="57">
        <v>1.02702703E-2</v>
      </c>
      <c r="F148" s="16">
        <v>37</v>
      </c>
      <c r="G148" s="41">
        <v>3167.7567567999999</v>
      </c>
      <c r="H148" s="42">
        <v>-91.224324319999994</v>
      </c>
      <c r="I148" s="43">
        <v>32.636273875000001</v>
      </c>
      <c r="P148" s="125">
        <v>159</v>
      </c>
      <c r="Q148" s="47">
        <v>11</v>
      </c>
      <c r="R148" s="48">
        <v>24.897222222</v>
      </c>
      <c r="S148" s="49">
        <v>1.7326165464000001</v>
      </c>
    </row>
    <row r="149" spans="1:19" x14ac:dyDescent="0.2">
      <c r="A149" s="38" t="s">
        <v>4</v>
      </c>
      <c r="B149" s="50" t="s">
        <v>13</v>
      </c>
      <c r="C149" s="64">
        <v>1750009</v>
      </c>
      <c r="D149" s="40">
        <v>41956</v>
      </c>
      <c r="F149" s="16">
        <v>48</v>
      </c>
      <c r="G149" s="41">
        <v>3261.0625</v>
      </c>
      <c r="H149" s="42">
        <v>-91.360416670000006</v>
      </c>
      <c r="I149" s="43">
        <v>22.077695601999999</v>
      </c>
      <c r="P149" s="125">
        <v>169</v>
      </c>
      <c r="Q149" s="47">
        <v>11</v>
      </c>
      <c r="R149" s="48">
        <v>23.053191489</v>
      </c>
      <c r="S149" s="49">
        <v>1.6632164904</v>
      </c>
    </row>
    <row r="150" spans="1:19" x14ac:dyDescent="0.2">
      <c r="A150" s="38" t="s">
        <v>4</v>
      </c>
      <c r="B150" s="50" t="s">
        <v>11</v>
      </c>
      <c r="C150" s="64">
        <v>750001</v>
      </c>
      <c r="D150" s="40">
        <v>42186</v>
      </c>
      <c r="E150" s="57">
        <v>0.14792899409999999</v>
      </c>
      <c r="F150" s="16">
        <v>169</v>
      </c>
      <c r="G150" s="41">
        <v>4833.4319526999998</v>
      </c>
      <c r="H150" s="42">
        <v>-91.418934910000004</v>
      </c>
      <c r="I150" s="43">
        <v>19.494609166</v>
      </c>
      <c r="P150" s="125">
        <v>124</v>
      </c>
      <c r="Q150" s="47">
        <v>4</v>
      </c>
      <c r="R150" s="48">
        <v>15.701183432000001</v>
      </c>
      <c r="S150" s="49">
        <v>0.77050580599999996</v>
      </c>
    </row>
    <row r="151" spans="1:19" x14ac:dyDescent="0.2">
      <c r="A151" s="38" t="s">
        <v>4</v>
      </c>
      <c r="B151" s="50" t="s">
        <v>10</v>
      </c>
      <c r="C151" s="64">
        <v>103410001</v>
      </c>
      <c r="D151" s="40">
        <v>42361</v>
      </c>
      <c r="F151" s="16">
        <v>98</v>
      </c>
      <c r="G151" s="41">
        <v>4150.1020408000004</v>
      </c>
      <c r="H151" s="42">
        <v>-91.975510200000002</v>
      </c>
      <c r="I151" s="43">
        <v>29.694558389000001</v>
      </c>
      <c r="P151" s="125">
        <v>114</v>
      </c>
      <c r="Q151" s="47">
        <v>7</v>
      </c>
      <c r="R151" s="48">
        <v>19.367346939000001</v>
      </c>
      <c r="S151" s="49">
        <v>2.1563433133999999</v>
      </c>
    </row>
    <row r="152" spans="1:19" x14ac:dyDescent="0.2">
      <c r="A152" s="38" t="s">
        <v>4</v>
      </c>
      <c r="B152" s="50" t="s">
        <v>13</v>
      </c>
      <c r="C152" s="64">
        <v>100990003</v>
      </c>
      <c r="D152" s="40">
        <v>42276</v>
      </c>
      <c r="F152" s="16">
        <v>38</v>
      </c>
      <c r="G152" s="41">
        <v>4443.8157895000004</v>
      </c>
      <c r="H152" s="42">
        <v>-92.15</v>
      </c>
      <c r="I152" s="43">
        <v>46.157821101000003</v>
      </c>
      <c r="P152" s="125">
        <v>138</v>
      </c>
      <c r="Q152" s="47">
        <v>8</v>
      </c>
      <c r="R152" s="48">
        <v>28.785714286000001</v>
      </c>
      <c r="S152" s="49">
        <v>2.8978118168</v>
      </c>
    </row>
    <row r="153" spans="1:19" x14ac:dyDescent="0.2">
      <c r="A153" s="38" t="s">
        <v>4</v>
      </c>
      <c r="B153" s="50" t="s">
        <v>13</v>
      </c>
      <c r="C153" s="64">
        <v>1080001</v>
      </c>
      <c r="D153" s="40">
        <v>42057</v>
      </c>
      <c r="F153" s="16">
        <v>30</v>
      </c>
      <c r="G153" s="41">
        <v>5321.1666667</v>
      </c>
      <c r="H153" s="42">
        <v>-92.67</v>
      </c>
      <c r="I153" s="43">
        <v>27.610380836000001</v>
      </c>
      <c r="P153" s="125">
        <v>122</v>
      </c>
      <c r="Q153" s="47">
        <v>14</v>
      </c>
      <c r="R153" s="48">
        <v>46.963333333000001</v>
      </c>
      <c r="S153" s="49">
        <v>3.6782194697000001</v>
      </c>
    </row>
    <row r="154" spans="1:19" x14ac:dyDescent="0.2">
      <c r="A154" s="38" t="s">
        <v>4</v>
      </c>
      <c r="B154" s="50" t="s">
        <v>13</v>
      </c>
      <c r="C154" s="64">
        <v>2090001</v>
      </c>
      <c r="D154" s="40">
        <v>41941</v>
      </c>
      <c r="E154" s="57">
        <v>6.5882353000000001E-3</v>
      </c>
      <c r="F154" s="16">
        <v>85</v>
      </c>
      <c r="G154" s="41">
        <v>5659.3176470999997</v>
      </c>
      <c r="H154" s="42">
        <v>-93.4</v>
      </c>
      <c r="I154" s="43">
        <v>23.443527055000001</v>
      </c>
      <c r="P154" s="125">
        <v>131</v>
      </c>
      <c r="Q154" s="47">
        <v>6</v>
      </c>
      <c r="R154" s="48">
        <v>35.431249999999999</v>
      </c>
      <c r="S154" s="49">
        <v>2.5317475289</v>
      </c>
    </row>
    <row r="155" spans="1:19" x14ac:dyDescent="0.2">
      <c r="A155" s="38" t="s">
        <v>4</v>
      </c>
      <c r="B155" s="50" t="s">
        <v>11</v>
      </c>
      <c r="C155" s="64">
        <v>1890026</v>
      </c>
      <c r="D155" s="40">
        <v>42086</v>
      </c>
      <c r="E155" s="57">
        <v>0.42813186809999998</v>
      </c>
      <c r="F155" s="16">
        <v>91</v>
      </c>
      <c r="G155" s="41">
        <v>5122.8461538000001</v>
      </c>
      <c r="H155" s="42">
        <v>-94.930769229999996</v>
      </c>
      <c r="I155" s="43">
        <v>23.785119946999998</v>
      </c>
      <c r="P155" s="125">
        <v>115</v>
      </c>
      <c r="Q155" s="47">
        <v>6</v>
      </c>
      <c r="R155" s="48">
        <v>35.268888889000003</v>
      </c>
      <c r="S155" s="49">
        <v>2.3876260517999999</v>
      </c>
    </row>
    <row r="156" spans="1:19" x14ac:dyDescent="0.2">
      <c r="A156" s="38" t="s">
        <v>4</v>
      </c>
      <c r="B156" s="50" t="s">
        <v>16</v>
      </c>
      <c r="C156" s="64">
        <v>109290001</v>
      </c>
      <c r="D156" s="40">
        <v>42048</v>
      </c>
      <c r="F156" s="16">
        <v>27</v>
      </c>
      <c r="G156" s="41">
        <v>3955.7407407000001</v>
      </c>
      <c r="H156" s="42">
        <v>-95.114814809999999</v>
      </c>
      <c r="I156" s="43">
        <v>39.735147990999998</v>
      </c>
      <c r="P156" s="125">
        <v>82</v>
      </c>
      <c r="Q156" s="47">
        <v>11</v>
      </c>
      <c r="R156" s="48">
        <v>41.5</v>
      </c>
      <c r="S156" s="49">
        <v>6.1606623575999997</v>
      </c>
    </row>
    <row r="157" spans="1:19" x14ac:dyDescent="0.2">
      <c r="A157" s="38" t="s">
        <v>4</v>
      </c>
      <c r="B157" s="50" t="s">
        <v>12</v>
      </c>
      <c r="C157" s="64">
        <v>106770001</v>
      </c>
      <c r="D157" s="40">
        <v>42100</v>
      </c>
      <c r="E157" s="57">
        <v>0.11428571429999999</v>
      </c>
      <c r="F157" s="16">
        <v>28</v>
      </c>
      <c r="G157" s="41">
        <v>7446.0357143000001</v>
      </c>
      <c r="H157" s="42">
        <v>-95.607142859999996</v>
      </c>
      <c r="I157" s="43">
        <v>41.774620130000002</v>
      </c>
      <c r="P157" s="125">
        <v>140</v>
      </c>
      <c r="Q157" s="47">
        <v>12</v>
      </c>
      <c r="R157" s="48">
        <v>40.133333333000003</v>
      </c>
      <c r="S157" s="49">
        <v>4.8721576562999998</v>
      </c>
    </row>
    <row r="158" spans="1:19" x14ac:dyDescent="0.2">
      <c r="A158" s="38" t="s">
        <v>4</v>
      </c>
      <c r="B158" s="50" t="s">
        <v>12</v>
      </c>
      <c r="C158" s="64">
        <v>105670002</v>
      </c>
      <c r="D158" s="40">
        <v>42357</v>
      </c>
      <c r="F158" s="16">
        <v>28</v>
      </c>
      <c r="G158" s="41">
        <v>3748.6071428999999</v>
      </c>
      <c r="H158" s="42">
        <v>-95.642857140000004</v>
      </c>
      <c r="I158" s="43">
        <v>51.719971588</v>
      </c>
      <c r="P158" s="125">
        <v>156</v>
      </c>
      <c r="Q158" s="47">
        <v>12</v>
      </c>
      <c r="R158" s="48">
        <v>12.744</v>
      </c>
      <c r="S158" s="49">
        <v>1.3145605095999999</v>
      </c>
    </row>
    <row r="159" spans="1:19" x14ac:dyDescent="0.2">
      <c r="A159" s="38" t="s">
        <v>4</v>
      </c>
      <c r="B159" s="50" t="s">
        <v>13</v>
      </c>
      <c r="C159" s="64">
        <v>1350001</v>
      </c>
      <c r="D159" s="40">
        <v>42132</v>
      </c>
      <c r="E159" s="57">
        <v>1.3291666666999999</v>
      </c>
      <c r="F159" s="16">
        <v>108</v>
      </c>
      <c r="G159" s="41">
        <v>5238.3240741</v>
      </c>
      <c r="H159" s="42">
        <v>-97.522222220000003</v>
      </c>
      <c r="I159" s="43">
        <v>31.596131295999999</v>
      </c>
      <c r="P159" s="125">
        <v>123</v>
      </c>
      <c r="Q159" s="47">
        <v>6</v>
      </c>
      <c r="R159" s="48">
        <v>47.700943396</v>
      </c>
      <c r="S159" s="49">
        <v>3.3841535203999999</v>
      </c>
    </row>
    <row r="160" spans="1:19" x14ac:dyDescent="0.2">
      <c r="A160" s="38" t="s">
        <v>4</v>
      </c>
      <c r="B160" s="50" t="s">
        <v>13</v>
      </c>
      <c r="C160" s="64">
        <v>1660001</v>
      </c>
      <c r="D160" s="40">
        <v>42346</v>
      </c>
      <c r="F160" s="16">
        <v>56</v>
      </c>
      <c r="G160" s="41">
        <v>6115.0357143000001</v>
      </c>
      <c r="H160" s="42">
        <v>-98.360714290000004</v>
      </c>
      <c r="I160" s="43">
        <v>31.401582254000001</v>
      </c>
      <c r="P160" s="125">
        <v>100</v>
      </c>
      <c r="Q160" s="47">
        <v>9</v>
      </c>
      <c r="R160" s="48">
        <v>45.309756098000001</v>
      </c>
      <c r="S160" s="49">
        <v>2.6553416134000001</v>
      </c>
    </row>
    <row r="161" spans="1:21" x14ac:dyDescent="0.2">
      <c r="A161" s="38" t="s">
        <v>4</v>
      </c>
      <c r="B161" s="50" t="s">
        <v>10</v>
      </c>
      <c r="C161" s="64">
        <v>103530001</v>
      </c>
      <c r="D161" s="40">
        <v>42205</v>
      </c>
      <c r="E161" s="57">
        <v>1.6153846199999999E-2</v>
      </c>
      <c r="F161" s="16">
        <v>39</v>
      </c>
      <c r="G161" s="41">
        <v>4711.3846154000003</v>
      </c>
      <c r="H161" s="42">
        <v>-101.1</v>
      </c>
      <c r="I161" s="43">
        <v>38.371346287999998</v>
      </c>
      <c r="P161" s="125">
        <v>134</v>
      </c>
      <c r="Q161" s="47">
        <v>9</v>
      </c>
      <c r="R161" s="48">
        <v>32.654285713999997</v>
      </c>
      <c r="S161" s="49">
        <v>3.4731124318000002</v>
      </c>
    </row>
    <row r="162" spans="1:21" x14ac:dyDescent="0.2">
      <c r="A162" s="38" t="s">
        <v>4</v>
      </c>
      <c r="B162" s="50" t="s">
        <v>14</v>
      </c>
      <c r="C162" s="64">
        <v>1890012</v>
      </c>
      <c r="D162" s="40">
        <v>42105</v>
      </c>
      <c r="E162" s="57">
        <v>3.53947368E-2</v>
      </c>
      <c r="F162" s="16">
        <v>76</v>
      </c>
      <c r="G162" s="41">
        <v>6029.1973684000004</v>
      </c>
      <c r="H162" s="42">
        <v>-101.9644737</v>
      </c>
      <c r="I162" s="43">
        <v>23.303647609999999</v>
      </c>
      <c r="P162" s="125">
        <v>143</v>
      </c>
      <c r="Q162" s="47">
        <v>7</v>
      </c>
      <c r="R162" s="48">
        <v>43.231999999999999</v>
      </c>
      <c r="S162" s="49">
        <v>3.1647735413000002</v>
      </c>
    </row>
    <row r="163" spans="1:21" x14ac:dyDescent="0.2">
      <c r="A163" s="38" t="s">
        <v>4</v>
      </c>
      <c r="B163" s="50" t="s">
        <v>13</v>
      </c>
      <c r="C163" s="64">
        <v>107420001</v>
      </c>
      <c r="D163" s="40">
        <v>42084</v>
      </c>
      <c r="F163" s="16">
        <v>34</v>
      </c>
      <c r="G163" s="41">
        <v>5891.7647059000001</v>
      </c>
      <c r="H163" s="42">
        <v>-102.0147059</v>
      </c>
      <c r="I163" s="43">
        <v>42.051327843999999</v>
      </c>
      <c r="P163" s="125">
        <v>106</v>
      </c>
      <c r="Q163" s="47">
        <v>8</v>
      </c>
      <c r="R163" s="48">
        <v>49.987878788000003</v>
      </c>
      <c r="S163" s="49">
        <v>4.9194549571000001</v>
      </c>
    </row>
    <row r="164" spans="1:21" x14ac:dyDescent="0.2">
      <c r="A164" s="38" t="s">
        <v>4</v>
      </c>
      <c r="B164" s="50" t="s">
        <v>12</v>
      </c>
      <c r="C164" s="64">
        <v>100700001</v>
      </c>
      <c r="D164" s="40">
        <v>41984</v>
      </c>
      <c r="F164" s="16">
        <v>715</v>
      </c>
      <c r="G164" s="41">
        <v>4509.5384615000003</v>
      </c>
      <c r="H164" s="42">
        <v>-103.3106294</v>
      </c>
      <c r="I164" s="43">
        <v>10.194549479000001</v>
      </c>
      <c r="N164" s="88">
        <v>3.3069999999999999</v>
      </c>
      <c r="O164" s="89">
        <v>0.155</v>
      </c>
      <c r="P164" s="125">
        <v>114</v>
      </c>
      <c r="Q164" s="47">
        <v>2</v>
      </c>
      <c r="R164" s="48">
        <v>15.111320754999999</v>
      </c>
      <c r="S164" s="49">
        <v>0.39428190619999998</v>
      </c>
    </row>
    <row r="165" spans="1:21" x14ac:dyDescent="0.2">
      <c r="A165" s="38" t="s">
        <v>4</v>
      </c>
      <c r="B165" s="50" t="s">
        <v>12</v>
      </c>
      <c r="C165" s="64">
        <v>101210001</v>
      </c>
      <c r="D165" s="40">
        <v>42314</v>
      </c>
      <c r="F165" s="16">
        <v>48</v>
      </c>
      <c r="G165" s="41">
        <v>3526.3541667</v>
      </c>
      <c r="H165" s="42">
        <v>-103.91875</v>
      </c>
      <c r="I165" s="43">
        <v>36.278004670000001</v>
      </c>
      <c r="P165" s="125">
        <v>92</v>
      </c>
      <c r="Q165" s="47">
        <v>8</v>
      </c>
      <c r="R165" s="48">
        <v>33.742553190999999</v>
      </c>
      <c r="S165" s="49">
        <v>3.5978328154999999</v>
      </c>
    </row>
    <row r="166" spans="1:21" x14ac:dyDescent="0.2">
      <c r="A166" s="38" t="s">
        <v>4</v>
      </c>
      <c r="B166" s="50" t="s">
        <v>11</v>
      </c>
      <c r="C166" s="64">
        <v>1960007</v>
      </c>
      <c r="D166" s="40">
        <v>42100</v>
      </c>
      <c r="E166" s="57">
        <v>4.6956521700000003E-2</v>
      </c>
      <c r="F166" s="16">
        <v>46</v>
      </c>
      <c r="G166" s="41">
        <v>4348.1521739</v>
      </c>
      <c r="H166" s="42">
        <v>-105.926087</v>
      </c>
      <c r="I166" s="43">
        <v>41.445631511000002</v>
      </c>
      <c r="P166" s="125">
        <v>118</v>
      </c>
      <c r="Q166" s="47">
        <v>7</v>
      </c>
      <c r="R166" s="48">
        <v>31.844444444000001</v>
      </c>
      <c r="S166" s="49">
        <v>3.8745785766999998</v>
      </c>
    </row>
    <row r="167" spans="1:21" x14ac:dyDescent="0.2">
      <c r="A167" s="38" t="s">
        <v>4</v>
      </c>
      <c r="B167" s="50" t="s">
        <v>11</v>
      </c>
      <c r="C167" s="64">
        <v>2890002</v>
      </c>
      <c r="D167" s="40">
        <v>42402</v>
      </c>
      <c r="E167" s="57">
        <v>0.4116071429</v>
      </c>
      <c r="F167" s="16">
        <v>56</v>
      </c>
      <c r="G167" s="41">
        <v>6704.9285713999998</v>
      </c>
      <c r="H167" s="42">
        <v>-105.9375</v>
      </c>
      <c r="I167" s="43">
        <v>33.177443103999998</v>
      </c>
      <c r="J167" s="44">
        <v>45</v>
      </c>
      <c r="K167" s="45">
        <v>256.35555556000003</v>
      </c>
      <c r="L167" s="45">
        <v>241.91111111000001</v>
      </c>
      <c r="M167" s="46">
        <v>865.91111110999998</v>
      </c>
      <c r="N167" s="88">
        <v>3.698</v>
      </c>
      <c r="O167" s="89">
        <v>0.14000000000000001</v>
      </c>
      <c r="P167" s="125">
        <v>139</v>
      </c>
      <c r="Q167" s="47">
        <v>6</v>
      </c>
      <c r="R167" s="48">
        <v>61.355555555999999</v>
      </c>
      <c r="S167" s="49">
        <v>4.9092332085999999</v>
      </c>
      <c r="T167" s="45">
        <v>16.662500000000001</v>
      </c>
      <c r="U167" s="46">
        <v>12.43448012</v>
      </c>
    </row>
    <row r="168" spans="1:21" x14ac:dyDescent="0.2">
      <c r="A168" s="38" t="s">
        <v>4</v>
      </c>
      <c r="B168" s="50" t="s">
        <v>9</v>
      </c>
      <c r="C168" s="64">
        <v>101230001</v>
      </c>
      <c r="D168" s="40">
        <v>42101</v>
      </c>
      <c r="E168" s="57">
        <v>1.8441558399999999E-2</v>
      </c>
      <c r="F168" s="16">
        <v>77</v>
      </c>
      <c r="G168" s="41">
        <v>4527.5194805000001</v>
      </c>
      <c r="H168" s="42">
        <v>-106.625974</v>
      </c>
      <c r="I168" s="43">
        <v>24.689883347999999</v>
      </c>
      <c r="P168" s="125">
        <v>118</v>
      </c>
      <c r="Q168" s="47">
        <v>7</v>
      </c>
      <c r="R168" s="48">
        <v>26.703947368000001</v>
      </c>
      <c r="S168" s="49">
        <v>3.0290154968</v>
      </c>
    </row>
    <row r="169" spans="1:21" x14ac:dyDescent="0.2">
      <c r="A169" s="38" t="s">
        <v>4</v>
      </c>
      <c r="B169" s="50" t="s">
        <v>16</v>
      </c>
      <c r="C169" s="64">
        <v>1890018</v>
      </c>
      <c r="D169" s="40">
        <v>42085</v>
      </c>
      <c r="E169" s="57">
        <v>1.47368421E-2</v>
      </c>
      <c r="F169" s="16">
        <v>38</v>
      </c>
      <c r="G169" s="41">
        <v>5004.7631578999999</v>
      </c>
      <c r="H169" s="42">
        <v>-108.4</v>
      </c>
      <c r="I169" s="43">
        <v>31.589919300999998</v>
      </c>
      <c r="P169" s="125">
        <v>119</v>
      </c>
      <c r="Q169" s="47">
        <v>7</v>
      </c>
      <c r="R169" s="48">
        <v>46.420588234999997</v>
      </c>
      <c r="S169" s="49">
        <v>5.5960655573000002</v>
      </c>
    </row>
    <row r="170" spans="1:21" x14ac:dyDescent="0.2">
      <c r="A170" s="38" t="s">
        <v>4</v>
      </c>
      <c r="B170" s="50" t="s">
        <v>10</v>
      </c>
      <c r="C170" s="64">
        <v>3500001</v>
      </c>
      <c r="D170" s="40">
        <v>42221</v>
      </c>
      <c r="F170" s="16">
        <v>204</v>
      </c>
      <c r="G170" s="41">
        <v>5437.1764706000004</v>
      </c>
      <c r="H170" s="42">
        <v>-108.6294118</v>
      </c>
      <c r="I170" s="43">
        <v>20.006682504</v>
      </c>
      <c r="O170" s="96"/>
      <c r="P170" s="125">
        <v>131</v>
      </c>
      <c r="Q170" s="47">
        <v>4</v>
      </c>
      <c r="R170" s="48">
        <v>40.741836735</v>
      </c>
      <c r="S170" s="49">
        <v>1.9930412491</v>
      </c>
    </row>
    <row r="171" spans="1:21" x14ac:dyDescent="0.2">
      <c r="A171" s="38" t="s">
        <v>4</v>
      </c>
      <c r="B171" s="50" t="s">
        <v>13</v>
      </c>
      <c r="C171" s="64">
        <v>100860001</v>
      </c>
      <c r="D171" s="40">
        <v>41922</v>
      </c>
      <c r="F171" s="16">
        <v>32</v>
      </c>
      <c r="G171" s="41">
        <v>2901.9375</v>
      </c>
      <c r="H171" s="42">
        <v>-110.421875</v>
      </c>
      <c r="I171" s="43">
        <v>31.098189235</v>
      </c>
      <c r="P171" s="125">
        <v>165</v>
      </c>
      <c r="Q171" s="47">
        <v>15</v>
      </c>
      <c r="R171" s="48">
        <v>25.146875000000001</v>
      </c>
      <c r="S171" s="49">
        <v>3.1367873961999999</v>
      </c>
    </row>
    <row r="172" spans="1:21" x14ac:dyDescent="0.2">
      <c r="A172" s="38" t="s">
        <v>4</v>
      </c>
      <c r="B172" s="50" t="s">
        <v>12</v>
      </c>
      <c r="C172" s="64">
        <v>2930001</v>
      </c>
      <c r="D172" s="40">
        <v>42166</v>
      </c>
      <c r="F172" s="16">
        <v>54</v>
      </c>
      <c r="G172" s="41">
        <v>4953.6296296</v>
      </c>
      <c r="H172" s="42">
        <v>-111.1833333</v>
      </c>
      <c r="I172" s="43">
        <v>29.268767533999998</v>
      </c>
      <c r="P172" s="125">
        <v>110</v>
      </c>
      <c r="Q172" s="47">
        <v>8</v>
      </c>
      <c r="R172" s="48">
        <v>22.971111110999999</v>
      </c>
      <c r="S172" s="49">
        <v>2.0889696416999999</v>
      </c>
    </row>
    <row r="173" spans="1:21" x14ac:dyDescent="0.2">
      <c r="A173" s="38" t="s">
        <v>4</v>
      </c>
      <c r="B173" s="50" t="s">
        <v>10</v>
      </c>
      <c r="C173" s="64">
        <v>1170003</v>
      </c>
      <c r="D173" s="40">
        <v>42212</v>
      </c>
      <c r="F173" s="16">
        <v>140</v>
      </c>
      <c r="G173" s="41">
        <v>4030.2714286</v>
      </c>
      <c r="H173" s="42">
        <v>-112.245</v>
      </c>
      <c r="I173" s="43">
        <v>20.009508667999999</v>
      </c>
      <c r="O173" s="96"/>
      <c r="P173" s="125">
        <v>135</v>
      </c>
      <c r="Q173" s="47">
        <v>6</v>
      </c>
      <c r="R173" s="48">
        <v>28.174637681</v>
      </c>
      <c r="S173" s="49">
        <v>1.4603008743000001</v>
      </c>
    </row>
    <row r="174" spans="1:21" x14ac:dyDescent="0.2">
      <c r="A174" s="38" t="s">
        <v>4</v>
      </c>
      <c r="B174" s="50" t="s">
        <v>13</v>
      </c>
      <c r="C174" s="64">
        <v>500660001</v>
      </c>
      <c r="D174" s="40">
        <v>42396</v>
      </c>
      <c r="F174" s="16">
        <v>33</v>
      </c>
      <c r="G174" s="41">
        <v>3370.1818182000002</v>
      </c>
      <c r="H174" s="42">
        <v>-112.3212121</v>
      </c>
      <c r="I174" s="43">
        <v>34.454302122999998</v>
      </c>
      <c r="O174" s="96"/>
      <c r="P174" s="125">
        <v>137</v>
      </c>
      <c r="Q174" s="47">
        <v>14</v>
      </c>
      <c r="R174" s="48">
        <v>15.565625000000001</v>
      </c>
      <c r="S174" s="49">
        <v>1.5727878048999999</v>
      </c>
    </row>
    <row r="175" spans="1:21" x14ac:dyDescent="0.2">
      <c r="A175" s="38" t="s">
        <v>4</v>
      </c>
      <c r="B175" s="50" t="s">
        <v>13</v>
      </c>
      <c r="C175" s="64">
        <v>500480002</v>
      </c>
      <c r="D175" s="40">
        <v>41972</v>
      </c>
      <c r="E175" s="57">
        <v>2.11764706E-2</v>
      </c>
      <c r="F175" s="16">
        <v>34</v>
      </c>
      <c r="G175" s="41">
        <v>5246.2352940999999</v>
      </c>
      <c r="H175" s="42">
        <v>-112.75882350000001</v>
      </c>
      <c r="I175" s="43">
        <v>43.853355352999998</v>
      </c>
      <c r="O175" s="96"/>
      <c r="P175" s="125">
        <v>150</v>
      </c>
      <c r="Q175" s="47">
        <v>13</v>
      </c>
      <c r="R175" s="48">
        <v>34.785294118000003</v>
      </c>
      <c r="S175" s="49">
        <v>3.9845851202000002</v>
      </c>
    </row>
    <row r="176" spans="1:21" x14ac:dyDescent="0.2">
      <c r="A176" s="38" t="s">
        <v>4</v>
      </c>
      <c r="B176" s="50" t="s">
        <v>13</v>
      </c>
      <c r="C176" s="64">
        <v>100270001</v>
      </c>
      <c r="D176" s="40">
        <v>41946</v>
      </c>
      <c r="E176" s="57">
        <v>1.0178160919999999</v>
      </c>
      <c r="F176" s="16">
        <v>87</v>
      </c>
      <c r="G176" s="41">
        <v>3815.7471264000001</v>
      </c>
      <c r="H176" s="42">
        <v>-112.8425287</v>
      </c>
      <c r="I176" s="43">
        <v>28.555631146</v>
      </c>
      <c r="O176" s="96"/>
      <c r="P176" s="125">
        <v>156</v>
      </c>
      <c r="Q176" s="47">
        <v>7</v>
      </c>
      <c r="R176" s="48">
        <v>22.158620689999999</v>
      </c>
      <c r="S176" s="49">
        <v>2.1734488990999998</v>
      </c>
    </row>
    <row r="177" spans="1:21" x14ac:dyDescent="0.2">
      <c r="A177" s="38" t="s">
        <v>4</v>
      </c>
      <c r="B177" s="50" t="s">
        <v>12</v>
      </c>
      <c r="C177" s="64">
        <v>105650001</v>
      </c>
      <c r="D177" s="40">
        <v>42100</v>
      </c>
      <c r="E177" s="57">
        <v>0.68109090910000003</v>
      </c>
      <c r="F177" s="16">
        <v>55</v>
      </c>
      <c r="G177" s="41">
        <v>4411.6181817999995</v>
      </c>
      <c r="H177" s="42">
        <v>-113.1472727</v>
      </c>
      <c r="I177" s="43">
        <v>36.032871436000001</v>
      </c>
      <c r="O177" s="96"/>
      <c r="P177" s="125">
        <v>134</v>
      </c>
      <c r="Q177" s="47">
        <v>9</v>
      </c>
      <c r="R177" s="48">
        <v>25.16</v>
      </c>
      <c r="S177" s="49">
        <v>2.5450931201000002</v>
      </c>
    </row>
    <row r="178" spans="1:21" x14ac:dyDescent="0.2">
      <c r="A178" s="38" t="s">
        <v>4</v>
      </c>
      <c r="B178" s="50" t="s">
        <v>10</v>
      </c>
      <c r="C178" s="64">
        <v>1890037</v>
      </c>
      <c r="D178" s="40">
        <v>42412</v>
      </c>
      <c r="F178" s="16">
        <v>51</v>
      </c>
      <c r="G178" s="41">
        <v>4675.0196077999999</v>
      </c>
      <c r="H178" s="42">
        <v>-115.79411760000001</v>
      </c>
      <c r="I178" s="43">
        <v>30.529042991000001</v>
      </c>
      <c r="O178" s="96"/>
      <c r="P178" s="125">
        <v>117</v>
      </c>
      <c r="Q178" s="47">
        <v>9</v>
      </c>
      <c r="R178" s="48">
        <v>33.158333333000002</v>
      </c>
      <c r="S178" s="49">
        <v>3.8590742667</v>
      </c>
    </row>
    <row r="179" spans="1:21" x14ac:dyDescent="0.2">
      <c r="A179" s="38" t="s">
        <v>4</v>
      </c>
      <c r="B179" s="50" t="s">
        <v>10</v>
      </c>
      <c r="C179" s="64">
        <v>1890038</v>
      </c>
      <c r="D179" s="40">
        <v>42102</v>
      </c>
      <c r="E179" s="57">
        <v>3.4216867499999998E-2</v>
      </c>
      <c r="F179" s="16">
        <v>83</v>
      </c>
      <c r="G179" s="41">
        <v>4512.8192771000004</v>
      </c>
      <c r="H179" s="42">
        <v>-116.0915663</v>
      </c>
      <c r="I179" s="43">
        <v>20.637331705000001</v>
      </c>
      <c r="O179" s="96"/>
      <c r="P179" s="125">
        <v>132</v>
      </c>
      <c r="Q179" s="47">
        <v>6</v>
      </c>
      <c r="R179" s="48">
        <v>42.073493976000002</v>
      </c>
      <c r="S179" s="49">
        <v>3.4781683768999998</v>
      </c>
    </row>
    <row r="180" spans="1:21" x14ac:dyDescent="0.2">
      <c r="A180" s="38" t="s">
        <v>4</v>
      </c>
      <c r="B180" s="50" t="s">
        <v>10</v>
      </c>
      <c r="C180" s="64">
        <v>1890014</v>
      </c>
      <c r="D180" s="40">
        <v>42065</v>
      </c>
      <c r="E180" s="57">
        <v>5.4328358200000003E-2</v>
      </c>
      <c r="F180" s="16">
        <v>67</v>
      </c>
      <c r="G180" s="41">
        <v>4414.0746269000001</v>
      </c>
      <c r="H180" s="42">
        <v>-121.6432836</v>
      </c>
      <c r="I180" s="43">
        <v>29.133431569999999</v>
      </c>
      <c r="O180" s="96"/>
      <c r="P180" s="125">
        <v>143</v>
      </c>
      <c r="Q180" s="47">
        <v>7</v>
      </c>
      <c r="R180" s="48">
        <v>34.674999999999997</v>
      </c>
      <c r="S180" s="49">
        <v>2.9599278746</v>
      </c>
    </row>
    <row r="181" spans="1:21" x14ac:dyDescent="0.2">
      <c r="A181" s="38" t="s">
        <v>4</v>
      </c>
      <c r="B181" s="50" t="s">
        <v>12</v>
      </c>
      <c r="C181" s="64">
        <v>1700039</v>
      </c>
      <c r="D181" s="40">
        <v>42097</v>
      </c>
      <c r="E181" s="57">
        <v>0.3002380952</v>
      </c>
      <c r="F181" s="16">
        <v>42</v>
      </c>
      <c r="G181" s="41">
        <v>4521.3571429000003</v>
      </c>
      <c r="H181" s="42">
        <v>-123.2333333</v>
      </c>
      <c r="I181" s="43">
        <v>38.086418737999999</v>
      </c>
      <c r="O181" s="96"/>
      <c r="P181" s="125">
        <v>136</v>
      </c>
      <c r="Q181" s="47">
        <v>8</v>
      </c>
      <c r="R181" s="48">
        <v>37.388095237999998</v>
      </c>
      <c r="S181" s="49">
        <v>4.4682636245999996</v>
      </c>
    </row>
    <row r="182" spans="1:21" x14ac:dyDescent="0.2">
      <c r="A182" s="38" t="s">
        <v>4</v>
      </c>
      <c r="B182" s="50" t="s">
        <v>11</v>
      </c>
      <c r="C182" s="64">
        <v>3240001</v>
      </c>
      <c r="D182" s="40">
        <v>42385</v>
      </c>
      <c r="E182" s="57">
        <v>0.1033103448</v>
      </c>
      <c r="F182" s="16">
        <v>145</v>
      </c>
      <c r="G182" s="41">
        <v>6351.3655171999999</v>
      </c>
      <c r="H182" s="42">
        <v>-123.3496552</v>
      </c>
      <c r="I182" s="43">
        <v>22.702075393000001</v>
      </c>
      <c r="O182" s="96"/>
      <c r="P182" s="125">
        <v>110</v>
      </c>
      <c r="Q182" s="47">
        <v>4</v>
      </c>
      <c r="R182" s="48">
        <v>42.631034483000001</v>
      </c>
      <c r="S182" s="49">
        <v>2.1326850032000002</v>
      </c>
    </row>
    <row r="183" spans="1:21" x14ac:dyDescent="0.2">
      <c r="A183" s="38" t="s">
        <v>4</v>
      </c>
      <c r="B183" s="50" t="s">
        <v>13</v>
      </c>
      <c r="C183" s="64">
        <v>2890001</v>
      </c>
      <c r="D183" s="40">
        <v>42400</v>
      </c>
      <c r="E183" s="57">
        <v>0.42366197179999998</v>
      </c>
      <c r="F183" s="16">
        <v>71</v>
      </c>
      <c r="G183" s="41">
        <v>6442.7183099000003</v>
      </c>
      <c r="H183" s="42">
        <v>-129.95352109999999</v>
      </c>
      <c r="I183" s="43">
        <v>30.697952588</v>
      </c>
      <c r="J183" s="44">
        <v>53</v>
      </c>
      <c r="K183" s="45">
        <v>247.83018867999999</v>
      </c>
      <c r="L183" s="45">
        <v>213.52830188999999</v>
      </c>
      <c r="M183" s="46">
        <v>783.58490566</v>
      </c>
      <c r="N183" s="88">
        <v>3.0939999999999999</v>
      </c>
      <c r="O183" s="96">
        <v>0.122</v>
      </c>
      <c r="P183" s="125">
        <v>127</v>
      </c>
      <c r="Q183" s="47">
        <v>7</v>
      </c>
      <c r="R183" s="48">
        <v>37.340740740999998</v>
      </c>
      <c r="S183" s="49">
        <v>2.8109754426000002</v>
      </c>
      <c r="T183" s="45">
        <v>-29.27391304</v>
      </c>
      <c r="U183" s="46">
        <v>8.5212566194000008</v>
      </c>
    </row>
    <row r="184" spans="1:21" x14ac:dyDescent="0.2">
      <c r="A184" s="38" t="s">
        <v>4</v>
      </c>
      <c r="B184" s="50" t="s">
        <v>11</v>
      </c>
      <c r="C184" s="64">
        <v>106450001</v>
      </c>
      <c r="D184" s="40">
        <v>42050</v>
      </c>
      <c r="E184" s="57">
        <v>7.1428571400000002E-2</v>
      </c>
      <c r="F184" s="16">
        <v>63</v>
      </c>
      <c r="G184" s="41">
        <v>4264.7301587000002</v>
      </c>
      <c r="H184" s="42">
        <v>-132.4269841</v>
      </c>
      <c r="I184" s="43">
        <v>28.288402452</v>
      </c>
      <c r="O184" s="96"/>
      <c r="P184" s="125">
        <v>129</v>
      </c>
      <c r="Q184" s="47">
        <v>7</v>
      </c>
      <c r="R184" s="48">
        <v>30.554838709999999</v>
      </c>
      <c r="S184" s="49">
        <v>2.893620399</v>
      </c>
    </row>
    <row r="185" spans="1:21" x14ac:dyDescent="0.2">
      <c r="A185" s="38" t="s">
        <v>4</v>
      </c>
      <c r="B185" s="50" t="s">
        <v>13</v>
      </c>
      <c r="C185" s="64">
        <v>1170034</v>
      </c>
      <c r="D185" s="40">
        <v>42039</v>
      </c>
      <c r="E185" s="57">
        <v>4.4194756999999998E-3</v>
      </c>
      <c r="F185" s="16">
        <v>267</v>
      </c>
      <c r="G185" s="41">
        <v>4015.5318351999999</v>
      </c>
      <c r="H185" s="42">
        <v>-133.5022472</v>
      </c>
      <c r="I185" s="43">
        <v>18.573842818999999</v>
      </c>
      <c r="N185" s="88">
        <v>3.6120000000000001</v>
      </c>
      <c r="O185" s="96">
        <v>0.182</v>
      </c>
      <c r="P185" s="125">
        <v>159</v>
      </c>
      <c r="Q185" s="47">
        <v>4</v>
      </c>
      <c r="R185" s="48">
        <v>23.434586465999999</v>
      </c>
      <c r="S185" s="49">
        <v>1.1076924557000001</v>
      </c>
    </row>
    <row r="186" spans="1:21" x14ac:dyDescent="0.2">
      <c r="A186" s="38" t="s">
        <v>4</v>
      </c>
      <c r="B186" s="50" t="s">
        <v>12</v>
      </c>
      <c r="C186" s="64">
        <v>1040001</v>
      </c>
      <c r="D186" s="40">
        <v>42052</v>
      </c>
      <c r="E186" s="57">
        <v>0.91946969700000003</v>
      </c>
      <c r="F186" s="16">
        <v>132</v>
      </c>
      <c r="G186" s="41">
        <v>3865.1212120999999</v>
      </c>
      <c r="H186" s="42">
        <v>-133.93333329999999</v>
      </c>
      <c r="I186" s="43">
        <v>20.748727590000001</v>
      </c>
      <c r="N186" s="88">
        <v>2.4489999999999998</v>
      </c>
      <c r="O186" s="96">
        <v>0.14699999999999999</v>
      </c>
      <c r="P186" s="125">
        <v>121</v>
      </c>
      <c r="Q186" s="47">
        <v>5</v>
      </c>
      <c r="R186" s="48">
        <v>26.125409835999999</v>
      </c>
      <c r="S186" s="49">
        <v>1.6707618050999999</v>
      </c>
    </row>
    <row r="187" spans="1:21" x14ac:dyDescent="0.2">
      <c r="A187" s="38" t="s">
        <v>4</v>
      </c>
      <c r="B187" s="50" t="s">
        <v>10</v>
      </c>
      <c r="C187" s="64">
        <v>103100001</v>
      </c>
      <c r="D187" s="40">
        <v>41917</v>
      </c>
      <c r="F187" s="16">
        <v>80</v>
      </c>
      <c r="G187" s="41">
        <v>4667.4125000000004</v>
      </c>
      <c r="H187" s="42">
        <v>-142.63124999999999</v>
      </c>
      <c r="I187" s="43">
        <v>27.920466587</v>
      </c>
      <c r="O187" s="96"/>
      <c r="P187" s="125">
        <v>158</v>
      </c>
      <c r="Q187" s="47">
        <v>7</v>
      </c>
      <c r="R187" s="48">
        <v>29.306666666999998</v>
      </c>
      <c r="S187" s="49">
        <v>2.1719019218</v>
      </c>
    </row>
    <row r="188" spans="1:21" x14ac:dyDescent="0.2">
      <c r="A188" s="38" t="s">
        <v>4</v>
      </c>
      <c r="B188" s="50" t="s">
        <v>11</v>
      </c>
      <c r="C188" s="64">
        <v>1960005</v>
      </c>
      <c r="D188" s="40">
        <v>41946</v>
      </c>
      <c r="E188" s="57">
        <v>0.1973076923</v>
      </c>
      <c r="F188" s="16">
        <v>52</v>
      </c>
      <c r="G188" s="41">
        <v>4949.5</v>
      </c>
      <c r="H188" s="42">
        <v>-151.92115380000001</v>
      </c>
      <c r="I188" s="43">
        <v>32.046007219000003</v>
      </c>
      <c r="M188" s="46">
        <v>742.36363635999999</v>
      </c>
      <c r="N188" s="88">
        <v>2.0070000000000001</v>
      </c>
      <c r="O188" s="96">
        <v>0.24399999999999999</v>
      </c>
      <c r="P188" s="125">
        <v>118</v>
      </c>
      <c r="Q188" s="47">
        <v>5</v>
      </c>
      <c r="R188" s="48">
        <v>34.443478261000003</v>
      </c>
      <c r="S188" s="49">
        <v>3.0164358982000001</v>
      </c>
    </row>
    <row r="189" spans="1:21" x14ac:dyDescent="0.2">
      <c r="A189" s="38" t="s">
        <v>4</v>
      </c>
      <c r="B189" s="50" t="s">
        <v>11</v>
      </c>
      <c r="C189" s="64">
        <v>2680001</v>
      </c>
      <c r="D189" s="40">
        <v>42368</v>
      </c>
      <c r="F189" s="16">
        <v>80</v>
      </c>
      <c r="G189" s="41">
        <v>4938.4375</v>
      </c>
      <c r="H189" s="42">
        <v>-157.96625</v>
      </c>
      <c r="I189" s="43">
        <v>35.798529420999998</v>
      </c>
      <c r="J189" s="44">
        <v>69</v>
      </c>
      <c r="K189" s="45">
        <v>214.60869564999999</v>
      </c>
      <c r="L189" s="45">
        <v>181.97101448999999</v>
      </c>
      <c r="M189" s="46">
        <v>663.23188405999997</v>
      </c>
      <c r="N189" s="88">
        <v>4.9370000000000003</v>
      </c>
      <c r="O189" s="96">
        <v>0.18</v>
      </c>
      <c r="P189" s="125">
        <v>137</v>
      </c>
      <c r="Q189" s="47">
        <v>6</v>
      </c>
      <c r="R189" s="48">
        <v>35.417105263000003</v>
      </c>
      <c r="S189" s="49">
        <v>2.6222237704000002</v>
      </c>
      <c r="T189" s="45">
        <v>-6.4775</v>
      </c>
      <c r="U189" s="46">
        <v>9.4862178467000007</v>
      </c>
    </row>
    <row r="190" spans="1:21" x14ac:dyDescent="0.2">
      <c r="A190" s="38" t="s">
        <v>4</v>
      </c>
      <c r="B190" s="50" t="s">
        <v>16</v>
      </c>
      <c r="C190" s="64">
        <v>106060001</v>
      </c>
      <c r="D190" s="40">
        <v>42378</v>
      </c>
      <c r="E190" s="57">
        <v>7.6120689699999994E-2</v>
      </c>
      <c r="F190" s="16">
        <v>116</v>
      </c>
      <c r="G190" s="41">
        <v>5051.5862069000004</v>
      </c>
      <c r="H190" s="42">
        <v>-158.09913789999999</v>
      </c>
      <c r="I190" s="43">
        <v>24.279143217000001</v>
      </c>
      <c r="N190" s="88">
        <v>4.0460000000000003</v>
      </c>
      <c r="O190" s="96">
        <v>0.19400000000000001</v>
      </c>
      <c r="P190" s="125">
        <v>121</v>
      </c>
      <c r="Q190" s="47">
        <v>5</v>
      </c>
      <c r="R190" s="48">
        <v>33.957798165</v>
      </c>
      <c r="S190" s="49">
        <v>2.5442109451000001</v>
      </c>
    </row>
    <row r="191" spans="1:21" x14ac:dyDescent="0.2">
      <c r="A191" s="38" t="s">
        <v>4</v>
      </c>
      <c r="B191" s="50" t="s">
        <v>11</v>
      </c>
      <c r="C191" s="64">
        <v>930001</v>
      </c>
      <c r="D191" s="40">
        <v>42408</v>
      </c>
      <c r="E191" s="57">
        <v>3.0256410300000001E-2</v>
      </c>
      <c r="F191" s="16">
        <v>39</v>
      </c>
      <c r="G191" s="41">
        <v>5459.6666667</v>
      </c>
      <c r="H191" s="42">
        <v>-158.64102560000001</v>
      </c>
      <c r="I191" s="43">
        <v>44.592828275000002</v>
      </c>
      <c r="M191" s="46">
        <v>790.66666667000004</v>
      </c>
      <c r="N191" s="88">
        <v>2.621</v>
      </c>
      <c r="O191" s="96">
        <v>0.34100000000000003</v>
      </c>
      <c r="P191" s="125">
        <v>113</v>
      </c>
      <c r="Q191" s="47">
        <v>6</v>
      </c>
      <c r="R191" s="48">
        <v>30.410714286000001</v>
      </c>
      <c r="S191" s="49">
        <v>2.8178162362000001</v>
      </c>
    </row>
    <row r="192" spans="1:21" x14ac:dyDescent="0.2">
      <c r="A192" s="38" t="s">
        <v>4</v>
      </c>
      <c r="B192" s="50" t="s">
        <v>10</v>
      </c>
      <c r="C192" s="64">
        <v>430001</v>
      </c>
      <c r="D192" s="40">
        <v>42134</v>
      </c>
      <c r="E192" s="57">
        <v>0.58745721269999995</v>
      </c>
      <c r="F192" s="16">
        <v>409</v>
      </c>
      <c r="G192" s="41">
        <v>4214.4694376999996</v>
      </c>
      <c r="H192" s="42">
        <v>-164.6295844</v>
      </c>
      <c r="I192" s="43">
        <v>15.798082715</v>
      </c>
      <c r="O192" s="96"/>
      <c r="P192" s="125">
        <v>133</v>
      </c>
      <c r="Q192" s="47">
        <v>3</v>
      </c>
      <c r="R192" s="48">
        <v>33.295077720000002</v>
      </c>
      <c r="S192" s="49">
        <v>1.4234451475000001</v>
      </c>
    </row>
    <row r="193" spans="1:21" x14ac:dyDescent="0.2">
      <c r="A193" s="38" t="s">
        <v>4</v>
      </c>
      <c r="B193" s="50" t="s">
        <v>10</v>
      </c>
      <c r="C193" s="64">
        <v>104050002</v>
      </c>
      <c r="D193" s="40">
        <v>42267</v>
      </c>
      <c r="F193" s="16">
        <v>29</v>
      </c>
      <c r="G193" s="41">
        <v>4076.4137931</v>
      </c>
      <c r="H193" s="42">
        <v>-166.48620690000001</v>
      </c>
      <c r="I193" s="43">
        <v>33.549654666000002</v>
      </c>
      <c r="O193" s="96"/>
      <c r="P193" s="125">
        <v>125</v>
      </c>
      <c r="Q193" s="47">
        <v>12</v>
      </c>
      <c r="R193" s="48">
        <v>29.629166667</v>
      </c>
      <c r="S193" s="49">
        <v>3.4575452000000002</v>
      </c>
    </row>
    <row r="194" spans="1:21" x14ac:dyDescent="0.2">
      <c r="A194" s="38" t="s">
        <v>4</v>
      </c>
      <c r="B194" s="50" t="s">
        <v>11</v>
      </c>
      <c r="C194" s="64">
        <v>1915180</v>
      </c>
      <c r="D194" s="40">
        <v>42093</v>
      </c>
      <c r="F194" s="16">
        <v>38</v>
      </c>
      <c r="G194" s="41">
        <v>6941.0526315999996</v>
      </c>
      <c r="H194" s="42">
        <v>-172.0026316</v>
      </c>
      <c r="I194" s="43">
        <v>45.100139485</v>
      </c>
      <c r="M194" s="46">
        <v>1015.44</v>
      </c>
      <c r="N194" s="88">
        <v>3.738</v>
      </c>
      <c r="O194" s="96">
        <v>0.23100000000000001</v>
      </c>
      <c r="P194" s="125">
        <v>122</v>
      </c>
      <c r="Q194" s="47">
        <v>10</v>
      </c>
      <c r="R194" s="48">
        <v>47.078125</v>
      </c>
      <c r="S194" s="49">
        <v>3.6608509013999999</v>
      </c>
    </row>
    <row r="195" spans="1:21" x14ac:dyDescent="0.2">
      <c r="A195" s="38" t="s">
        <v>45</v>
      </c>
      <c r="B195" s="50" t="s">
        <v>13</v>
      </c>
      <c r="C195" s="64">
        <v>500020001</v>
      </c>
      <c r="D195" s="40">
        <v>42208</v>
      </c>
      <c r="E195" s="57">
        <v>0.35568965520000001</v>
      </c>
      <c r="F195" s="16">
        <v>174</v>
      </c>
      <c r="G195" s="41">
        <v>6395.1091954000003</v>
      </c>
      <c r="H195" s="42">
        <v>330.31494253</v>
      </c>
      <c r="I195" s="43">
        <v>29.374715387999998</v>
      </c>
      <c r="O195" s="96"/>
      <c r="P195" s="125">
        <v>131</v>
      </c>
      <c r="Q195" s="47">
        <v>5</v>
      </c>
      <c r="R195" s="48">
        <v>40.798823529000003</v>
      </c>
      <c r="S195" s="49">
        <v>2.3866577137</v>
      </c>
    </row>
    <row r="196" spans="1:21" x14ac:dyDescent="0.2">
      <c r="A196" s="38" t="s">
        <v>45</v>
      </c>
      <c r="B196" s="50" t="s">
        <v>12</v>
      </c>
      <c r="C196" s="64">
        <v>105290004</v>
      </c>
      <c r="D196" s="40">
        <v>42066</v>
      </c>
      <c r="E196" s="57">
        <v>0.26322033900000003</v>
      </c>
      <c r="F196" s="16">
        <v>118</v>
      </c>
      <c r="G196" s="41">
        <v>6996.9745763000001</v>
      </c>
      <c r="H196" s="42">
        <v>221.17627118999999</v>
      </c>
      <c r="I196" s="43">
        <v>32.550714098999997</v>
      </c>
      <c r="O196" s="96"/>
      <c r="P196" s="125">
        <v>128</v>
      </c>
      <c r="Q196" s="47">
        <v>5</v>
      </c>
      <c r="R196" s="48">
        <v>52.329059829000002</v>
      </c>
      <c r="S196" s="49">
        <v>3.5356610411</v>
      </c>
    </row>
    <row r="197" spans="1:21" x14ac:dyDescent="0.2">
      <c r="A197" s="38" t="s">
        <v>45</v>
      </c>
      <c r="B197" s="50" t="s">
        <v>15</v>
      </c>
      <c r="C197" s="64">
        <v>1430004</v>
      </c>
      <c r="D197" s="40">
        <v>42137</v>
      </c>
      <c r="E197" s="57">
        <v>0.27305084750000003</v>
      </c>
      <c r="F197" s="16">
        <v>59</v>
      </c>
      <c r="G197" s="41">
        <v>5973.1864407000003</v>
      </c>
      <c r="H197" s="42">
        <v>145.03559322000001</v>
      </c>
      <c r="I197" s="43">
        <v>35.375423515999998</v>
      </c>
      <c r="O197" s="96"/>
      <c r="P197" s="125">
        <v>128</v>
      </c>
      <c r="Q197" s="47">
        <v>7</v>
      </c>
      <c r="R197" s="48">
        <v>49.716363635999997</v>
      </c>
      <c r="S197" s="49">
        <v>4.1723958700999999</v>
      </c>
    </row>
    <row r="198" spans="1:21" x14ac:dyDescent="0.2">
      <c r="A198" s="38" t="s">
        <v>45</v>
      </c>
      <c r="B198" s="50" t="s">
        <v>10</v>
      </c>
      <c r="C198" s="64">
        <v>610001</v>
      </c>
      <c r="D198" s="40">
        <v>42101</v>
      </c>
      <c r="E198" s="57">
        <v>0.2530333333</v>
      </c>
      <c r="F198" s="16">
        <v>300</v>
      </c>
      <c r="G198" s="41">
        <v>6422.4133333</v>
      </c>
      <c r="H198" s="42">
        <v>104.398</v>
      </c>
      <c r="I198" s="43">
        <v>17.831357902000001</v>
      </c>
      <c r="O198" s="96"/>
      <c r="P198" s="125">
        <v>136</v>
      </c>
      <c r="Q198" s="47">
        <v>3</v>
      </c>
      <c r="R198" s="48">
        <v>46.365666666999999</v>
      </c>
      <c r="S198" s="49">
        <v>2.1225372282000001</v>
      </c>
    </row>
    <row r="199" spans="1:21" x14ac:dyDescent="0.2">
      <c r="A199" s="38" t="s">
        <v>45</v>
      </c>
      <c r="B199" s="50" t="s">
        <v>11</v>
      </c>
      <c r="C199" s="64">
        <v>930001</v>
      </c>
      <c r="D199" s="40">
        <v>42408</v>
      </c>
      <c r="E199" s="57">
        <v>0.166741573</v>
      </c>
      <c r="F199" s="16">
        <v>178</v>
      </c>
      <c r="G199" s="41">
        <v>7660.2078652</v>
      </c>
      <c r="H199" s="42">
        <v>52.058426965999999</v>
      </c>
      <c r="I199" s="43">
        <v>19.954257037000001</v>
      </c>
      <c r="J199" s="44">
        <v>51</v>
      </c>
      <c r="K199" s="45">
        <v>245.39215686</v>
      </c>
      <c r="L199" s="45">
        <v>253.640625</v>
      </c>
      <c r="M199" s="46">
        <v>924.3125</v>
      </c>
      <c r="N199" s="88">
        <v>2.298</v>
      </c>
      <c r="O199" s="96">
        <v>0.16</v>
      </c>
      <c r="P199" s="125">
        <v>115</v>
      </c>
      <c r="Q199" s="47">
        <v>4</v>
      </c>
      <c r="R199" s="51">
        <v>42.283850932</v>
      </c>
      <c r="S199" s="49">
        <v>2.1364986485999999</v>
      </c>
      <c r="T199" s="45">
        <v>-1.3128834359999999</v>
      </c>
      <c r="U199" s="46">
        <v>8.6460747253000001</v>
      </c>
    </row>
    <row r="200" spans="1:21" x14ac:dyDescent="0.2">
      <c r="A200" s="38" t="s">
        <v>45</v>
      </c>
      <c r="B200" s="50" t="s">
        <v>11</v>
      </c>
      <c r="C200" s="64">
        <v>200001</v>
      </c>
      <c r="D200" s="40">
        <v>42180</v>
      </c>
      <c r="E200" s="57">
        <v>0.23905511809999999</v>
      </c>
      <c r="F200" s="16">
        <v>254</v>
      </c>
      <c r="G200" s="41">
        <v>6025.6614172999998</v>
      </c>
      <c r="H200" s="42">
        <v>51.348818897999998</v>
      </c>
      <c r="I200" s="43">
        <v>18.703178584</v>
      </c>
      <c r="J200" s="44">
        <v>126</v>
      </c>
      <c r="K200" s="45">
        <v>245.73015873</v>
      </c>
      <c r="L200" s="45">
        <v>211.18897638000001</v>
      </c>
      <c r="M200" s="46">
        <v>796.79527558999996</v>
      </c>
      <c r="N200" s="88">
        <v>3.754</v>
      </c>
      <c r="O200" s="96">
        <v>0.129</v>
      </c>
      <c r="P200" s="125">
        <v>132</v>
      </c>
      <c r="Q200" s="47">
        <v>4</v>
      </c>
      <c r="R200" s="51">
        <v>43.058467741999998</v>
      </c>
      <c r="S200" s="49">
        <v>2.4011486676999998</v>
      </c>
      <c r="T200" s="45">
        <v>17.954032258000002</v>
      </c>
      <c r="U200" s="46">
        <v>6.7743362608000002</v>
      </c>
    </row>
    <row r="201" spans="1:21" x14ac:dyDescent="0.2">
      <c r="A201" s="38" t="s">
        <v>45</v>
      </c>
      <c r="B201" s="50" t="s">
        <v>11</v>
      </c>
      <c r="C201" s="64">
        <v>1960024</v>
      </c>
      <c r="D201" s="40">
        <v>42068</v>
      </c>
      <c r="E201" s="57">
        <v>4.4117647000000001E-3</v>
      </c>
      <c r="F201" s="16">
        <v>68</v>
      </c>
      <c r="G201" s="41">
        <v>7192.9852940999999</v>
      </c>
      <c r="H201" s="42">
        <v>47.620588235</v>
      </c>
      <c r="I201" s="43">
        <v>29.798472773</v>
      </c>
      <c r="N201" s="88">
        <v>2.7440000000000002</v>
      </c>
      <c r="O201" s="96">
        <v>0.25900000000000001</v>
      </c>
      <c r="P201" s="125">
        <v>104</v>
      </c>
      <c r="Q201" s="47">
        <v>5</v>
      </c>
      <c r="R201" s="51">
        <v>59.943283581999999</v>
      </c>
      <c r="S201" s="49">
        <v>4.2853374193000002</v>
      </c>
    </row>
    <row r="202" spans="1:21" x14ac:dyDescent="0.2">
      <c r="A202" s="38" t="s">
        <v>45</v>
      </c>
      <c r="B202" s="50" t="s">
        <v>12</v>
      </c>
      <c r="C202" s="64">
        <v>80001</v>
      </c>
      <c r="D202" s="40">
        <v>42413</v>
      </c>
      <c r="E202" s="57">
        <v>0.14347826089999999</v>
      </c>
      <c r="F202" s="16">
        <v>299</v>
      </c>
      <c r="G202" s="41">
        <v>5184.9464883000001</v>
      </c>
      <c r="H202" s="42">
        <v>46.935117056999999</v>
      </c>
      <c r="I202" s="43">
        <v>21.056132567999999</v>
      </c>
      <c r="J202" s="44">
        <v>281</v>
      </c>
      <c r="K202" s="45">
        <v>189.24199288</v>
      </c>
      <c r="L202" s="45">
        <v>175.37010676</v>
      </c>
      <c r="M202" s="46">
        <v>647.14946619</v>
      </c>
      <c r="N202" s="88">
        <v>3.681</v>
      </c>
      <c r="O202" s="96">
        <v>5.8999999999999997E-2</v>
      </c>
      <c r="P202" s="125">
        <v>127</v>
      </c>
      <c r="Q202" s="47">
        <v>3</v>
      </c>
      <c r="R202" s="51">
        <v>40.035616437999998</v>
      </c>
      <c r="S202" s="49">
        <v>1.9267511086</v>
      </c>
      <c r="T202" s="45">
        <v>12.546644295</v>
      </c>
      <c r="U202" s="46">
        <v>6.2216351231999996</v>
      </c>
    </row>
    <row r="203" spans="1:21" x14ac:dyDescent="0.2">
      <c r="A203" s="38" t="s">
        <v>45</v>
      </c>
      <c r="B203" s="50" t="s">
        <v>14</v>
      </c>
      <c r="C203" s="64">
        <v>770001</v>
      </c>
      <c r="D203" s="40">
        <v>42409</v>
      </c>
      <c r="E203" s="57">
        <v>1.05527638E-2</v>
      </c>
      <c r="F203" s="16">
        <v>199</v>
      </c>
      <c r="G203" s="41">
        <v>5730.5577888999997</v>
      </c>
      <c r="H203" s="42">
        <v>41.331658290999997</v>
      </c>
      <c r="I203" s="43">
        <v>23.206770849000002</v>
      </c>
      <c r="O203" s="96"/>
      <c r="P203" s="125">
        <v>120</v>
      </c>
      <c r="Q203" s="47">
        <v>3</v>
      </c>
      <c r="R203" s="51">
        <v>47.964467005000003</v>
      </c>
      <c r="S203" s="49">
        <v>2.0765196574</v>
      </c>
    </row>
    <row r="204" spans="1:21" x14ac:dyDescent="0.2">
      <c r="A204" s="38" t="s">
        <v>45</v>
      </c>
      <c r="B204" s="50" t="s">
        <v>14</v>
      </c>
      <c r="C204" s="64">
        <v>108130002</v>
      </c>
      <c r="D204" s="40">
        <v>42118</v>
      </c>
      <c r="F204" s="16">
        <v>85</v>
      </c>
      <c r="G204" s="41">
        <v>6845.1764706000004</v>
      </c>
      <c r="H204" s="42">
        <v>36.976470587999998</v>
      </c>
      <c r="I204" s="43">
        <v>27.775722812000001</v>
      </c>
      <c r="O204" s="96"/>
      <c r="P204" s="125">
        <v>106</v>
      </c>
      <c r="Q204" s="47">
        <v>5</v>
      </c>
      <c r="R204" s="51">
        <v>55.491250000000001</v>
      </c>
      <c r="S204" s="49">
        <v>4.4730360211000004</v>
      </c>
    </row>
    <row r="205" spans="1:21" x14ac:dyDescent="0.2">
      <c r="A205" s="38" t="s">
        <v>45</v>
      </c>
      <c r="B205" s="50" t="s">
        <v>12</v>
      </c>
      <c r="C205" s="64">
        <v>106730001</v>
      </c>
      <c r="D205" s="40">
        <v>42100</v>
      </c>
      <c r="F205" s="16">
        <v>66</v>
      </c>
      <c r="G205" s="41">
        <v>5951.5</v>
      </c>
      <c r="H205" s="42">
        <v>33.443939393999997</v>
      </c>
      <c r="I205" s="43">
        <v>32.751554358999996</v>
      </c>
      <c r="O205" s="96"/>
      <c r="P205" s="125">
        <v>99</v>
      </c>
      <c r="Q205" s="47">
        <v>5</v>
      </c>
      <c r="R205" s="51">
        <v>35.774999999999999</v>
      </c>
      <c r="S205" s="49">
        <v>2.8947396524000002</v>
      </c>
    </row>
    <row r="206" spans="1:21" x14ac:dyDescent="0.2">
      <c r="A206" s="38" t="s">
        <v>45</v>
      </c>
      <c r="B206" s="50" t="s">
        <v>13</v>
      </c>
      <c r="C206" s="64">
        <v>1890034</v>
      </c>
      <c r="D206" s="40">
        <v>42429</v>
      </c>
      <c r="F206" s="16">
        <v>121</v>
      </c>
      <c r="G206" s="41">
        <v>4833.2479339000001</v>
      </c>
      <c r="H206" s="42">
        <v>25.428099174</v>
      </c>
      <c r="I206" s="43">
        <v>26.064133532</v>
      </c>
      <c r="O206" s="96"/>
      <c r="P206" s="125">
        <v>123</v>
      </c>
      <c r="Q206" s="47">
        <v>4</v>
      </c>
      <c r="R206" s="51">
        <v>44.798347106999998</v>
      </c>
      <c r="S206" s="49">
        <v>3.2375008607</v>
      </c>
    </row>
    <row r="207" spans="1:21" x14ac:dyDescent="0.2">
      <c r="A207" s="38" t="s">
        <v>45</v>
      </c>
      <c r="B207" s="50" t="s">
        <v>14</v>
      </c>
      <c r="C207" s="64">
        <v>1970001</v>
      </c>
      <c r="D207" s="40">
        <v>42401</v>
      </c>
      <c r="E207" s="57">
        <v>0.2894957983</v>
      </c>
      <c r="F207" s="16">
        <v>119</v>
      </c>
      <c r="G207" s="41">
        <v>6090.8151261000003</v>
      </c>
      <c r="H207" s="42">
        <v>19.376470588</v>
      </c>
      <c r="I207" s="43">
        <v>25.352242747999998</v>
      </c>
      <c r="J207" s="44">
        <v>34</v>
      </c>
      <c r="K207" s="45">
        <v>233.58823529</v>
      </c>
      <c r="L207" s="45">
        <v>204.58823529</v>
      </c>
      <c r="M207" s="46">
        <v>750.20588235000002</v>
      </c>
      <c r="N207" s="88">
        <v>4.1130000000000004</v>
      </c>
      <c r="O207" s="96">
        <v>0.28299999999999997</v>
      </c>
      <c r="P207" s="125">
        <v>130</v>
      </c>
      <c r="Q207" s="47">
        <v>5</v>
      </c>
      <c r="R207" s="51">
        <v>38.844736842000003</v>
      </c>
      <c r="S207" s="49">
        <v>3.0514302647</v>
      </c>
      <c r="T207" s="45">
        <v>5.5</v>
      </c>
      <c r="U207" s="46">
        <v>9.3362157702000008</v>
      </c>
    </row>
    <row r="208" spans="1:21" x14ac:dyDescent="0.2">
      <c r="A208" s="38" t="s">
        <v>45</v>
      </c>
      <c r="B208" s="50" t="s">
        <v>13</v>
      </c>
      <c r="C208" s="64">
        <v>109330001</v>
      </c>
      <c r="D208" s="40">
        <v>41916</v>
      </c>
      <c r="E208" s="57">
        <v>2.8869565199999999E-2</v>
      </c>
      <c r="F208" s="16">
        <v>230</v>
      </c>
      <c r="G208" s="41">
        <v>5570.8652173999999</v>
      </c>
      <c r="H208" s="42">
        <v>14.439565217</v>
      </c>
      <c r="I208" s="43">
        <v>18.543154666</v>
      </c>
      <c r="M208" s="46">
        <v>789.61538461999999</v>
      </c>
      <c r="O208" s="96"/>
      <c r="P208" s="125">
        <v>119</v>
      </c>
      <c r="Q208" s="47">
        <v>4</v>
      </c>
      <c r="R208" s="51">
        <v>31.708733624000001</v>
      </c>
      <c r="S208" s="49">
        <v>1.5035817609</v>
      </c>
    </row>
    <row r="209" spans="1:21" x14ac:dyDescent="0.2">
      <c r="A209" s="38" t="s">
        <v>45</v>
      </c>
      <c r="B209" s="50" t="s">
        <v>13</v>
      </c>
      <c r="C209" s="64">
        <v>1530001</v>
      </c>
      <c r="D209" s="40">
        <v>42131</v>
      </c>
      <c r="E209" s="57">
        <v>0.1495714286</v>
      </c>
      <c r="F209" s="16">
        <v>1050</v>
      </c>
      <c r="G209" s="41">
        <v>5437.6276189999999</v>
      </c>
      <c r="H209" s="42">
        <v>9.6696190475999995</v>
      </c>
      <c r="I209" s="43">
        <v>10.802761693000001</v>
      </c>
      <c r="N209" s="88">
        <v>3.0459999999999998</v>
      </c>
      <c r="O209" s="96">
        <v>0.40100000000000002</v>
      </c>
      <c r="P209" s="125">
        <v>126</v>
      </c>
      <c r="Q209" s="47">
        <v>2</v>
      </c>
      <c r="R209" s="51">
        <v>33.325076453000001</v>
      </c>
      <c r="S209" s="49">
        <v>0.75963108420000003</v>
      </c>
    </row>
    <row r="210" spans="1:21" x14ac:dyDescent="0.2">
      <c r="A210" s="38" t="s">
        <v>45</v>
      </c>
      <c r="B210" s="50" t="s">
        <v>13</v>
      </c>
      <c r="C210" s="64">
        <v>1850001</v>
      </c>
      <c r="D210" s="40">
        <v>42101</v>
      </c>
      <c r="E210" s="57">
        <v>0.1152112676</v>
      </c>
      <c r="F210" s="16">
        <v>71</v>
      </c>
      <c r="G210" s="41">
        <v>4311.3239437000002</v>
      </c>
      <c r="H210" s="42">
        <v>3.0760563379999999</v>
      </c>
      <c r="I210" s="43">
        <v>38.022005884000002</v>
      </c>
      <c r="O210" s="96"/>
      <c r="P210" s="125">
        <v>127</v>
      </c>
      <c r="Q210" s="47">
        <v>6</v>
      </c>
      <c r="R210" s="51">
        <v>38.174647886999999</v>
      </c>
      <c r="S210" s="49">
        <v>3.2101754205000002</v>
      </c>
    </row>
    <row r="211" spans="1:21" x14ac:dyDescent="0.2">
      <c r="A211" s="38" t="s">
        <v>45</v>
      </c>
      <c r="B211" s="50" t="s">
        <v>13</v>
      </c>
      <c r="C211" s="64">
        <v>1230001</v>
      </c>
      <c r="D211" s="40">
        <v>42152</v>
      </c>
      <c r="E211" s="57">
        <v>0.19108108109999999</v>
      </c>
      <c r="F211" s="16">
        <v>74</v>
      </c>
      <c r="G211" s="41">
        <v>6261.6216216000003</v>
      </c>
      <c r="H211" s="42">
        <v>-2.9229729729999998</v>
      </c>
      <c r="I211" s="43">
        <v>33.40641969</v>
      </c>
      <c r="M211" s="46">
        <v>830</v>
      </c>
      <c r="N211" s="88">
        <v>3.1059999999999999</v>
      </c>
      <c r="O211" s="96">
        <v>0.36799999999999999</v>
      </c>
      <c r="P211" s="125">
        <v>114</v>
      </c>
      <c r="Q211" s="47">
        <v>6</v>
      </c>
      <c r="R211" s="51">
        <v>49.676811594</v>
      </c>
      <c r="S211" s="49">
        <v>4.5834649185999998</v>
      </c>
    </row>
    <row r="212" spans="1:21" x14ac:dyDescent="0.2">
      <c r="A212" s="38" t="s">
        <v>45</v>
      </c>
      <c r="B212" s="50" t="s">
        <v>13</v>
      </c>
      <c r="C212" s="64">
        <v>1960040</v>
      </c>
      <c r="D212" s="40">
        <v>42106</v>
      </c>
      <c r="E212" s="57">
        <v>0.19875000000000001</v>
      </c>
      <c r="F212" s="16">
        <v>40</v>
      </c>
      <c r="G212" s="41">
        <v>5846.55</v>
      </c>
      <c r="H212" s="42">
        <v>-7.085</v>
      </c>
      <c r="I212" s="43">
        <v>36.869451873000003</v>
      </c>
      <c r="J212" s="44">
        <v>40</v>
      </c>
      <c r="K212" s="45">
        <v>248.125</v>
      </c>
      <c r="L212" s="45">
        <v>209</v>
      </c>
      <c r="M212" s="46">
        <v>764.9</v>
      </c>
      <c r="N212" s="88">
        <v>4.492</v>
      </c>
      <c r="O212" s="96">
        <v>7.4999999999999997E-2</v>
      </c>
      <c r="P212" s="125">
        <v>121</v>
      </c>
      <c r="Q212" s="47">
        <v>8</v>
      </c>
      <c r="R212" s="51">
        <v>35.648717949000002</v>
      </c>
      <c r="S212" s="49">
        <v>3.873706082</v>
      </c>
      <c r="T212" s="45">
        <v>-4.2850000000000001</v>
      </c>
      <c r="U212" s="46">
        <v>19.01001509</v>
      </c>
    </row>
    <row r="213" spans="1:21" x14ac:dyDescent="0.2">
      <c r="A213" s="38" t="s">
        <v>45</v>
      </c>
      <c r="B213" s="50" t="s">
        <v>13</v>
      </c>
      <c r="C213" s="64">
        <v>1740055</v>
      </c>
      <c r="D213" s="40">
        <v>42077</v>
      </c>
      <c r="E213" s="57">
        <v>8.0769230799999994E-2</v>
      </c>
      <c r="F213" s="16">
        <v>26</v>
      </c>
      <c r="G213" s="41">
        <v>4169.6153845999997</v>
      </c>
      <c r="H213" s="42">
        <v>-14.96153846</v>
      </c>
      <c r="I213" s="43">
        <v>44.608142780999998</v>
      </c>
      <c r="O213" s="96"/>
      <c r="P213" s="125">
        <v>140</v>
      </c>
      <c r="Q213" s="47">
        <v>12</v>
      </c>
      <c r="R213" s="51">
        <v>36.847999999999999</v>
      </c>
      <c r="S213" s="49">
        <v>6.1574348555</v>
      </c>
    </row>
    <row r="214" spans="1:21" x14ac:dyDescent="0.2">
      <c r="A214" s="38" t="s">
        <v>45</v>
      </c>
      <c r="B214" s="50" t="s">
        <v>13</v>
      </c>
      <c r="C214" s="64">
        <v>500350001</v>
      </c>
      <c r="D214" s="40">
        <v>42240</v>
      </c>
      <c r="F214" s="16">
        <v>69</v>
      </c>
      <c r="G214" s="41">
        <v>4396.6521739</v>
      </c>
      <c r="H214" s="42">
        <v>-15.97826087</v>
      </c>
      <c r="I214" s="43">
        <v>44.876462560999997</v>
      </c>
      <c r="O214" s="96"/>
      <c r="P214" s="125">
        <v>154</v>
      </c>
      <c r="Q214" s="47">
        <v>8</v>
      </c>
      <c r="R214" s="51">
        <v>22.670967741999998</v>
      </c>
      <c r="S214" s="49">
        <v>1.8820007849</v>
      </c>
    </row>
    <row r="215" spans="1:21" x14ac:dyDescent="0.2">
      <c r="A215" s="38" t="s">
        <v>45</v>
      </c>
      <c r="B215" s="50" t="s">
        <v>12</v>
      </c>
      <c r="C215" s="64">
        <v>540001</v>
      </c>
      <c r="D215" s="40">
        <v>42248</v>
      </c>
      <c r="E215" s="57">
        <v>5.4280701799999997E-2</v>
      </c>
      <c r="F215" s="16">
        <v>285</v>
      </c>
      <c r="G215" s="41">
        <v>5977.5649123000003</v>
      </c>
      <c r="H215" s="42">
        <v>-18.87368421</v>
      </c>
      <c r="I215" s="43">
        <v>18.961028795000001</v>
      </c>
      <c r="O215" s="96"/>
      <c r="P215" s="125">
        <v>109</v>
      </c>
      <c r="Q215" s="47">
        <v>3</v>
      </c>
      <c r="R215" s="51">
        <v>29.724163569000002</v>
      </c>
      <c r="S215" s="49">
        <v>1.4719468551999999</v>
      </c>
    </row>
    <row r="216" spans="1:21" x14ac:dyDescent="0.2">
      <c r="A216" s="38" t="s">
        <v>45</v>
      </c>
      <c r="B216" s="50" t="s">
        <v>12</v>
      </c>
      <c r="C216" s="64">
        <v>1700038</v>
      </c>
      <c r="D216" s="40">
        <v>42097</v>
      </c>
      <c r="E216" s="57">
        <v>0.12647887320000001</v>
      </c>
      <c r="F216" s="16">
        <v>71</v>
      </c>
      <c r="G216" s="41">
        <v>5434.3661972</v>
      </c>
      <c r="H216" s="42">
        <v>-29.416901410000001</v>
      </c>
      <c r="I216" s="43">
        <v>33.782695019999998</v>
      </c>
      <c r="O216" s="96"/>
      <c r="P216" s="125">
        <v>124</v>
      </c>
      <c r="Q216" s="47">
        <v>6</v>
      </c>
      <c r="R216" s="51">
        <v>50.463934426000002</v>
      </c>
      <c r="S216" s="49">
        <v>5.4790066472000003</v>
      </c>
    </row>
    <row r="217" spans="1:21" x14ac:dyDescent="0.2">
      <c r="A217" s="38" t="s">
        <v>45</v>
      </c>
      <c r="B217" s="50" t="s">
        <v>13</v>
      </c>
      <c r="C217" s="64">
        <v>104710001</v>
      </c>
      <c r="D217" s="40">
        <v>42402</v>
      </c>
      <c r="E217" s="57">
        <v>2.19354839E-2</v>
      </c>
      <c r="F217" s="16">
        <v>31</v>
      </c>
      <c r="G217" s="41">
        <v>6832.2580644999998</v>
      </c>
      <c r="H217" s="42">
        <v>-33.938709680000002</v>
      </c>
      <c r="I217" s="43">
        <v>45.592344828999998</v>
      </c>
      <c r="O217" s="96"/>
      <c r="P217" s="125">
        <v>101</v>
      </c>
      <c r="Q217" s="47">
        <v>9</v>
      </c>
      <c r="R217" s="51">
        <v>48.358333332999997</v>
      </c>
      <c r="S217" s="49">
        <v>5.9358646997999998</v>
      </c>
    </row>
    <row r="218" spans="1:21" x14ac:dyDescent="0.2">
      <c r="A218" s="38" t="s">
        <v>45</v>
      </c>
      <c r="B218" s="50" t="s">
        <v>10</v>
      </c>
      <c r="C218" s="64">
        <v>106530001</v>
      </c>
      <c r="D218" s="40">
        <v>42402</v>
      </c>
      <c r="E218" s="57">
        <v>2.5714285699999999E-2</v>
      </c>
      <c r="F218" s="16">
        <v>28</v>
      </c>
      <c r="G218" s="41">
        <v>6061.3571429000003</v>
      </c>
      <c r="H218" s="42">
        <v>-35.511111110000002</v>
      </c>
      <c r="I218" s="43">
        <v>51.962607730000002</v>
      </c>
      <c r="O218" s="96"/>
      <c r="P218" s="125">
        <v>91</v>
      </c>
      <c r="Q218" s="47">
        <v>7</v>
      </c>
      <c r="R218" s="51">
        <v>34.700000000000003</v>
      </c>
      <c r="S218" s="49">
        <v>6.1281936845000002</v>
      </c>
    </row>
    <row r="219" spans="1:21" x14ac:dyDescent="0.2">
      <c r="A219" s="38" t="s">
        <v>45</v>
      </c>
      <c r="B219" s="50" t="s">
        <v>13</v>
      </c>
      <c r="C219" s="64">
        <v>1200001</v>
      </c>
      <c r="D219" s="40">
        <v>42073</v>
      </c>
      <c r="E219" s="57">
        <v>0.37882882880000002</v>
      </c>
      <c r="F219" s="16">
        <v>111</v>
      </c>
      <c r="G219" s="41">
        <v>7530.4864865</v>
      </c>
      <c r="H219" s="42">
        <v>-38.409009009999998</v>
      </c>
      <c r="I219" s="43">
        <v>26.97423998</v>
      </c>
      <c r="O219" s="96"/>
      <c r="P219" s="125">
        <v>124</v>
      </c>
      <c r="Q219" s="47">
        <v>5</v>
      </c>
      <c r="R219" s="51">
        <v>39.379047618999998</v>
      </c>
      <c r="S219" s="49">
        <v>2.8600157198999998</v>
      </c>
    </row>
    <row r="220" spans="1:21" x14ac:dyDescent="0.2">
      <c r="A220" s="38" t="s">
        <v>45</v>
      </c>
      <c r="B220" s="50" t="s">
        <v>16</v>
      </c>
      <c r="C220" s="64">
        <v>1890035</v>
      </c>
      <c r="D220" s="40">
        <v>42090</v>
      </c>
      <c r="E220" s="57">
        <v>0.23429906540000001</v>
      </c>
      <c r="F220" s="16">
        <v>107</v>
      </c>
      <c r="G220" s="41">
        <v>5798.1028036999996</v>
      </c>
      <c r="H220" s="42">
        <v>-41.663551400000003</v>
      </c>
      <c r="I220" s="43">
        <v>26.012339773000001</v>
      </c>
      <c r="O220" s="96"/>
      <c r="P220" s="125">
        <v>151</v>
      </c>
      <c r="Q220" s="47">
        <v>6</v>
      </c>
      <c r="R220" s="51">
        <v>36.905714285999998</v>
      </c>
      <c r="S220" s="49">
        <v>3.1115352643</v>
      </c>
    </row>
    <row r="221" spans="1:21" x14ac:dyDescent="0.2">
      <c r="A221" s="38" t="s">
        <v>45</v>
      </c>
      <c r="B221" s="50" t="s">
        <v>11</v>
      </c>
      <c r="C221" s="64">
        <v>3030003</v>
      </c>
      <c r="D221" s="40">
        <v>42217</v>
      </c>
      <c r="E221" s="57">
        <v>9.6153850000000002E-4</v>
      </c>
      <c r="F221" s="16">
        <v>780</v>
      </c>
      <c r="G221" s="41">
        <v>7041.475641</v>
      </c>
      <c r="H221" s="42">
        <v>-42.418205129999997</v>
      </c>
      <c r="I221" s="43">
        <v>11.071109641</v>
      </c>
      <c r="N221" s="88">
        <v>3.137</v>
      </c>
      <c r="O221" s="96">
        <v>6.3E-2</v>
      </c>
      <c r="P221" s="125">
        <v>100</v>
      </c>
      <c r="Q221" s="47">
        <v>2</v>
      </c>
      <c r="R221" s="51">
        <v>46.832142857000001</v>
      </c>
      <c r="S221" s="49">
        <v>1.2462834232</v>
      </c>
    </row>
    <row r="222" spans="1:21" x14ac:dyDescent="0.2">
      <c r="A222" s="38" t="s">
        <v>45</v>
      </c>
      <c r="B222" s="50" t="s">
        <v>13</v>
      </c>
      <c r="C222" s="64">
        <v>1960002</v>
      </c>
      <c r="D222" s="40">
        <v>42093</v>
      </c>
      <c r="E222" s="57">
        <v>0.22321428569999999</v>
      </c>
      <c r="F222" s="16">
        <v>56</v>
      </c>
      <c r="G222" s="41">
        <v>6408.8392856999999</v>
      </c>
      <c r="H222" s="42">
        <v>-43.11090909</v>
      </c>
      <c r="I222" s="43">
        <v>37.163889253999997</v>
      </c>
      <c r="O222" s="96"/>
      <c r="P222" s="125">
        <v>122</v>
      </c>
      <c r="Q222" s="47">
        <v>7</v>
      </c>
      <c r="R222" s="51">
        <v>32.461818182000002</v>
      </c>
      <c r="S222" s="49">
        <v>3.3376532522</v>
      </c>
    </row>
    <row r="223" spans="1:21" x14ac:dyDescent="0.2">
      <c r="A223" s="38" t="s">
        <v>45</v>
      </c>
      <c r="B223" s="50" t="s">
        <v>9</v>
      </c>
      <c r="C223" s="64">
        <v>1960001</v>
      </c>
      <c r="D223" s="40">
        <v>42073</v>
      </c>
      <c r="F223" s="16">
        <v>31</v>
      </c>
      <c r="G223" s="41">
        <v>8016.7419355000002</v>
      </c>
      <c r="H223" s="42">
        <v>-43.632258059999998</v>
      </c>
      <c r="I223" s="43">
        <v>41.521470903000001</v>
      </c>
      <c r="O223" s="96"/>
      <c r="P223" s="125">
        <v>100</v>
      </c>
      <c r="Q223" s="47">
        <v>8</v>
      </c>
      <c r="R223" s="51">
        <v>62.348148148</v>
      </c>
      <c r="S223" s="49">
        <v>6.0122580632</v>
      </c>
    </row>
    <row r="224" spans="1:21" x14ac:dyDescent="0.2">
      <c r="A224" s="38" t="s">
        <v>45</v>
      </c>
      <c r="B224" s="50" t="s">
        <v>12</v>
      </c>
      <c r="C224" s="64">
        <v>105340001</v>
      </c>
      <c r="D224" s="40">
        <v>42318</v>
      </c>
      <c r="F224" s="16">
        <v>48</v>
      </c>
      <c r="G224" s="41">
        <v>6868.6041667</v>
      </c>
      <c r="H224" s="42">
        <v>-45.512765960000003</v>
      </c>
      <c r="I224" s="43">
        <v>34.247669201000001</v>
      </c>
      <c r="M224" s="46">
        <v>878.875</v>
      </c>
      <c r="N224" s="88">
        <v>3.3090000000000002</v>
      </c>
      <c r="O224" s="96">
        <v>0.246</v>
      </c>
      <c r="P224" s="125">
        <v>134</v>
      </c>
      <c r="Q224" s="47">
        <v>8</v>
      </c>
      <c r="R224" s="51">
        <v>61.004444444000001</v>
      </c>
      <c r="S224" s="49">
        <v>4.9438799587000002</v>
      </c>
    </row>
    <row r="225" spans="1:21" x14ac:dyDescent="0.2">
      <c r="A225" s="38" t="s">
        <v>45</v>
      </c>
      <c r="B225" s="50" t="s">
        <v>12</v>
      </c>
      <c r="C225" s="64">
        <v>1030009</v>
      </c>
      <c r="D225" s="40">
        <v>42086</v>
      </c>
      <c r="E225" s="57">
        <v>4.7272727299999998E-2</v>
      </c>
      <c r="F225" s="16">
        <v>55</v>
      </c>
      <c r="G225" s="41">
        <v>6041</v>
      </c>
      <c r="H225" s="42">
        <v>-45.6</v>
      </c>
      <c r="I225" s="43">
        <v>39.257618788999999</v>
      </c>
      <c r="O225" s="96"/>
      <c r="P225" s="125">
        <v>92</v>
      </c>
      <c r="Q225" s="47">
        <v>6</v>
      </c>
      <c r="R225" s="51">
        <v>44.975999999999999</v>
      </c>
      <c r="S225" s="49">
        <v>3.0470709388000001</v>
      </c>
    </row>
    <row r="226" spans="1:21" x14ac:dyDescent="0.2">
      <c r="A226" s="38" t="s">
        <v>45</v>
      </c>
      <c r="B226" s="50" t="s">
        <v>12</v>
      </c>
      <c r="C226" s="64">
        <v>1280001</v>
      </c>
      <c r="D226" s="40">
        <v>42418</v>
      </c>
      <c r="E226" s="57">
        <v>0.1677319588</v>
      </c>
      <c r="F226" s="16">
        <v>291</v>
      </c>
      <c r="G226" s="41">
        <v>4890.1821306000002</v>
      </c>
      <c r="H226" s="42">
        <v>-46.242955330000001</v>
      </c>
      <c r="I226" s="43">
        <v>17.225581431999998</v>
      </c>
      <c r="N226" s="88">
        <v>4.8639999999999999</v>
      </c>
      <c r="O226" s="96">
        <v>0.34300000000000003</v>
      </c>
      <c r="P226" s="125">
        <v>110</v>
      </c>
      <c r="Q226" s="47">
        <v>3</v>
      </c>
      <c r="R226" s="51">
        <v>23.263888889</v>
      </c>
      <c r="S226" s="49">
        <v>1.1497847581</v>
      </c>
    </row>
    <row r="227" spans="1:21" x14ac:dyDescent="0.2">
      <c r="A227" s="38" t="s">
        <v>45</v>
      </c>
      <c r="B227" s="50" t="s">
        <v>12</v>
      </c>
      <c r="C227" s="64">
        <v>560001</v>
      </c>
      <c r="D227" s="40">
        <v>42109</v>
      </c>
      <c r="E227" s="57">
        <v>9.6023738900000002E-2</v>
      </c>
      <c r="F227" s="16">
        <v>674</v>
      </c>
      <c r="G227" s="41">
        <v>5009.8041542999999</v>
      </c>
      <c r="H227" s="42">
        <v>-51.630563799999997</v>
      </c>
      <c r="I227" s="43">
        <v>11.457600249</v>
      </c>
      <c r="O227" s="96"/>
      <c r="P227" s="125">
        <v>157</v>
      </c>
      <c r="Q227" s="47">
        <v>2</v>
      </c>
      <c r="R227" s="51">
        <v>30.346583850999998</v>
      </c>
      <c r="S227" s="49">
        <v>0.86813827870000004</v>
      </c>
    </row>
    <row r="228" spans="1:21" x14ac:dyDescent="0.2">
      <c r="A228" s="38" t="s">
        <v>45</v>
      </c>
      <c r="B228" s="50" t="s">
        <v>12</v>
      </c>
      <c r="C228" s="64">
        <v>103010001</v>
      </c>
      <c r="D228" s="40">
        <v>42058</v>
      </c>
      <c r="E228" s="57">
        <v>0.1083561644</v>
      </c>
      <c r="F228" s="16">
        <v>73</v>
      </c>
      <c r="G228" s="41">
        <v>7449.4657533999998</v>
      </c>
      <c r="H228" s="42">
        <v>-54.376712329999997</v>
      </c>
      <c r="I228" s="43">
        <v>35.060043980000003</v>
      </c>
      <c r="P228" s="125">
        <v>112</v>
      </c>
      <c r="Q228" s="47">
        <v>5</v>
      </c>
      <c r="R228" s="51">
        <v>64.621126760999999</v>
      </c>
      <c r="S228" s="49">
        <v>4.4094155319999997</v>
      </c>
    </row>
    <row r="229" spans="1:21" x14ac:dyDescent="0.2">
      <c r="A229" s="38" t="s">
        <v>45</v>
      </c>
      <c r="B229" s="50" t="s">
        <v>12</v>
      </c>
      <c r="C229" s="64">
        <v>570001</v>
      </c>
      <c r="D229" s="40">
        <v>42105</v>
      </c>
      <c r="E229" s="57">
        <v>0.1805307263</v>
      </c>
      <c r="F229" s="16">
        <v>358</v>
      </c>
      <c r="G229" s="41">
        <v>4783.9022346000002</v>
      </c>
      <c r="H229" s="42">
        <v>-55.90921788</v>
      </c>
      <c r="I229" s="43">
        <v>17.030406042999999</v>
      </c>
      <c r="P229" s="125">
        <v>125</v>
      </c>
      <c r="Q229" s="47">
        <v>3</v>
      </c>
      <c r="R229" s="51">
        <v>35.250997151</v>
      </c>
      <c r="S229" s="49">
        <v>1.5431789788000001</v>
      </c>
    </row>
    <row r="230" spans="1:21" x14ac:dyDescent="0.2">
      <c r="A230" s="38" t="s">
        <v>45</v>
      </c>
      <c r="B230" s="50" t="s">
        <v>10</v>
      </c>
      <c r="C230" s="64">
        <v>490001</v>
      </c>
      <c r="D230" s="40">
        <v>42100</v>
      </c>
      <c r="E230" s="57">
        <v>1.7749999999999998E-2</v>
      </c>
      <c r="F230" s="16">
        <v>40</v>
      </c>
      <c r="G230" s="43">
        <v>5189.7250000000004</v>
      </c>
      <c r="H230" s="42">
        <v>-59.015000000000001</v>
      </c>
      <c r="I230" s="43">
        <v>56.657031445000001</v>
      </c>
      <c r="P230" s="125">
        <v>98</v>
      </c>
      <c r="Q230" s="47">
        <v>7</v>
      </c>
      <c r="R230" s="51">
        <v>33.216216215999999</v>
      </c>
      <c r="S230" s="49">
        <v>4.2234055995000004</v>
      </c>
    </row>
    <row r="231" spans="1:21" x14ac:dyDescent="0.2">
      <c r="A231" s="38" t="s">
        <v>45</v>
      </c>
      <c r="B231" s="50" t="s">
        <v>9</v>
      </c>
      <c r="C231" s="64">
        <v>102270001</v>
      </c>
      <c r="D231" s="40">
        <v>42096</v>
      </c>
      <c r="F231" s="16">
        <v>35</v>
      </c>
      <c r="G231" s="43">
        <v>6073.6285713999996</v>
      </c>
      <c r="H231" s="42">
        <v>-62.961764709999997</v>
      </c>
      <c r="I231" s="43">
        <v>50.030589220000003</v>
      </c>
      <c r="P231" s="125">
        <v>117</v>
      </c>
      <c r="Q231" s="47">
        <v>8</v>
      </c>
      <c r="R231" s="51">
        <v>43.823333333000001</v>
      </c>
      <c r="S231" s="49">
        <v>4.0477230247999998</v>
      </c>
    </row>
    <row r="232" spans="1:21" x14ac:dyDescent="0.2">
      <c r="A232" s="38" t="s">
        <v>45</v>
      </c>
      <c r="B232" s="50" t="s">
        <v>13</v>
      </c>
      <c r="C232" s="64">
        <v>1460007</v>
      </c>
      <c r="D232" s="40">
        <v>42187</v>
      </c>
      <c r="F232" s="16">
        <v>53</v>
      </c>
      <c r="G232" s="43">
        <v>3712.5849057</v>
      </c>
      <c r="H232" s="42">
        <v>-66.101886789999995</v>
      </c>
      <c r="I232" s="43">
        <v>32.878195787999999</v>
      </c>
      <c r="P232" s="125">
        <v>101</v>
      </c>
      <c r="Q232" s="47">
        <v>7</v>
      </c>
      <c r="R232" s="51">
        <v>31.815686275000001</v>
      </c>
      <c r="S232" s="49">
        <v>3.9459975974999999</v>
      </c>
    </row>
    <row r="233" spans="1:21" x14ac:dyDescent="0.2">
      <c r="A233" s="38" t="s">
        <v>45</v>
      </c>
      <c r="B233" s="50" t="s">
        <v>13</v>
      </c>
      <c r="C233" s="64">
        <v>1970002</v>
      </c>
      <c r="D233" s="40">
        <v>42421</v>
      </c>
      <c r="E233" s="57">
        <v>3.8684210500000003E-2</v>
      </c>
      <c r="F233" s="16">
        <v>38</v>
      </c>
      <c r="G233" s="43">
        <v>6269.1578946999998</v>
      </c>
      <c r="H233" s="42">
        <v>-66.652631580000005</v>
      </c>
      <c r="I233" s="43">
        <v>48.571303004999997</v>
      </c>
      <c r="M233" s="46">
        <v>704.3</v>
      </c>
      <c r="P233" s="125">
        <v>141</v>
      </c>
      <c r="Q233" s="47">
        <v>9</v>
      </c>
      <c r="R233" s="51">
        <v>55.7</v>
      </c>
      <c r="S233" s="49">
        <v>5.6112536982999996</v>
      </c>
    </row>
    <row r="234" spans="1:21" x14ac:dyDescent="0.2">
      <c r="A234" s="38" t="s">
        <v>45</v>
      </c>
      <c r="B234" s="50" t="s">
        <v>11</v>
      </c>
      <c r="C234" s="64">
        <v>620002</v>
      </c>
      <c r="D234" s="40">
        <v>42401</v>
      </c>
      <c r="E234" s="57">
        <v>0.1089108911</v>
      </c>
      <c r="F234" s="16">
        <v>101</v>
      </c>
      <c r="G234" s="43">
        <v>7897.1782178000003</v>
      </c>
      <c r="H234" s="42">
        <v>-66.767326729999994</v>
      </c>
      <c r="I234" s="43">
        <v>30.308624597000001</v>
      </c>
      <c r="J234" s="44">
        <v>75</v>
      </c>
      <c r="K234" s="45">
        <v>299</v>
      </c>
      <c r="L234" s="45">
        <v>268.10389609999999</v>
      </c>
      <c r="M234" s="46">
        <v>1010.1298700999999</v>
      </c>
      <c r="N234" s="88">
        <v>3.6280000000000001</v>
      </c>
      <c r="O234" s="89">
        <v>0.11700000000000001</v>
      </c>
      <c r="P234" s="125">
        <v>128</v>
      </c>
      <c r="Q234" s="47">
        <v>6</v>
      </c>
      <c r="R234" s="51">
        <v>48.353000000000002</v>
      </c>
      <c r="S234" s="49">
        <v>3.0694340132</v>
      </c>
      <c r="T234" s="45">
        <v>-11.721</v>
      </c>
      <c r="U234" s="46">
        <v>9.8351552801000004</v>
      </c>
    </row>
    <row r="235" spans="1:21" x14ac:dyDescent="0.2">
      <c r="A235" s="38" t="s">
        <v>45</v>
      </c>
      <c r="B235" s="50" t="s">
        <v>10</v>
      </c>
      <c r="C235" s="64">
        <v>3450001</v>
      </c>
      <c r="D235" s="40">
        <v>42373</v>
      </c>
      <c r="E235" s="57">
        <v>0.13771428569999999</v>
      </c>
      <c r="F235" s="16">
        <v>70</v>
      </c>
      <c r="G235" s="43">
        <v>7556.3571429000003</v>
      </c>
      <c r="H235" s="42">
        <v>-71.407142859999993</v>
      </c>
      <c r="I235" s="43">
        <v>31.582484617999999</v>
      </c>
      <c r="M235" s="46">
        <v>1033.1666667</v>
      </c>
      <c r="N235" s="88">
        <v>2.758</v>
      </c>
      <c r="O235" s="89">
        <v>0.24</v>
      </c>
      <c r="P235" s="125">
        <v>115</v>
      </c>
      <c r="Q235" s="47">
        <v>5</v>
      </c>
      <c r="R235" s="51">
        <v>54.327692308000003</v>
      </c>
      <c r="S235" s="49">
        <v>3.6692946999</v>
      </c>
    </row>
    <row r="236" spans="1:21" x14ac:dyDescent="0.2">
      <c r="A236" s="38" t="s">
        <v>45</v>
      </c>
      <c r="B236" s="50" t="s">
        <v>13</v>
      </c>
      <c r="C236" s="64">
        <v>1290004</v>
      </c>
      <c r="D236" s="40">
        <v>42073</v>
      </c>
      <c r="E236" s="57">
        <v>0.17933213000000001</v>
      </c>
      <c r="F236" s="16">
        <v>554</v>
      </c>
      <c r="G236" s="43">
        <v>6808.2689530999996</v>
      </c>
      <c r="H236" s="42">
        <v>-72.955595669999994</v>
      </c>
      <c r="I236" s="43">
        <v>12.694429695</v>
      </c>
      <c r="P236" s="125">
        <v>101</v>
      </c>
      <c r="Q236" s="47">
        <v>2</v>
      </c>
      <c r="R236" s="51">
        <v>45.973396225999998</v>
      </c>
      <c r="S236" s="49">
        <v>1.3123560490999999</v>
      </c>
    </row>
    <row r="237" spans="1:21" x14ac:dyDescent="0.2">
      <c r="A237" s="38" t="s">
        <v>45</v>
      </c>
      <c r="B237" s="50" t="s">
        <v>12</v>
      </c>
      <c r="C237" s="64">
        <v>1700039</v>
      </c>
      <c r="D237" s="40">
        <v>42097</v>
      </c>
      <c r="E237" s="57">
        <v>2.21428571E-2</v>
      </c>
      <c r="F237" s="16">
        <v>28</v>
      </c>
      <c r="G237" s="41">
        <v>5124.8571429000003</v>
      </c>
      <c r="H237" s="42">
        <v>-75.417857139999995</v>
      </c>
      <c r="I237" s="43">
        <v>54.532114720000003</v>
      </c>
      <c r="O237" s="96"/>
      <c r="P237" s="125">
        <v>134</v>
      </c>
      <c r="Q237" s="47">
        <v>10</v>
      </c>
      <c r="R237" s="48">
        <v>41.992857143000002</v>
      </c>
      <c r="S237" s="49">
        <v>7.1989434272999997</v>
      </c>
    </row>
    <row r="238" spans="1:21" x14ac:dyDescent="0.2">
      <c r="A238" s="38" t="s">
        <v>45</v>
      </c>
      <c r="B238" s="50" t="s">
        <v>9</v>
      </c>
      <c r="C238" s="64">
        <v>990001</v>
      </c>
      <c r="D238" s="40">
        <v>42396</v>
      </c>
      <c r="F238" s="16">
        <v>32</v>
      </c>
      <c r="G238" s="41">
        <v>6339.46875</v>
      </c>
      <c r="H238" s="42">
        <v>-75.684375000000003</v>
      </c>
      <c r="I238" s="43">
        <v>43.025750238999997</v>
      </c>
      <c r="O238" s="96"/>
      <c r="P238" s="125">
        <v>110</v>
      </c>
      <c r="Q238" s="47">
        <v>8</v>
      </c>
      <c r="R238" s="48">
        <v>51.940624999999997</v>
      </c>
      <c r="S238" s="49">
        <v>6.5660813720000002</v>
      </c>
    </row>
    <row r="239" spans="1:21" x14ac:dyDescent="0.2">
      <c r="A239" s="38" t="s">
        <v>45</v>
      </c>
      <c r="B239" s="50" t="s">
        <v>14</v>
      </c>
      <c r="C239" s="64">
        <v>1910004</v>
      </c>
      <c r="D239" s="40">
        <v>42098</v>
      </c>
      <c r="E239" s="57">
        <v>1.7894736800000002E-2</v>
      </c>
      <c r="F239" s="16">
        <v>57</v>
      </c>
      <c r="G239" s="41">
        <v>8191.8421053000002</v>
      </c>
      <c r="H239" s="42">
        <v>-81.085964910000001</v>
      </c>
      <c r="I239" s="43">
        <v>32.008226780999998</v>
      </c>
      <c r="P239" s="125">
        <v>109</v>
      </c>
      <c r="Q239" s="47">
        <v>6</v>
      </c>
      <c r="R239" s="48">
        <v>51.728571428999999</v>
      </c>
      <c r="S239" s="49">
        <v>4.7047968770999997</v>
      </c>
    </row>
    <row r="240" spans="1:21" x14ac:dyDescent="0.2">
      <c r="A240" s="38" t="s">
        <v>45</v>
      </c>
      <c r="B240" s="50" t="s">
        <v>13</v>
      </c>
      <c r="C240" s="64">
        <v>1910044</v>
      </c>
      <c r="D240" s="40">
        <v>42150</v>
      </c>
      <c r="F240" s="16">
        <v>59</v>
      </c>
      <c r="G240" s="41">
        <v>5269.6101694999998</v>
      </c>
      <c r="H240" s="42">
        <v>-81.511864410000001</v>
      </c>
      <c r="I240" s="43">
        <v>32.204355253000003</v>
      </c>
      <c r="N240" s="88">
        <v>2.2269999999999999</v>
      </c>
      <c r="O240" s="89">
        <v>0.376</v>
      </c>
      <c r="P240" s="125">
        <v>111</v>
      </c>
      <c r="Q240" s="47">
        <v>7</v>
      </c>
      <c r="R240" s="48">
        <v>32.811111111000002</v>
      </c>
      <c r="S240" s="49">
        <v>2.8951930892000002</v>
      </c>
    </row>
    <row r="241" spans="1:21" x14ac:dyDescent="0.2">
      <c r="A241" s="38" t="s">
        <v>45</v>
      </c>
      <c r="B241" s="50" t="s">
        <v>12</v>
      </c>
      <c r="C241" s="64">
        <v>1670001</v>
      </c>
      <c r="D241" s="40">
        <v>42141</v>
      </c>
      <c r="F241" s="16">
        <v>45</v>
      </c>
      <c r="G241" s="41">
        <v>3702.4666667000001</v>
      </c>
      <c r="H241" s="42">
        <v>-87.768888889999999</v>
      </c>
      <c r="I241" s="43">
        <v>41.658144440000001</v>
      </c>
      <c r="J241" s="44">
        <v>42</v>
      </c>
      <c r="K241" s="45">
        <v>158.42857143000001</v>
      </c>
      <c r="L241" s="45">
        <v>123.14285714</v>
      </c>
      <c r="M241" s="46">
        <v>476.66666666999998</v>
      </c>
      <c r="N241" s="88">
        <v>3.0179999999999998</v>
      </c>
      <c r="O241" s="89">
        <v>0.17</v>
      </c>
      <c r="P241" s="125">
        <v>138</v>
      </c>
      <c r="Q241" s="47">
        <v>8</v>
      </c>
      <c r="R241" s="48">
        <v>31.013636364</v>
      </c>
      <c r="S241" s="49">
        <v>3.7786293907999999</v>
      </c>
      <c r="T241" s="45">
        <v>35.066666667</v>
      </c>
      <c r="U241" s="46">
        <v>15.81931788</v>
      </c>
    </row>
    <row r="242" spans="1:21" x14ac:dyDescent="0.2">
      <c r="A242" s="38" t="s">
        <v>45</v>
      </c>
      <c r="B242" s="50" t="s">
        <v>13</v>
      </c>
      <c r="C242" s="64">
        <v>500480002</v>
      </c>
      <c r="D242" s="40">
        <v>41972</v>
      </c>
      <c r="F242" s="16">
        <v>70</v>
      </c>
      <c r="G242" s="41">
        <v>6014.9428570999999</v>
      </c>
      <c r="H242" s="42">
        <v>-89.595714290000004</v>
      </c>
      <c r="I242" s="43">
        <v>37.744206495</v>
      </c>
      <c r="P242" s="125">
        <v>118</v>
      </c>
      <c r="Q242" s="47">
        <v>6</v>
      </c>
      <c r="R242" s="48">
        <v>34.329850745999998</v>
      </c>
      <c r="S242" s="49">
        <v>2.8505563859</v>
      </c>
    </row>
    <row r="243" spans="1:21" x14ac:dyDescent="0.2">
      <c r="A243" s="38" t="s">
        <v>45</v>
      </c>
      <c r="B243" s="50" t="s">
        <v>10</v>
      </c>
      <c r="C243" s="64">
        <v>1720003</v>
      </c>
      <c r="D243" s="40">
        <v>41955</v>
      </c>
      <c r="E243" s="57">
        <v>5.7241379299999999E-2</v>
      </c>
      <c r="F243" s="16">
        <v>29</v>
      </c>
      <c r="G243" s="41">
        <v>6400.6896551999998</v>
      </c>
      <c r="H243" s="42">
        <v>-92.889285709999996</v>
      </c>
      <c r="I243" s="43">
        <v>50.872332513000003</v>
      </c>
      <c r="P243" s="125">
        <v>126</v>
      </c>
      <c r="Q243" s="47">
        <v>10</v>
      </c>
      <c r="R243" s="48">
        <v>41.153846154</v>
      </c>
      <c r="S243" s="49">
        <v>6.2736965689000002</v>
      </c>
    </row>
    <row r="244" spans="1:21" x14ac:dyDescent="0.2">
      <c r="A244" s="38" t="s">
        <v>45</v>
      </c>
      <c r="B244" s="50" t="s">
        <v>12</v>
      </c>
      <c r="C244" s="64">
        <v>560002</v>
      </c>
      <c r="D244" s="40">
        <v>42101</v>
      </c>
      <c r="E244" s="57">
        <v>4.6962617E-3</v>
      </c>
      <c r="F244" s="16">
        <v>428</v>
      </c>
      <c r="G244" s="41">
        <v>4503.4859813000003</v>
      </c>
      <c r="H244" s="42">
        <v>-98.346028039999993</v>
      </c>
      <c r="I244" s="43">
        <v>14.727402837</v>
      </c>
      <c r="P244" s="125">
        <v>181</v>
      </c>
      <c r="Q244" s="47">
        <v>4</v>
      </c>
      <c r="R244" s="48">
        <v>17.569158879</v>
      </c>
      <c r="S244" s="49">
        <v>0.68302134690000005</v>
      </c>
    </row>
    <row r="245" spans="1:21" x14ac:dyDescent="0.2">
      <c r="A245" s="38" t="s">
        <v>45</v>
      </c>
      <c r="B245" s="50" t="s">
        <v>12</v>
      </c>
      <c r="C245" s="64">
        <v>640002</v>
      </c>
      <c r="D245" s="40">
        <v>42239</v>
      </c>
      <c r="E245" s="57">
        <v>0.77553191489999995</v>
      </c>
      <c r="F245" s="16">
        <v>47</v>
      </c>
      <c r="G245" s="41">
        <v>5012.2127659999996</v>
      </c>
      <c r="H245" s="42">
        <v>-98.461702130000006</v>
      </c>
      <c r="I245" s="43">
        <v>34.713053492999997</v>
      </c>
      <c r="P245" s="125">
        <v>114</v>
      </c>
      <c r="Q245" s="47">
        <v>11</v>
      </c>
      <c r="R245" s="48">
        <v>37.230769230999996</v>
      </c>
      <c r="S245" s="49">
        <v>3.5046607754000001</v>
      </c>
    </row>
    <row r="246" spans="1:21" x14ac:dyDescent="0.2">
      <c r="A246" s="38" t="s">
        <v>45</v>
      </c>
      <c r="B246" s="50" t="s">
        <v>17</v>
      </c>
      <c r="C246" s="64">
        <v>103540005</v>
      </c>
      <c r="D246" s="40">
        <v>42416</v>
      </c>
      <c r="F246" s="16">
        <v>44</v>
      </c>
      <c r="G246" s="41">
        <v>7332.1136364000004</v>
      </c>
      <c r="H246" s="42">
        <v>-99.879545449999995</v>
      </c>
      <c r="I246" s="43">
        <v>42.308587183999997</v>
      </c>
      <c r="N246" s="88">
        <v>3.669</v>
      </c>
      <c r="O246" s="89">
        <v>0.47599999999999998</v>
      </c>
      <c r="P246" s="125">
        <v>111</v>
      </c>
      <c r="Q246" s="47">
        <v>10</v>
      </c>
      <c r="R246" s="48">
        <v>28.723529412000001</v>
      </c>
      <c r="S246" s="49">
        <v>2.4180620796999999</v>
      </c>
    </row>
    <row r="247" spans="1:21" x14ac:dyDescent="0.2">
      <c r="A247" s="38" t="s">
        <v>45</v>
      </c>
      <c r="B247" s="50" t="s">
        <v>12</v>
      </c>
      <c r="C247" s="64">
        <v>100430001</v>
      </c>
      <c r="D247" s="40">
        <v>42072</v>
      </c>
      <c r="F247" s="16">
        <v>33</v>
      </c>
      <c r="G247" s="41">
        <v>5345.6060606000001</v>
      </c>
      <c r="H247" s="42">
        <v>-100.8666667</v>
      </c>
      <c r="I247" s="43">
        <v>42.611816290999997</v>
      </c>
      <c r="J247" s="44">
        <v>26</v>
      </c>
      <c r="K247" s="45">
        <v>203.80769230999999</v>
      </c>
      <c r="L247" s="45">
        <v>177.30769230999999</v>
      </c>
      <c r="M247" s="46">
        <v>675.53846153999996</v>
      </c>
      <c r="N247" s="88">
        <v>1.4</v>
      </c>
      <c r="O247" s="89">
        <v>0.16300000000000001</v>
      </c>
      <c r="P247" s="125">
        <v>95</v>
      </c>
      <c r="Q247" s="47">
        <v>10</v>
      </c>
      <c r="R247" s="48">
        <v>44.715625000000003</v>
      </c>
      <c r="S247" s="49">
        <v>6.4187494847000002</v>
      </c>
      <c r="T247" s="45">
        <v>-51.234375</v>
      </c>
      <c r="U247" s="46">
        <v>22.298491744</v>
      </c>
    </row>
    <row r="248" spans="1:21" x14ac:dyDescent="0.2">
      <c r="A248" s="38" t="s">
        <v>45</v>
      </c>
      <c r="B248" s="50" t="s">
        <v>13</v>
      </c>
      <c r="C248" s="64">
        <v>130001</v>
      </c>
      <c r="D248" s="40">
        <v>42237</v>
      </c>
      <c r="E248" s="57">
        <v>2.5999999999999999E-2</v>
      </c>
      <c r="F248" s="16">
        <v>45</v>
      </c>
      <c r="G248" s="41">
        <v>6453.4222221999999</v>
      </c>
      <c r="H248" s="42">
        <v>-103.31111110000001</v>
      </c>
      <c r="I248" s="43">
        <v>40.545572467</v>
      </c>
      <c r="P248" s="125">
        <v>126</v>
      </c>
      <c r="Q248" s="47">
        <v>8</v>
      </c>
      <c r="R248" s="48">
        <v>44.174999999999997</v>
      </c>
      <c r="S248" s="49">
        <v>5.3576644087999998</v>
      </c>
    </row>
    <row r="249" spans="1:21" x14ac:dyDescent="0.2">
      <c r="A249" s="38" t="s">
        <v>45</v>
      </c>
      <c r="B249" s="50" t="s">
        <v>16</v>
      </c>
      <c r="C249" s="64">
        <v>1890018</v>
      </c>
      <c r="D249" s="40">
        <v>42085</v>
      </c>
      <c r="F249" s="16">
        <v>64</v>
      </c>
      <c r="G249" s="41">
        <v>5605.640625</v>
      </c>
      <c r="H249" s="42">
        <v>-109.653125</v>
      </c>
      <c r="I249" s="43">
        <v>42.299122611000001</v>
      </c>
      <c r="P249" s="125">
        <v>106</v>
      </c>
      <c r="Q249" s="47">
        <v>5</v>
      </c>
      <c r="R249" s="48">
        <v>44.137500000000003</v>
      </c>
      <c r="S249" s="49">
        <v>4.1406925534000001</v>
      </c>
    </row>
    <row r="250" spans="1:21" x14ac:dyDescent="0.2">
      <c r="A250" s="38" t="s">
        <v>45</v>
      </c>
      <c r="B250" s="50" t="s">
        <v>15</v>
      </c>
      <c r="C250" s="64">
        <v>1140001</v>
      </c>
      <c r="D250" s="40">
        <v>42394</v>
      </c>
      <c r="F250" s="16">
        <v>45</v>
      </c>
      <c r="G250" s="41">
        <v>3698.3111110999998</v>
      </c>
      <c r="H250" s="42">
        <v>-111.3088889</v>
      </c>
      <c r="I250" s="43">
        <v>29.282519662999999</v>
      </c>
      <c r="P250" s="125">
        <v>127</v>
      </c>
      <c r="Q250" s="47">
        <v>9</v>
      </c>
      <c r="R250" s="48">
        <v>19.96</v>
      </c>
      <c r="S250" s="49">
        <v>2.4027328717000001</v>
      </c>
    </row>
    <row r="251" spans="1:21" x14ac:dyDescent="0.2">
      <c r="A251" s="38" t="s">
        <v>45</v>
      </c>
      <c r="B251" s="50" t="s">
        <v>12</v>
      </c>
      <c r="C251" s="64">
        <v>103060001</v>
      </c>
      <c r="D251" s="40">
        <v>42125</v>
      </c>
      <c r="E251" s="57">
        <v>6.1000000000000004E-3</v>
      </c>
      <c r="F251" s="16">
        <v>100</v>
      </c>
      <c r="G251" s="41">
        <v>4598.43</v>
      </c>
      <c r="H251" s="42">
        <v>-111.82299999999999</v>
      </c>
      <c r="I251" s="43">
        <v>35.646257425000002</v>
      </c>
      <c r="P251" s="125">
        <v>105</v>
      </c>
      <c r="Q251" s="47">
        <v>5</v>
      </c>
      <c r="R251" s="48">
        <v>32.118749999999999</v>
      </c>
      <c r="S251" s="49">
        <v>2.7108012963000001</v>
      </c>
    </row>
    <row r="252" spans="1:21" x14ac:dyDescent="0.2">
      <c r="A252" s="38" t="s">
        <v>45</v>
      </c>
      <c r="B252" s="39" t="s">
        <v>11</v>
      </c>
      <c r="C252" s="64">
        <v>107150001</v>
      </c>
      <c r="D252" s="40">
        <v>42030</v>
      </c>
      <c r="F252" s="16">
        <v>27</v>
      </c>
      <c r="G252" s="41">
        <v>4574.9259259</v>
      </c>
      <c r="H252" s="42">
        <v>-112.25555559999999</v>
      </c>
      <c r="I252" s="43">
        <v>63.540156074999999</v>
      </c>
      <c r="P252" s="125">
        <v>160</v>
      </c>
      <c r="Q252" s="47">
        <v>12</v>
      </c>
      <c r="R252" s="48">
        <v>28.744444443999999</v>
      </c>
      <c r="S252" s="49">
        <v>3.9312443145999998</v>
      </c>
    </row>
    <row r="253" spans="1:21" x14ac:dyDescent="0.2">
      <c r="A253" s="38" t="s">
        <v>45</v>
      </c>
      <c r="B253" s="39" t="s">
        <v>11</v>
      </c>
      <c r="C253" s="64">
        <v>1960005</v>
      </c>
      <c r="D253" s="40">
        <v>41946</v>
      </c>
      <c r="E253" s="57">
        <v>0.14965116279999999</v>
      </c>
      <c r="F253" s="16">
        <v>86</v>
      </c>
      <c r="G253" s="41">
        <v>5682.1860465</v>
      </c>
      <c r="H253" s="42">
        <v>-112.8744186</v>
      </c>
      <c r="I253" s="43">
        <v>31.618426946</v>
      </c>
      <c r="M253" s="46">
        <v>833.76</v>
      </c>
      <c r="N253" s="88">
        <v>2.0579999999999998</v>
      </c>
      <c r="O253" s="89">
        <v>0.20200000000000001</v>
      </c>
      <c r="P253" s="125">
        <v>117</v>
      </c>
      <c r="Q253" s="47">
        <v>6</v>
      </c>
      <c r="R253" s="48">
        <v>43.684146341000002</v>
      </c>
      <c r="S253" s="49">
        <v>2.7913583845000001</v>
      </c>
    </row>
    <row r="254" spans="1:21" x14ac:dyDescent="0.2">
      <c r="A254" s="38" t="s">
        <v>45</v>
      </c>
      <c r="B254" s="39" t="s">
        <v>12</v>
      </c>
      <c r="C254" s="64">
        <v>1700018</v>
      </c>
      <c r="D254" s="40">
        <v>42102</v>
      </c>
      <c r="E254" s="57">
        <v>9.6666666999999998E-3</v>
      </c>
      <c r="F254" s="16">
        <v>30</v>
      </c>
      <c r="G254" s="41">
        <v>6265.0666666999996</v>
      </c>
      <c r="H254" s="42">
        <v>-113.2857143</v>
      </c>
      <c r="I254" s="43">
        <v>39.144580978</v>
      </c>
      <c r="P254" s="125">
        <v>134</v>
      </c>
      <c r="Q254" s="47">
        <v>11</v>
      </c>
      <c r="R254" s="48">
        <v>43.764285714000003</v>
      </c>
      <c r="S254" s="49">
        <v>6.5265781692999996</v>
      </c>
    </row>
    <row r="255" spans="1:21" x14ac:dyDescent="0.2">
      <c r="A255" s="38" t="s">
        <v>45</v>
      </c>
      <c r="B255" s="39" t="s">
        <v>12</v>
      </c>
      <c r="C255" s="64">
        <v>100540001</v>
      </c>
      <c r="D255" s="40">
        <v>42085</v>
      </c>
      <c r="E255" s="57">
        <v>0.1615025907</v>
      </c>
      <c r="F255" s="16">
        <v>193</v>
      </c>
      <c r="G255" s="41">
        <v>7198.5181346999998</v>
      </c>
      <c r="H255" s="42">
        <v>-114.8953368</v>
      </c>
      <c r="I255" s="43">
        <v>18.800002401</v>
      </c>
      <c r="P255" s="125">
        <v>128</v>
      </c>
      <c r="Q255" s="47">
        <v>4</v>
      </c>
      <c r="R255" s="48">
        <v>43.193121693000002</v>
      </c>
      <c r="S255" s="49">
        <v>2.3710701091000002</v>
      </c>
    </row>
    <row r="256" spans="1:21" x14ac:dyDescent="0.2">
      <c r="A256" s="38" t="s">
        <v>45</v>
      </c>
      <c r="B256" s="39" t="s">
        <v>12</v>
      </c>
      <c r="C256" s="64">
        <v>1170112</v>
      </c>
      <c r="D256" s="40">
        <v>42173</v>
      </c>
      <c r="E256" s="57">
        <v>1.7301587300000001E-2</v>
      </c>
      <c r="F256" s="16">
        <v>63</v>
      </c>
      <c r="G256" s="41">
        <v>4578.7936508000003</v>
      </c>
      <c r="H256" s="42">
        <v>-119.9349206</v>
      </c>
      <c r="I256" s="43">
        <v>32.960862620999997</v>
      </c>
      <c r="P256" s="125">
        <v>111</v>
      </c>
      <c r="Q256" s="47">
        <v>8</v>
      </c>
      <c r="R256" s="48">
        <v>26.591935484</v>
      </c>
      <c r="S256" s="49">
        <v>1.8545915385</v>
      </c>
    </row>
    <row r="257" spans="1:21" x14ac:dyDescent="0.2">
      <c r="A257" s="38" t="s">
        <v>45</v>
      </c>
      <c r="B257" s="39" t="s">
        <v>14</v>
      </c>
      <c r="C257" s="64">
        <v>190001</v>
      </c>
      <c r="D257" s="40">
        <v>42339</v>
      </c>
      <c r="E257" s="57">
        <v>4.09259259E-2</v>
      </c>
      <c r="F257" s="16">
        <v>54</v>
      </c>
      <c r="G257" s="41">
        <v>7277.9259259</v>
      </c>
      <c r="H257" s="42">
        <v>-120.5148148</v>
      </c>
      <c r="I257" s="43">
        <v>47.203416609000001</v>
      </c>
      <c r="J257" s="44">
        <v>52</v>
      </c>
      <c r="K257" s="45">
        <v>284.67307692000003</v>
      </c>
      <c r="L257" s="45">
        <v>247.57692308</v>
      </c>
      <c r="M257" s="46">
        <v>922.21153846000004</v>
      </c>
      <c r="N257" s="88">
        <v>2.282</v>
      </c>
      <c r="O257" s="89">
        <v>0.17399999999999999</v>
      </c>
      <c r="P257" s="125">
        <v>129</v>
      </c>
      <c r="Q257" s="47">
        <v>7</v>
      </c>
      <c r="R257" s="48">
        <v>48.792307692000001</v>
      </c>
      <c r="S257" s="49">
        <v>5.5938495409</v>
      </c>
      <c r="T257" s="45">
        <v>-2.0395833329999999</v>
      </c>
      <c r="U257" s="46">
        <v>13.933830373999999</v>
      </c>
    </row>
    <row r="258" spans="1:21" x14ac:dyDescent="0.2">
      <c r="A258" s="38" t="s">
        <v>45</v>
      </c>
      <c r="B258" s="39" t="s">
        <v>10</v>
      </c>
      <c r="C258" s="64">
        <v>1740010</v>
      </c>
      <c r="D258" s="40">
        <v>42374</v>
      </c>
      <c r="E258" s="57">
        <v>2.96E-3</v>
      </c>
      <c r="F258" s="16">
        <v>125</v>
      </c>
      <c r="G258" s="41">
        <v>4994.0159999999996</v>
      </c>
      <c r="H258" s="42">
        <v>-120.7184</v>
      </c>
      <c r="I258" s="43">
        <v>24.94546789</v>
      </c>
      <c r="P258" s="125">
        <v>155</v>
      </c>
      <c r="Q258" s="47">
        <v>7</v>
      </c>
      <c r="R258" s="48">
        <v>34.231200000000001</v>
      </c>
      <c r="S258" s="49">
        <v>2.1530100208</v>
      </c>
    </row>
    <row r="259" spans="1:21" x14ac:dyDescent="0.2">
      <c r="A259" s="38" t="s">
        <v>45</v>
      </c>
      <c r="B259" s="39" t="s">
        <v>10</v>
      </c>
      <c r="C259" s="64">
        <v>104050002</v>
      </c>
      <c r="D259" s="40">
        <v>42267</v>
      </c>
      <c r="F259" s="16">
        <v>31</v>
      </c>
      <c r="G259" s="41">
        <v>5210.9677419</v>
      </c>
      <c r="H259" s="42">
        <v>-123.2</v>
      </c>
      <c r="I259" s="43">
        <v>53.341777086999997</v>
      </c>
      <c r="P259" s="125">
        <v>129</v>
      </c>
      <c r="Q259" s="47">
        <v>14</v>
      </c>
      <c r="R259" s="48">
        <v>33.76</v>
      </c>
      <c r="S259" s="49">
        <v>4.2329737380000001</v>
      </c>
    </row>
    <row r="260" spans="1:21" x14ac:dyDescent="0.2">
      <c r="A260" s="38" t="s">
        <v>45</v>
      </c>
      <c r="B260" s="39" t="s">
        <v>15</v>
      </c>
      <c r="C260" s="64">
        <v>100150001</v>
      </c>
      <c r="D260" s="40">
        <v>42130</v>
      </c>
      <c r="E260" s="57">
        <v>8.6842104999999992E-3</v>
      </c>
      <c r="F260" s="16">
        <v>76</v>
      </c>
      <c r="G260" s="41">
        <v>6583.25</v>
      </c>
      <c r="H260" s="42">
        <v>-123.38421049999999</v>
      </c>
      <c r="I260" s="43">
        <v>29.001175599</v>
      </c>
      <c r="P260" s="125">
        <v>132</v>
      </c>
      <c r="Q260" s="47">
        <v>6</v>
      </c>
      <c r="R260" s="48">
        <v>45.089333332999999</v>
      </c>
      <c r="S260" s="49">
        <v>3.0512697539000002</v>
      </c>
    </row>
    <row r="261" spans="1:21" x14ac:dyDescent="0.2">
      <c r="A261" s="38" t="s">
        <v>45</v>
      </c>
      <c r="B261" s="39" t="s">
        <v>13</v>
      </c>
      <c r="C261" s="64">
        <v>1170028</v>
      </c>
      <c r="D261" s="40">
        <v>42016</v>
      </c>
      <c r="F261" s="16">
        <v>164</v>
      </c>
      <c r="G261" s="41">
        <v>4303.7621951000001</v>
      </c>
      <c r="H261" s="42">
        <v>-123.67682929999999</v>
      </c>
      <c r="I261" s="43">
        <v>20.753758470000001</v>
      </c>
      <c r="P261" s="125">
        <v>166</v>
      </c>
      <c r="Q261" s="47">
        <v>6</v>
      </c>
      <c r="R261" s="48">
        <v>21.527329193</v>
      </c>
      <c r="S261" s="49">
        <v>1.5269697562</v>
      </c>
    </row>
    <row r="262" spans="1:21" x14ac:dyDescent="0.2">
      <c r="A262" s="38" t="s">
        <v>45</v>
      </c>
      <c r="B262" s="39" t="s">
        <v>15</v>
      </c>
      <c r="C262" s="64">
        <v>10001</v>
      </c>
      <c r="D262" s="40">
        <v>42087</v>
      </c>
      <c r="F262" s="16">
        <v>27</v>
      </c>
      <c r="G262" s="41">
        <v>3159.7407407000001</v>
      </c>
      <c r="H262" s="42">
        <v>-123.95769230000001</v>
      </c>
      <c r="I262" s="43">
        <v>27.937539770000001</v>
      </c>
      <c r="P262" s="125">
        <v>127</v>
      </c>
      <c r="Q262" s="47">
        <v>11</v>
      </c>
      <c r="R262" s="48">
        <v>15.8375</v>
      </c>
      <c r="S262" s="49">
        <v>3.3434708842999998</v>
      </c>
    </row>
    <row r="263" spans="1:21" x14ac:dyDescent="0.2">
      <c r="A263" s="38" t="s">
        <v>45</v>
      </c>
      <c r="B263" s="39" t="s">
        <v>15</v>
      </c>
      <c r="C263" s="64">
        <v>100750002</v>
      </c>
      <c r="D263" s="40">
        <v>42151</v>
      </c>
      <c r="F263" s="16">
        <v>43</v>
      </c>
      <c r="G263" s="41">
        <v>3156.8837208999998</v>
      </c>
      <c r="H263" s="42">
        <v>-124.63720929999999</v>
      </c>
      <c r="I263" s="43">
        <v>29.954908346</v>
      </c>
      <c r="P263" s="125">
        <v>132</v>
      </c>
      <c r="Q263" s="47">
        <v>10</v>
      </c>
      <c r="R263" s="48">
        <v>19.857500000000002</v>
      </c>
      <c r="S263" s="49">
        <v>0.90613215410000003</v>
      </c>
    </row>
    <row r="264" spans="1:21" x14ac:dyDescent="0.2">
      <c r="A264" s="38" t="s">
        <v>45</v>
      </c>
      <c r="B264" s="39" t="s">
        <v>12</v>
      </c>
      <c r="C264" s="64">
        <v>105670002</v>
      </c>
      <c r="D264" s="40">
        <v>42357</v>
      </c>
      <c r="E264" s="57">
        <v>0.1353246753</v>
      </c>
      <c r="F264" s="16">
        <v>154</v>
      </c>
      <c r="G264" s="41">
        <v>4256.3116883000002</v>
      </c>
      <c r="H264" s="42">
        <v>-124.74805189999999</v>
      </c>
      <c r="I264" s="43">
        <v>23.414707141000001</v>
      </c>
      <c r="N264" s="88">
        <v>4.2290000000000001</v>
      </c>
      <c r="O264" s="89">
        <v>0.161</v>
      </c>
      <c r="P264" s="125">
        <v>153</v>
      </c>
      <c r="Q264" s="47">
        <v>5</v>
      </c>
      <c r="R264" s="48">
        <v>27.935714286</v>
      </c>
      <c r="S264" s="49">
        <v>2.0775898275000002</v>
      </c>
    </row>
    <row r="265" spans="1:21" x14ac:dyDescent="0.2">
      <c r="A265" s="38" t="s">
        <v>45</v>
      </c>
      <c r="B265" s="39" t="s">
        <v>13</v>
      </c>
      <c r="C265" s="64">
        <v>1170024</v>
      </c>
      <c r="D265" s="40">
        <v>42039</v>
      </c>
      <c r="F265" s="16">
        <v>215</v>
      </c>
      <c r="G265" s="41">
        <v>3944.1674419000001</v>
      </c>
      <c r="H265" s="42">
        <v>-126.3153488</v>
      </c>
      <c r="I265" s="43">
        <v>20.582160049999999</v>
      </c>
      <c r="P265" s="125">
        <v>124</v>
      </c>
      <c r="Q265" s="47">
        <v>4</v>
      </c>
      <c r="R265" s="48">
        <v>26.564953271</v>
      </c>
      <c r="S265" s="49">
        <v>1.7886126864</v>
      </c>
    </row>
    <row r="266" spans="1:21" x14ac:dyDescent="0.2">
      <c r="A266" s="38" t="s">
        <v>45</v>
      </c>
      <c r="B266" s="39" t="s">
        <v>10</v>
      </c>
      <c r="C266" s="64">
        <v>103100001</v>
      </c>
      <c r="D266" s="40">
        <v>41917</v>
      </c>
      <c r="F266" s="16">
        <v>52</v>
      </c>
      <c r="G266" s="41">
        <v>5075.8653845999997</v>
      </c>
      <c r="H266" s="42">
        <v>-126.34423080000001</v>
      </c>
      <c r="I266" s="43">
        <v>35.675797637000002</v>
      </c>
      <c r="P266" s="125">
        <v>158</v>
      </c>
      <c r="Q266" s="47">
        <v>11</v>
      </c>
      <c r="R266" s="48">
        <v>30.567346939</v>
      </c>
      <c r="S266" s="49">
        <v>2.9927951859999999</v>
      </c>
    </row>
    <row r="267" spans="1:21" x14ac:dyDescent="0.2">
      <c r="A267" s="38" t="s">
        <v>45</v>
      </c>
      <c r="B267" s="39" t="s">
        <v>11</v>
      </c>
      <c r="C267" s="64">
        <v>1915180</v>
      </c>
      <c r="D267" s="40">
        <v>42093</v>
      </c>
      <c r="E267" s="57">
        <v>7.7777777999999999E-3</v>
      </c>
      <c r="F267" s="16">
        <v>63</v>
      </c>
      <c r="G267" s="41">
        <v>7919.6507936999997</v>
      </c>
      <c r="H267" s="42">
        <v>-127.1</v>
      </c>
      <c r="I267" s="43">
        <v>39.368136337999999</v>
      </c>
      <c r="J267" s="44">
        <v>44</v>
      </c>
      <c r="K267" s="45">
        <v>301.75</v>
      </c>
      <c r="L267" s="45">
        <v>280.93333332999998</v>
      </c>
      <c r="M267" s="46">
        <v>1059.4000000000001</v>
      </c>
      <c r="N267" s="88">
        <v>4.032</v>
      </c>
      <c r="O267" s="89">
        <v>0.19600000000000001</v>
      </c>
      <c r="P267" s="125">
        <v>114</v>
      </c>
      <c r="Q267" s="47">
        <v>7</v>
      </c>
      <c r="R267" s="48">
        <v>50.161818181999998</v>
      </c>
      <c r="S267" s="49">
        <v>2.7155277292000002</v>
      </c>
      <c r="T267" s="45">
        <v>-39.378181820000002</v>
      </c>
      <c r="U267" s="46">
        <v>13.565846075</v>
      </c>
    </row>
    <row r="268" spans="1:21" x14ac:dyDescent="0.2">
      <c r="A268" s="38" t="s">
        <v>45</v>
      </c>
      <c r="B268" s="39" t="s">
        <v>11</v>
      </c>
      <c r="C268" s="64">
        <v>30001</v>
      </c>
      <c r="D268" s="40">
        <v>42047</v>
      </c>
      <c r="E268" s="57">
        <v>0.1092405063</v>
      </c>
      <c r="F268" s="16">
        <v>79</v>
      </c>
      <c r="G268" s="41">
        <v>5335.3037974999997</v>
      </c>
      <c r="H268" s="42">
        <v>-127.864557</v>
      </c>
      <c r="I268" s="43">
        <v>29.174228501999998</v>
      </c>
      <c r="N268" s="88">
        <v>4.3259999999999996</v>
      </c>
      <c r="O268" s="89">
        <v>0.30099999999999999</v>
      </c>
      <c r="P268" s="125">
        <v>121</v>
      </c>
      <c r="Q268" s="47">
        <v>6</v>
      </c>
      <c r="R268" s="48">
        <v>34.817948717999997</v>
      </c>
      <c r="S268" s="49">
        <v>2.7965565285</v>
      </c>
    </row>
    <row r="269" spans="1:21" x14ac:dyDescent="0.2">
      <c r="A269" s="38" t="s">
        <v>45</v>
      </c>
      <c r="B269" s="39" t="s">
        <v>12</v>
      </c>
      <c r="C269" s="64">
        <v>104090001</v>
      </c>
      <c r="D269" s="40">
        <v>42382</v>
      </c>
      <c r="F269" s="16">
        <v>62</v>
      </c>
      <c r="G269" s="41">
        <v>4561.0645161000002</v>
      </c>
      <c r="H269" s="42">
        <v>-128.29677419999999</v>
      </c>
      <c r="I269" s="43">
        <v>39.742416267999999</v>
      </c>
      <c r="P269" s="125">
        <v>138</v>
      </c>
      <c r="Q269" s="47">
        <v>7</v>
      </c>
      <c r="R269" s="48">
        <v>36.866129032000003</v>
      </c>
      <c r="S269" s="49">
        <v>3.6712605624000001</v>
      </c>
    </row>
    <row r="270" spans="1:21" x14ac:dyDescent="0.2">
      <c r="A270" s="38" t="s">
        <v>45</v>
      </c>
      <c r="B270" s="39" t="s">
        <v>12</v>
      </c>
      <c r="C270" s="64">
        <v>100560001</v>
      </c>
      <c r="D270" s="40">
        <v>42081</v>
      </c>
      <c r="F270" s="16">
        <v>119</v>
      </c>
      <c r="G270" s="41">
        <v>3897.0252101000001</v>
      </c>
      <c r="H270" s="42">
        <v>-129.212605</v>
      </c>
      <c r="I270" s="43">
        <v>26.401356436</v>
      </c>
      <c r="O270" s="96"/>
      <c r="P270" s="125">
        <v>168</v>
      </c>
      <c r="Q270" s="47">
        <v>5</v>
      </c>
      <c r="R270" s="48">
        <v>22.545299145000001</v>
      </c>
      <c r="S270" s="49">
        <v>1.5346842239</v>
      </c>
    </row>
    <row r="271" spans="1:21" x14ac:dyDescent="0.2">
      <c r="A271" s="38" t="s">
        <v>45</v>
      </c>
      <c r="B271" s="39" t="s">
        <v>13</v>
      </c>
      <c r="C271" s="64">
        <v>100380001</v>
      </c>
      <c r="D271" s="40">
        <v>42402</v>
      </c>
      <c r="E271" s="57">
        <v>0.1165517241</v>
      </c>
      <c r="F271" s="16">
        <v>29</v>
      </c>
      <c r="G271" s="41">
        <v>4527.2758621000003</v>
      </c>
      <c r="H271" s="42">
        <v>-129.8482759</v>
      </c>
      <c r="I271" s="43">
        <v>41.928451731000003</v>
      </c>
      <c r="M271" s="46">
        <v>577.5</v>
      </c>
      <c r="N271" s="88">
        <v>3.5379999999999998</v>
      </c>
      <c r="O271" s="89">
        <v>0.38200000000000001</v>
      </c>
      <c r="P271" s="125">
        <v>143</v>
      </c>
      <c r="Q271" s="47">
        <v>11</v>
      </c>
      <c r="R271" s="48">
        <v>34.579310345000003</v>
      </c>
      <c r="S271" s="49">
        <v>5.2326687408000003</v>
      </c>
    </row>
    <row r="272" spans="1:21" x14ac:dyDescent="0.2">
      <c r="A272" s="38" t="s">
        <v>45</v>
      </c>
      <c r="B272" s="39" t="s">
        <v>13</v>
      </c>
      <c r="C272" s="64">
        <v>1170021</v>
      </c>
      <c r="D272" s="40">
        <v>42011</v>
      </c>
      <c r="F272" s="16">
        <v>40</v>
      </c>
      <c r="G272" s="41">
        <v>3711.2750000000001</v>
      </c>
      <c r="H272" s="42">
        <v>-131.86153849999999</v>
      </c>
      <c r="I272" s="43">
        <v>29.653388729</v>
      </c>
      <c r="P272" s="125">
        <v>163</v>
      </c>
      <c r="Q272" s="47">
        <v>12</v>
      </c>
      <c r="R272" s="48">
        <v>10.362500000000001</v>
      </c>
      <c r="S272" s="49">
        <v>1.3544688026</v>
      </c>
    </row>
    <row r="273" spans="1:19" x14ac:dyDescent="0.2">
      <c r="A273" s="38" t="s">
        <v>45</v>
      </c>
      <c r="B273" s="50" t="s">
        <v>12</v>
      </c>
      <c r="C273" s="64">
        <v>2520004</v>
      </c>
      <c r="D273" s="40">
        <v>42179</v>
      </c>
      <c r="F273" s="16">
        <v>58</v>
      </c>
      <c r="G273" s="41">
        <v>3959.0344828000002</v>
      </c>
      <c r="H273" s="42">
        <v>-132.34310339999999</v>
      </c>
      <c r="I273" s="43">
        <v>34.220098256999997</v>
      </c>
      <c r="P273" s="125">
        <v>136</v>
      </c>
      <c r="Q273" s="47">
        <v>8</v>
      </c>
      <c r="R273" s="48">
        <v>28.003448276</v>
      </c>
      <c r="S273" s="49">
        <v>3.5662623651000001</v>
      </c>
    </row>
    <row r="274" spans="1:19" x14ac:dyDescent="0.2">
      <c r="A274" s="38" t="s">
        <v>45</v>
      </c>
      <c r="B274" s="39" t="s">
        <v>13</v>
      </c>
      <c r="C274" s="64">
        <v>3590001</v>
      </c>
      <c r="D274" s="40">
        <v>42154</v>
      </c>
      <c r="F274" s="16">
        <v>118</v>
      </c>
      <c r="G274" s="41">
        <v>5074.6271186000004</v>
      </c>
      <c r="H274" s="42">
        <v>-132.4652542</v>
      </c>
      <c r="I274" s="43">
        <v>30.754732928999999</v>
      </c>
      <c r="P274" s="125">
        <v>107</v>
      </c>
      <c r="Q274" s="47">
        <v>6</v>
      </c>
      <c r="R274" s="48">
        <v>31.842342341999998</v>
      </c>
      <c r="S274" s="49">
        <v>2.1189285957999999</v>
      </c>
    </row>
    <row r="275" spans="1:19" x14ac:dyDescent="0.2">
      <c r="A275" s="38" t="s">
        <v>45</v>
      </c>
      <c r="B275" s="50" t="s">
        <v>12</v>
      </c>
      <c r="C275" s="64">
        <v>2590001</v>
      </c>
      <c r="D275" s="40">
        <v>42084</v>
      </c>
      <c r="F275" s="16">
        <v>166</v>
      </c>
      <c r="G275" s="41">
        <v>4513.0180723000003</v>
      </c>
      <c r="H275" s="42">
        <v>-135.8716867</v>
      </c>
      <c r="I275" s="43">
        <v>20.789222955</v>
      </c>
      <c r="P275" s="125">
        <v>131</v>
      </c>
      <c r="Q275" s="47">
        <v>5</v>
      </c>
      <c r="R275" s="48">
        <v>31.657668712</v>
      </c>
      <c r="S275" s="49">
        <v>1.7917654169999999</v>
      </c>
    </row>
    <row r="276" spans="1:19" x14ac:dyDescent="0.2">
      <c r="A276" s="38" t="s">
        <v>45</v>
      </c>
      <c r="B276" s="39" t="s">
        <v>12</v>
      </c>
      <c r="C276" s="64">
        <v>1814466</v>
      </c>
      <c r="D276" s="40">
        <v>42042</v>
      </c>
      <c r="E276" s="57">
        <v>1.2068965500000001E-2</v>
      </c>
      <c r="F276" s="16">
        <v>58</v>
      </c>
      <c r="G276" s="41">
        <v>6018.2758621000003</v>
      </c>
      <c r="H276" s="42">
        <v>-136.05000000000001</v>
      </c>
      <c r="I276" s="43">
        <v>31.598721253000001</v>
      </c>
      <c r="P276" s="125">
        <v>108</v>
      </c>
      <c r="Q276" s="47">
        <v>7</v>
      </c>
      <c r="R276" s="48">
        <v>36.474074074000001</v>
      </c>
      <c r="S276" s="49">
        <v>2.9019923578000002</v>
      </c>
    </row>
    <row r="277" spans="1:19" x14ac:dyDescent="0.2">
      <c r="A277" s="38" t="s">
        <v>45</v>
      </c>
      <c r="B277" s="39" t="s">
        <v>13</v>
      </c>
      <c r="C277" s="64">
        <v>260106</v>
      </c>
      <c r="D277" s="40">
        <v>42086</v>
      </c>
      <c r="E277" s="57">
        <v>7.5757576E-3</v>
      </c>
      <c r="F277" s="16">
        <v>66</v>
      </c>
      <c r="G277" s="41">
        <v>6747.9090908999997</v>
      </c>
      <c r="H277" s="42">
        <v>-136.3954545</v>
      </c>
      <c r="I277" s="43">
        <v>35.273197326000002</v>
      </c>
      <c r="P277" s="125">
        <v>103</v>
      </c>
      <c r="Q277" s="47">
        <v>6</v>
      </c>
      <c r="R277" s="48">
        <v>45.026666667000001</v>
      </c>
      <c r="S277" s="49">
        <v>4.9254440658999998</v>
      </c>
    </row>
    <row r="278" spans="1:19" x14ac:dyDescent="0.2">
      <c r="A278" s="38" t="s">
        <v>45</v>
      </c>
      <c r="B278" s="39" t="s">
        <v>10</v>
      </c>
      <c r="C278" s="64">
        <v>104570001</v>
      </c>
      <c r="D278" s="40">
        <v>42024</v>
      </c>
      <c r="F278" s="16">
        <v>103</v>
      </c>
      <c r="G278" s="41">
        <v>2684.776699</v>
      </c>
      <c r="H278" s="42">
        <v>-137.1300971</v>
      </c>
      <c r="I278" s="43">
        <v>21.351644256</v>
      </c>
      <c r="P278" s="125">
        <v>95</v>
      </c>
      <c r="Q278" s="47">
        <v>5</v>
      </c>
      <c r="R278" s="48">
        <v>20.280392157000001</v>
      </c>
      <c r="S278" s="49">
        <v>1.310815514</v>
      </c>
    </row>
    <row r="279" spans="1:19" x14ac:dyDescent="0.2">
      <c r="A279" s="38" t="s">
        <v>45</v>
      </c>
      <c r="B279" s="39" t="s">
        <v>10</v>
      </c>
      <c r="C279" s="64">
        <v>100990002</v>
      </c>
      <c r="D279" s="40">
        <v>42099</v>
      </c>
      <c r="F279" s="16">
        <v>86</v>
      </c>
      <c r="G279" s="41">
        <v>5635.2674419000004</v>
      </c>
      <c r="H279" s="42">
        <v>-139.73372090000001</v>
      </c>
      <c r="I279" s="43">
        <v>35.334002241</v>
      </c>
      <c r="N279" s="88">
        <v>2.6970000000000001</v>
      </c>
      <c r="O279" s="89">
        <v>0.23100000000000001</v>
      </c>
      <c r="P279" s="125">
        <v>120</v>
      </c>
      <c r="Q279" s="47">
        <v>5</v>
      </c>
      <c r="R279" s="48">
        <v>50.895180723000003</v>
      </c>
      <c r="S279" s="49">
        <v>3.4660728774999998</v>
      </c>
    </row>
    <row r="280" spans="1:19" x14ac:dyDescent="0.2">
      <c r="A280" s="38" t="s">
        <v>45</v>
      </c>
      <c r="B280" s="39" t="s">
        <v>11</v>
      </c>
      <c r="C280" s="64">
        <v>3480002</v>
      </c>
      <c r="D280" s="40">
        <v>42222</v>
      </c>
      <c r="F280" s="16">
        <v>98</v>
      </c>
      <c r="G280" s="41">
        <v>5865.3061224000003</v>
      </c>
      <c r="H280" s="42">
        <v>-140.26020410000001</v>
      </c>
      <c r="I280" s="43">
        <v>32.237030257000001</v>
      </c>
      <c r="N280" s="88">
        <v>3.1160000000000001</v>
      </c>
      <c r="O280" s="96">
        <v>0.17299999999999999</v>
      </c>
      <c r="P280" s="125">
        <v>109</v>
      </c>
      <c r="Q280" s="47">
        <v>5</v>
      </c>
      <c r="R280" s="48">
        <v>45.707142857000001</v>
      </c>
      <c r="S280" s="49">
        <v>2.7180023581000001</v>
      </c>
    </row>
    <row r="281" spans="1:19" x14ac:dyDescent="0.2">
      <c r="A281" s="38" t="s">
        <v>45</v>
      </c>
      <c r="B281" s="39" t="s">
        <v>10</v>
      </c>
      <c r="C281" s="64">
        <v>108230001</v>
      </c>
      <c r="D281" s="40">
        <v>42430</v>
      </c>
      <c r="F281" s="16">
        <v>129</v>
      </c>
      <c r="G281" s="41">
        <v>4936.6356588999997</v>
      </c>
      <c r="H281" s="42">
        <v>-140.38914729999999</v>
      </c>
      <c r="I281" s="43">
        <v>21.976825362</v>
      </c>
      <c r="P281" s="125">
        <v>155</v>
      </c>
      <c r="Q281" s="47">
        <v>6</v>
      </c>
      <c r="R281" s="48">
        <v>35.562698413</v>
      </c>
      <c r="S281" s="49">
        <v>2.0293962615000001</v>
      </c>
    </row>
    <row r="282" spans="1:19" x14ac:dyDescent="0.2">
      <c r="A282" s="38" t="s">
        <v>45</v>
      </c>
      <c r="B282" s="39" t="s">
        <v>12</v>
      </c>
      <c r="C282" s="64">
        <v>108980001</v>
      </c>
      <c r="D282" s="40">
        <v>42399</v>
      </c>
      <c r="E282" s="57">
        <v>1.67272727E-2</v>
      </c>
      <c r="F282" s="16">
        <v>55</v>
      </c>
      <c r="G282" s="41">
        <v>5141.3818182000005</v>
      </c>
      <c r="H282" s="42">
        <v>-140.40545449999999</v>
      </c>
      <c r="I282" s="43">
        <v>42.524102923000001</v>
      </c>
      <c r="P282" s="125">
        <v>146</v>
      </c>
      <c r="Q282" s="47">
        <v>10</v>
      </c>
      <c r="R282" s="48">
        <v>37.015999999999998</v>
      </c>
      <c r="S282" s="49">
        <v>4.9326967083</v>
      </c>
    </row>
    <row r="283" spans="1:19" x14ac:dyDescent="0.2">
      <c r="A283" s="38" t="s">
        <v>45</v>
      </c>
      <c r="B283" s="39" t="s">
        <v>11</v>
      </c>
      <c r="C283" s="64">
        <v>3420001</v>
      </c>
      <c r="D283" s="40">
        <v>42429</v>
      </c>
      <c r="F283" s="16">
        <v>193</v>
      </c>
      <c r="G283" s="41">
        <v>5409.1191710000003</v>
      </c>
      <c r="H283" s="42">
        <v>-141.00569949999999</v>
      </c>
      <c r="I283" s="43">
        <v>19.785039957999999</v>
      </c>
      <c r="N283" s="88">
        <v>3.2829999999999999</v>
      </c>
      <c r="O283" s="89">
        <v>0.156</v>
      </c>
      <c r="P283" s="125">
        <v>108</v>
      </c>
      <c r="Q283" s="47">
        <v>4</v>
      </c>
      <c r="R283" s="48">
        <v>47.069109947999998</v>
      </c>
      <c r="S283" s="49">
        <v>2.3614841822999999</v>
      </c>
    </row>
    <row r="284" spans="1:19" x14ac:dyDescent="0.2">
      <c r="A284" s="38" t="s">
        <v>45</v>
      </c>
      <c r="B284" s="39" t="s">
        <v>16</v>
      </c>
      <c r="C284" s="64">
        <v>106060001</v>
      </c>
      <c r="D284" s="40">
        <v>42378</v>
      </c>
      <c r="F284" s="16">
        <v>93</v>
      </c>
      <c r="G284" s="41">
        <v>5880.8387097000004</v>
      </c>
      <c r="H284" s="42">
        <v>-143.83978490000001</v>
      </c>
      <c r="I284" s="43">
        <v>33.534397296999998</v>
      </c>
      <c r="N284" s="88">
        <v>4.0369999999999999</v>
      </c>
      <c r="O284" s="89">
        <v>0.21199999999999999</v>
      </c>
      <c r="P284" s="125">
        <v>110</v>
      </c>
      <c r="Q284" s="47">
        <v>5</v>
      </c>
      <c r="R284" s="48">
        <v>39.047727273</v>
      </c>
      <c r="S284" s="49">
        <v>3.4422440105000001</v>
      </c>
    </row>
    <row r="285" spans="1:19" x14ac:dyDescent="0.2">
      <c r="A285" s="38" t="s">
        <v>45</v>
      </c>
      <c r="B285" s="39" t="s">
        <v>15</v>
      </c>
      <c r="C285" s="64">
        <v>1760004</v>
      </c>
      <c r="D285" s="40">
        <v>42033</v>
      </c>
      <c r="E285" s="57">
        <v>0.18796992479999999</v>
      </c>
      <c r="F285" s="16">
        <v>133</v>
      </c>
      <c r="G285" s="41">
        <v>3816.1203008000002</v>
      </c>
      <c r="H285" s="42">
        <v>-146.2556391</v>
      </c>
      <c r="I285" s="43">
        <v>20.826170026</v>
      </c>
      <c r="P285" s="125">
        <v>134</v>
      </c>
      <c r="Q285" s="47">
        <v>6</v>
      </c>
      <c r="R285" s="48">
        <v>19.208527132</v>
      </c>
      <c r="S285" s="49">
        <v>1.5267380452999999</v>
      </c>
    </row>
    <row r="286" spans="1:19" x14ac:dyDescent="0.2">
      <c r="A286" s="38" t="s">
        <v>45</v>
      </c>
      <c r="B286" s="39" t="s">
        <v>12</v>
      </c>
      <c r="C286" s="64">
        <v>2040001</v>
      </c>
      <c r="D286" s="40">
        <v>42064</v>
      </c>
      <c r="E286" s="57">
        <v>8.2087912099999993E-2</v>
      </c>
      <c r="F286" s="16">
        <v>91</v>
      </c>
      <c r="G286" s="41">
        <v>5804.2527473</v>
      </c>
      <c r="H286" s="42">
        <v>-146.98791209999999</v>
      </c>
      <c r="I286" s="43">
        <v>31.103573553</v>
      </c>
      <c r="N286" s="88">
        <v>3.3540000000000001</v>
      </c>
      <c r="O286" s="89">
        <v>0.34799999999999998</v>
      </c>
      <c r="P286" s="125">
        <v>102</v>
      </c>
      <c r="Q286" s="47">
        <v>5</v>
      </c>
      <c r="R286" s="48">
        <v>59.659550562</v>
      </c>
      <c r="S286" s="49">
        <v>4.0063900436999997</v>
      </c>
    </row>
    <row r="287" spans="1:19" x14ac:dyDescent="0.2">
      <c r="A287" s="38" t="s">
        <v>45</v>
      </c>
      <c r="B287" s="39" t="s">
        <v>12</v>
      </c>
      <c r="C287" s="64">
        <v>3350001</v>
      </c>
      <c r="D287" s="40">
        <v>42253</v>
      </c>
      <c r="F287" s="16">
        <v>32</v>
      </c>
      <c r="G287" s="41">
        <v>5112.15625</v>
      </c>
      <c r="H287" s="42">
        <v>-147.015625</v>
      </c>
      <c r="I287" s="43">
        <v>50.688774070000001</v>
      </c>
      <c r="P287" s="125">
        <v>179</v>
      </c>
      <c r="Q287" s="47">
        <v>14</v>
      </c>
      <c r="R287" s="48">
        <v>28.619354839</v>
      </c>
      <c r="S287" s="49">
        <v>3.2075730931000002</v>
      </c>
    </row>
    <row r="288" spans="1:19" x14ac:dyDescent="0.2">
      <c r="A288" s="38" t="s">
        <v>45</v>
      </c>
      <c r="B288" s="39" t="s">
        <v>13</v>
      </c>
      <c r="C288" s="64">
        <v>500660001</v>
      </c>
      <c r="D288" s="40">
        <v>42396</v>
      </c>
      <c r="F288" s="16">
        <v>71</v>
      </c>
      <c r="G288" s="41">
        <v>3775.4647887000001</v>
      </c>
      <c r="H288" s="42">
        <v>-147.37323939999999</v>
      </c>
      <c r="I288" s="43">
        <v>32.196244200999999</v>
      </c>
      <c r="P288" s="125">
        <v>101</v>
      </c>
      <c r="Q288" s="47">
        <v>5</v>
      </c>
      <c r="R288" s="48">
        <v>21.067164178999999</v>
      </c>
      <c r="S288" s="49">
        <v>1.6798623547</v>
      </c>
    </row>
    <row r="289" spans="1:19" x14ac:dyDescent="0.2">
      <c r="A289" s="38" t="s">
        <v>45</v>
      </c>
      <c r="B289" s="39" t="s">
        <v>15</v>
      </c>
      <c r="C289" s="64">
        <v>1940220</v>
      </c>
      <c r="D289" s="40">
        <v>42051</v>
      </c>
      <c r="F289" s="16">
        <v>233</v>
      </c>
      <c r="G289" s="41">
        <v>4386.2918454999999</v>
      </c>
      <c r="H289" s="42">
        <v>-148.14806870000001</v>
      </c>
      <c r="I289" s="43">
        <v>19.884389680999998</v>
      </c>
      <c r="P289" s="125">
        <v>143</v>
      </c>
      <c r="Q289" s="47">
        <v>4</v>
      </c>
      <c r="R289" s="48">
        <v>31.700877193</v>
      </c>
      <c r="S289" s="49">
        <v>1.6629376698</v>
      </c>
    </row>
    <row r="290" spans="1:19" x14ac:dyDescent="0.2">
      <c r="A290" s="38" t="s">
        <v>45</v>
      </c>
      <c r="B290" s="39" t="s">
        <v>13</v>
      </c>
      <c r="C290" s="64">
        <v>1940223</v>
      </c>
      <c r="D290" s="40">
        <v>42154</v>
      </c>
      <c r="F290" s="16">
        <v>38</v>
      </c>
      <c r="G290" s="41">
        <v>3495.3157894999999</v>
      </c>
      <c r="H290" s="42">
        <v>-148.6789474</v>
      </c>
      <c r="I290" s="43">
        <v>36.334395876999999</v>
      </c>
      <c r="P290" s="125">
        <v>139</v>
      </c>
      <c r="Q290" s="47">
        <v>9</v>
      </c>
      <c r="R290" s="48">
        <v>31.536842105000002</v>
      </c>
      <c r="S290" s="49">
        <v>3.8728978073000002</v>
      </c>
    </row>
    <row r="291" spans="1:19" x14ac:dyDescent="0.2">
      <c r="A291" s="38" t="s">
        <v>45</v>
      </c>
      <c r="B291" s="50" t="s">
        <v>10</v>
      </c>
      <c r="C291" s="64">
        <v>100990001</v>
      </c>
      <c r="D291" s="40">
        <v>42093</v>
      </c>
      <c r="E291" s="57">
        <v>5.8651030000000004E-4</v>
      </c>
      <c r="F291" s="16">
        <v>341</v>
      </c>
      <c r="G291" s="41">
        <v>4223.2111437000003</v>
      </c>
      <c r="H291" s="42">
        <v>-150.37565979999999</v>
      </c>
      <c r="I291" s="43">
        <v>17.484682333999999</v>
      </c>
      <c r="P291" s="125">
        <v>155</v>
      </c>
      <c r="Q291" s="47">
        <v>3</v>
      </c>
      <c r="R291" s="48">
        <v>28.242553190999999</v>
      </c>
      <c r="S291" s="49">
        <v>1.1856174546</v>
      </c>
    </row>
    <row r="292" spans="1:19" x14ac:dyDescent="0.2">
      <c r="A292" s="38" t="s">
        <v>45</v>
      </c>
      <c r="B292" s="39" t="s">
        <v>12</v>
      </c>
      <c r="C292" s="64">
        <v>1170041</v>
      </c>
      <c r="D292" s="40">
        <v>42042</v>
      </c>
      <c r="E292" s="57">
        <v>6.7289719999999997E-3</v>
      </c>
      <c r="F292" s="16">
        <v>107</v>
      </c>
      <c r="G292" s="41">
        <v>4883.6448597999997</v>
      </c>
      <c r="H292" s="42">
        <v>-150.37663549999999</v>
      </c>
      <c r="I292" s="43">
        <v>32.261197094000003</v>
      </c>
      <c r="P292" s="125">
        <v>147</v>
      </c>
      <c r="Q292" s="47">
        <v>6</v>
      </c>
      <c r="R292" s="48">
        <v>34.222641508999999</v>
      </c>
      <c r="S292" s="49">
        <v>2.4022987206000002</v>
      </c>
    </row>
    <row r="293" spans="1:19" x14ac:dyDescent="0.2">
      <c r="A293" s="38" t="s">
        <v>45</v>
      </c>
      <c r="B293" s="50" t="s">
        <v>15</v>
      </c>
      <c r="C293" s="64">
        <v>3340003</v>
      </c>
      <c r="D293" s="40">
        <v>42225</v>
      </c>
      <c r="F293" s="16">
        <v>42</v>
      </c>
      <c r="G293" s="41">
        <v>5720.2142856999999</v>
      </c>
      <c r="H293" s="42">
        <v>-150.51904759999999</v>
      </c>
      <c r="I293" s="43">
        <v>39.894405808999998</v>
      </c>
      <c r="P293" s="125">
        <v>85</v>
      </c>
      <c r="Q293" s="47">
        <v>7</v>
      </c>
      <c r="R293" s="48">
        <v>36.635135134999999</v>
      </c>
      <c r="S293" s="49">
        <v>3.3114081093999999</v>
      </c>
    </row>
    <row r="294" spans="1:19" x14ac:dyDescent="0.2">
      <c r="A294" s="38" t="s">
        <v>45</v>
      </c>
      <c r="B294" s="39" t="s">
        <v>10</v>
      </c>
      <c r="C294" s="64">
        <v>103530001</v>
      </c>
      <c r="D294" s="40">
        <v>42205</v>
      </c>
      <c r="F294" s="16">
        <v>100</v>
      </c>
      <c r="G294" s="41">
        <v>4978.28</v>
      </c>
      <c r="H294" s="42">
        <v>-151.62100000000001</v>
      </c>
      <c r="I294" s="43">
        <v>29.538167512000001</v>
      </c>
      <c r="P294" s="125">
        <v>139</v>
      </c>
      <c r="Q294" s="47">
        <v>6</v>
      </c>
      <c r="R294" s="48">
        <v>32.109090909000003</v>
      </c>
      <c r="S294" s="49">
        <v>2.3632663871999999</v>
      </c>
    </row>
    <row r="295" spans="1:19" x14ac:dyDescent="0.2">
      <c r="A295" s="38" t="s">
        <v>45</v>
      </c>
      <c r="B295" s="39" t="s">
        <v>12</v>
      </c>
      <c r="C295" s="64">
        <v>2390025</v>
      </c>
      <c r="D295" s="40">
        <v>42167</v>
      </c>
      <c r="E295" s="57">
        <v>1.0136986299999999E-2</v>
      </c>
      <c r="F295" s="16">
        <v>146</v>
      </c>
      <c r="G295" s="41">
        <v>5652.6575341999996</v>
      </c>
      <c r="H295" s="42">
        <v>-152.11095890000001</v>
      </c>
      <c r="I295" s="43">
        <v>25.441815418000001</v>
      </c>
      <c r="P295" s="125">
        <v>127</v>
      </c>
      <c r="Q295" s="47">
        <v>5</v>
      </c>
      <c r="R295" s="48">
        <v>28.648148148000001</v>
      </c>
      <c r="S295" s="49">
        <v>1.7793753762</v>
      </c>
    </row>
    <row r="296" spans="1:19" x14ac:dyDescent="0.2">
      <c r="A296" s="38" t="s">
        <v>45</v>
      </c>
      <c r="B296" s="50" t="s">
        <v>10</v>
      </c>
      <c r="C296" s="64">
        <v>103860001</v>
      </c>
      <c r="D296" s="40">
        <v>42370</v>
      </c>
      <c r="F296" s="16">
        <v>67</v>
      </c>
      <c r="G296" s="41">
        <v>5343.6716417999996</v>
      </c>
      <c r="H296" s="42">
        <v>-152.48358210000001</v>
      </c>
      <c r="I296" s="43">
        <v>29.138045523999999</v>
      </c>
      <c r="N296" s="88">
        <v>2.9990000000000001</v>
      </c>
      <c r="O296" s="89">
        <v>0.36399999999999999</v>
      </c>
      <c r="P296" s="125">
        <v>144</v>
      </c>
      <c r="Q296" s="47">
        <v>8</v>
      </c>
      <c r="R296" s="48">
        <v>31.113636364000001</v>
      </c>
      <c r="S296" s="49">
        <v>2.7504717851999998</v>
      </c>
    </row>
    <row r="297" spans="1:19" x14ac:dyDescent="0.2">
      <c r="A297" s="38" t="s">
        <v>45</v>
      </c>
      <c r="B297" s="39" t="s">
        <v>10</v>
      </c>
      <c r="C297" s="64">
        <v>1762561</v>
      </c>
      <c r="D297" s="40">
        <v>42215</v>
      </c>
      <c r="F297" s="16">
        <v>51</v>
      </c>
      <c r="G297" s="41">
        <v>3930.7450979999999</v>
      </c>
      <c r="H297" s="42">
        <v>-152.5235294</v>
      </c>
      <c r="I297" s="43">
        <v>34.427040967000003</v>
      </c>
      <c r="P297" s="125">
        <v>90</v>
      </c>
      <c r="Q297" s="47">
        <v>8</v>
      </c>
      <c r="R297" s="48">
        <v>30.611764705999999</v>
      </c>
      <c r="S297" s="49">
        <v>3.4773007866999999</v>
      </c>
    </row>
    <row r="298" spans="1:19" x14ac:dyDescent="0.2">
      <c r="A298" s="38" t="s">
        <v>45</v>
      </c>
      <c r="B298" s="39" t="s">
        <v>12</v>
      </c>
      <c r="C298" s="64">
        <v>105300001</v>
      </c>
      <c r="D298" s="40">
        <v>42086</v>
      </c>
      <c r="E298" s="57">
        <v>5.1595744700000001E-2</v>
      </c>
      <c r="F298" s="16">
        <v>94</v>
      </c>
      <c r="G298" s="41">
        <v>5379.9255319000004</v>
      </c>
      <c r="H298" s="42">
        <v>-153.41702129999999</v>
      </c>
      <c r="I298" s="43">
        <v>25.734507688000001</v>
      </c>
      <c r="P298" s="125">
        <v>113</v>
      </c>
      <c r="Q298" s="47">
        <v>5</v>
      </c>
      <c r="R298" s="48">
        <v>36.448809523999998</v>
      </c>
      <c r="S298" s="49">
        <v>3.0081742213</v>
      </c>
    </row>
    <row r="299" spans="1:19" x14ac:dyDescent="0.2">
      <c r="A299" s="38" t="s">
        <v>45</v>
      </c>
      <c r="B299" s="39" t="s">
        <v>12</v>
      </c>
      <c r="C299" s="64">
        <v>2930001</v>
      </c>
      <c r="D299" s="40">
        <v>42166</v>
      </c>
      <c r="E299" s="57">
        <v>4.1666667000000001E-3</v>
      </c>
      <c r="F299" s="16">
        <v>144</v>
      </c>
      <c r="G299" s="41">
        <v>5534.0972222</v>
      </c>
      <c r="H299" s="42">
        <v>-154.0097222</v>
      </c>
      <c r="I299" s="43">
        <v>21.8183589</v>
      </c>
      <c r="P299" s="125">
        <v>135</v>
      </c>
      <c r="Q299" s="47">
        <v>5</v>
      </c>
      <c r="R299" s="48">
        <v>28.675968992000001</v>
      </c>
      <c r="S299" s="49">
        <v>1.6002977765999999</v>
      </c>
    </row>
    <row r="300" spans="1:19" x14ac:dyDescent="0.2">
      <c r="A300" s="38" t="s">
        <v>45</v>
      </c>
      <c r="B300" s="39" t="s">
        <v>15</v>
      </c>
      <c r="C300" s="64">
        <v>1810624</v>
      </c>
      <c r="D300" s="40">
        <v>42202</v>
      </c>
      <c r="E300" s="57">
        <v>4.5605095499999998E-2</v>
      </c>
      <c r="F300" s="16">
        <v>157</v>
      </c>
      <c r="G300" s="41">
        <v>4882.5159236</v>
      </c>
      <c r="H300" s="42">
        <v>-156.36178340000001</v>
      </c>
      <c r="I300" s="43">
        <v>23.651860171999999</v>
      </c>
      <c r="P300" s="125">
        <v>136</v>
      </c>
      <c r="Q300" s="47">
        <v>5</v>
      </c>
      <c r="R300" s="48">
        <v>30.185256410000001</v>
      </c>
      <c r="S300" s="49">
        <v>1.5639676709000001</v>
      </c>
    </row>
    <row r="301" spans="1:19" x14ac:dyDescent="0.2">
      <c r="A301" s="38" t="s">
        <v>45</v>
      </c>
      <c r="B301" s="39" t="s">
        <v>13</v>
      </c>
      <c r="C301" s="64">
        <v>1810027</v>
      </c>
      <c r="D301" s="40">
        <v>42227</v>
      </c>
      <c r="F301" s="16">
        <v>139</v>
      </c>
      <c r="G301" s="41">
        <v>4780.5179856000004</v>
      </c>
      <c r="H301" s="42">
        <v>-156.9496403</v>
      </c>
      <c r="I301" s="43">
        <v>23.744492414</v>
      </c>
      <c r="P301" s="125">
        <v>112</v>
      </c>
      <c r="Q301" s="47">
        <v>5</v>
      </c>
      <c r="R301" s="48">
        <v>27.482014388</v>
      </c>
      <c r="S301" s="49">
        <v>1.7974255074000001</v>
      </c>
    </row>
    <row r="302" spans="1:19" x14ac:dyDescent="0.2">
      <c r="A302" s="38" t="s">
        <v>45</v>
      </c>
      <c r="B302" s="39" t="s">
        <v>10</v>
      </c>
      <c r="C302" s="64">
        <v>2470001</v>
      </c>
      <c r="D302" s="40">
        <v>41988</v>
      </c>
      <c r="F302" s="16">
        <v>31</v>
      </c>
      <c r="G302" s="41">
        <v>5132.1935483999996</v>
      </c>
      <c r="H302" s="42">
        <v>-157.0193548</v>
      </c>
      <c r="I302" s="43">
        <v>36.060294018999997</v>
      </c>
      <c r="P302" s="125">
        <v>132</v>
      </c>
      <c r="Q302" s="47">
        <v>11</v>
      </c>
      <c r="R302" s="48">
        <v>34.606451612999997</v>
      </c>
      <c r="S302" s="49">
        <v>3.3876402022000001</v>
      </c>
    </row>
    <row r="303" spans="1:19" x14ac:dyDescent="0.2">
      <c r="A303" s="38" t="s">
        <v>45</v>
      </c>
      <c r="B303" s="39" t="s">
        <v>12</v>
      </c>
      <c r="C303" s="64">
        <v>1700045</v>
      </c>
      <c r="D303" s="40">
        <v>42085</v>
      </c>
      <c r="F303" s="16">
        <v>43</v>
      </c>
      <c r="G303" s="41">
        <v>5735.6046512000003</v>
      </c>
      <c r="H303" s="42">
        <v>-157.07674420000001</v>
      </c>
      <c r="I303" s="43">
        <v>37.628548637999998</v>
      </c>
      <c r="P303" s="125">
        <v>172</v>
      </c>
      <c r="Q303" s="47">
        <v>13</v>
      </c>
      <c r="R303" s="48">
        <v>48.535714286000001</v>
      </c>
      <c r="S303" s="49">
        <v>4.0106765491000003</v>
      </c>
    </row>
    <row r="304" spans="1:19" x14ac:dyDescent="0.2">
      <c r="A304" s="38" t="s">
        <v>45</v>
      </c>
      <c r="B304" s="39" t="s">
        <v>12</v>
      </c>
      <c r="C304" s="64">
        <v>1170039</v>
      </c>
      <c r="D304" s="40">
        <v>42037</v>
      </c>
      <c r="F304" s="16">
        <v>31</v>
      </c>
      <c r="G304" s="41">
        <v>4122.8709676999997</v>
      </c>
      <c r="H304" s="42">
        <v>-157.3483871</v>
      </c>
      <c r="I304" s="43">
        <v>49.247888414999998</v>
      </c>
      <c r="P304" s="125">
        <v>125</v>
      </c>
      <c r="Q304" s="47">
        <v>6</v>
      </c>
      <c r="R304" s="48">
        <v>61.876923077000001</v>
      </c>
      <c r="S304" s="49">
        <v>8.1541915747000004</v>
      </c>
    </row>
    <row r="305" spans="1:19" x14ac:dyDescent="0.2">
      <c r="A305" s="38" t="s">
        <v>45</v>
      </c>
      <c r="B305" s="39" t="s">
        <v>10</v>
      </c>
      <c r="C305" s="64">
        <v>1940218</v>
      </c>
      <c r="D305" s="40">
        <v>42277</v>
      </c>
      <c r="F305" s="16">
        <v>160</v>
      </c>
      <c r="G305" s="41">
        <v>3963.2937499999998</v>
      </c>
      <c r="H305" s="42">
        <v>-159.11125000000001</v>
      </c>
      <c r="I305" s="43">
        <v>21.860645676000001</v>
      </c>
      <c r="P305" s="125">
        <v>139</v>
      </c>
      <c r="Q305" s="47">
        <v>5</v>
      </c>
      <c r="R305" s="48">
        <v>19.996774194</v>
      </c>
      <c r="S305" s="49">
        <v>1.4154949038</v>
      </c>
    </row>
    <row r="306" spans="1:19" x14ac:dyDescent="0.2">
      <c r="A306" s="38" t="s">
        <v>45</v>
      </c>
      <c r="B306" s="39" t="s">
        <v>13</v>
      </c>
      <c r="C306" s="64">
        <v>1763291</v>
      </c>
      <c r="D306" s="40">
        <v>42220</v>
      </c>
      <c r="F306" s="16">
        <v>42</v>
      </c>
      <c r="G306" s="41">
        <v>4358.9761904999996</v>
      </c>
      <c r="H306" s="42">
        <v>-159.50714289999999</v>
      </c>
      <c r="I306" s="43">
        <v>33.794706165999997</v>
      </c>
      <c r="P306" s="125">
        <v>147</v>
      </c>
      <c r="Q306" s="47">
        <v>8</v>
      </c>
      <c r="R306" s="48">
        <v>30.20952381</v>
      </c>
      <c r="S306" s="49">
        <v>2.8833834685999999</v>
      </c>
    </row>
    <row r="307" spans="1:19" x14ac:dyDescent="0.2">
      <c r="A307" s="38" t="s">
        <v>45</v>
      </c>
      <c r="B307" s="39" t="s">
        <v>12</v>
      </c>
      <c r="C307" s="64">
        <v>105360001</v>
      </c>
      <c r="D307" s="40">
        <v>41960</v>
      </c>
      <c r="E307" s="57">
        <v>3.2307692300000003E-2</v>
      </c>
      <c r="F307" s="16">
        <v>26</v>
      </c>
      <c r="G307" s="41">
        <v>6002.5384615000003</v>
      </c>
      <c r="H307" s="42">
        <v>-159.56538459999999</v>
      </c>
      <c r="I307" s="43">
        <v>42.718505786999998</v>
      </c>
      <c r="P307" s="125">
        <v>108</v>
      </c>
      <c r="Q307" s="47">
        <v>6</v>
      </c>
      <c r="R307" s="48">
        <v>41.969565217000003</v>
      </c>
      <c r="S307" s="49">
        <v>5.7710345102999998</v>
      </c>
    </row>
    <row r="308" spans="1:19" x14ac:dyDescent="0.2">
      <c r="A308" s="38" t="s">
        <v>45</v>
      </c>
      <c r="B308" s="39" t="s">
        <v>13</v>
      </c>
      <c r="C308" s="64">
        <v>100270001</v>
      </c>
      <c r="D308" s="40">
        <v>41946</v>
      </c>
      <c r="E308" s="57">
        <v>5.5769230999999997E-3</v>
      </c>
      <c r="F308" s="16">
        <v>104</v>
      </c>
      <c r="G308" s="41">
        <v>3874.9423077000001</v>
      </c>
      <c r="H308" s="42">
        <v>-162.03653850000001</v>
      </c>
      <c r="I308" s="43">
        <v>26.801998593</v>
      </c>
      <c r="P308" s="125">
        <v>129</v>
      </c>
      <c r="Q308" s="47">
        <v>7</v>
      </c>
      <c r="R308" s="48">
        <v>22.29</v>
      </c>
      <c r="S308" s="49">
        <v>1.8101835947</v>
      </c>
    </row>
    <row r="309" spans="1:19" x14ac:dyDescent="0.2">
      <c r="A309" s="38" t="s">
        <v>45</v>
      </c>
      <c r="B309" s="39" t="s">
        <v>13</v>
      </c>
      <c r="C309" s="64">
        <v>105470001</v>
      </c>
      <c r="D309" s="40">
        <v>42244</v>
      </c>
      <c r="F309" s="16">
        <v>61</v>
      </c>
      <c r="G309" s="41">
        <v>3533.3934426000001</v>
      </c>
      <c r="H309" s="42">
        <v>-163.05081970000001</v>
      </c>
      <c r="I309" s="43">
        <v>30.374173817999999</v>
      </c>
      <c r="P309" s="125">
        <v>132</v>
      </c>
      <c r="Q309" s="47">
        <v>7</v>
      </c>
      <c r="R309" s="48">
        <v>17.627586207</v>
      </c>
      <c r="S309" s="49">
        <v>1.5915494342000001</v>
      </c>
    </row>
    <row r="310" spans="1:19" x14ac:dyDescent="0.2">
      <c r="A310" s="38" t="s">
        <v>45</v>
      </c>
      <c r="B310" s="50" t="s">
        <v>12</v>
      </c>
      <c r="C310" s="64">
        <v>1760001</v>
      </c>
      <c r="D310" s="40">
        <v>42038</v>
      </c>
      <c r="F310" s="16">
        <v>28</v>
      </c>
      <c r="G310" s="41">
        <v>4498.8214286000002</v>
      </c>
      <c r="H310" s="42">
        <v>-163.11851849999999</v>
      </c>
      <c r="I310" s="43">
        <v>36.350029503999998</v>
      </c>
      <c r="P310" s="125">
        <v>172</v>
      </c>
      <c r="Q310" s="47">
        <v>13</v>
      </c>
      <c r="R310" s="48">
        <v>29.988888888999998</v>
      </c>
      <c r="S310" s="49">
        <v>5.0010321822000003</v>
      </c>
    </row>
    <row r="311" spans="1:19" x14ac:dyDescent="0.2">
      <c r="A311" s="38" t="s">
        <v>45</v>
      </c>
      <c r="B311" s="39" t="s">
        <v>12</v>
      </c>
      <c r="C311" s="64">
        <v>1943671</v>
      </c>
      <c r="D311" s="40">
        <v>42040</v>
      </c>
      <c r="F311" s="16">
        <v>37</v>
      </c>
      <c r="G311" s="41">
        <v>3679.5405405000001</v>
      </c>
      <c r="H311" s="42">
        <v>-163.31621620000001</v>
      </c>
      <c r="I311" s="43">
        <v>41.765059594</v>
      </c>
      <c r="P311" s="125">
        <v>90</v>
      </c>
      <c r="Q311" s="47">
        <v>6</v>
      </c>
      <c r="R311" s="48">
        <v>34.06</v>
      </c>
      <c r="S311" s="49">
        <v>5.7416013928999998</v>
      </c>
    </row>
    <row r="312" spans="1:19" x14ac:dyDescent="0.2">
      <c r="A312" s="38" t="s">
        <v>45</v>
      </c>
      <c r="B312" s="39" t="s">
        <v>12</v>
      </c>
      <c r="C312" s="64">
        <v>106860001</v>
      </c>
      <c r="D312" s="40">
        <v>41987</v>
      </c>
      <c r="F312" s="16">
        <v>32</v>
      </c>
      <c r="G312" s="41">
        <v>3995.28125</v>
      </c>
      <c r="H312" s="42">
        <v>-164.53749999999999</v>
      </c>
      <c r="I312" s="43">
        <v>33.390000782000001</v>
      </c>
      <c r="P312" s="125">
        <v>122</v>
      </c>
      <c r="Q312" s="47">
        <v>12</v>
      </c>
      <c r="R312" s="48">
        <v>30.564516129000001</v>
      </c>
      <c r="S312" s="49">
        <v>4.5796289195000002</v>
      </c>
    </row>
    <row r="313" spans="1:19" x14ac:dyDescent="0.2">
      <c r="A313" s="38" t="s">
        <v>45</v>
      </c>
      <c r="B313" s="39" t="s">
        <v>14</v>
      </c>
      <c r="C313" s="64">
        <v>3000001</v>
      </c>
      <c r="D313" s="40">
        <v>41924</v>
      </c>
      <c r="F313" s="16">
        <v>51</v>
      </c>
      <c r="G313" s="41">
        <v>7118.8627451000002</v>
      </c>
      <c r="H313" s="42">
        <v>-166.02941179999999</v>
      </c>
      <c r="I313" s="43">
        <v>38.992696782000003</v>
      </c>
      <c r="P313" s="125">
        <v>105</v>
      </c>
      <c r="Q313" s="47">
        <v>9</v>
      </c>
      <c r="R313" s="48">
        <v>49.517073171</v>
      </c>
      <c r="S313" s="49">
        <v>3.6150985926999999</v>
      </c>
    </row>
    <row r="314" spans="1:19" x14ac:dyDescent="0.2">
      <c r="A314" s="38" t="s">
        <v>45</v>
      </c>
      <c r="B314" s="39" t="s">
        <v>12</v>
      </c>
      <c r="C314" s="64">
        <v>102630001</v>
      </c>
      <c r="D314" s="40">
        <v>42026</v>
      </c>
      <c r="F314" s="16">
        <v>52</v>
      </c>
      <c r="G314" s="41">
        <v>3227.5192308000001</v>
      </c>
      <c r="H314" s="42">
        <v>-167.16346150000001</v>
      </c>
      <c r="I314" s="43">
        <v>27.573949527</v>
      </c>
      <c r="P314" s="125">
        <v>141</v>
      </c>
      <c r="Q314" s="47">
        <v>7</v>
      </c>
      <c r="R314" s="48">
        <v>17.157692308000001</v>
      </c>
      <c r="S314" s="49">
        <v>1.3447774692000001</v>
      </c>
    </row>
    <row r="315" spans="1:19" x14ac:dyDescent="0.2">
      <c r="A315" s="38" t="s">
        <v>45</v>
      </c>
      <c r="B315" s="39" t="s">
        <v>10</v>
      </c>
      <c r="C315" s="64">
        <v>430001</v>
      </c>
      <c r="D315" s="40">
        <v>42134</v>
      </c>
      <c r="F315" s="16">
        <v>89</v>
      </c>
      <c r="G315" s="41">
        <v>4295.2696629000002</v>
      </c>
      <c r="H315" s="42">
        <v>-167.28988759999999</v>
      </c>
      <c r="I315" s="43">
        <v>35.504539483000002</v>
      </c>
      <c r="P315" s="125">
        <v>128</v>
      </c>
      <c r="Q315" s="47">
        <v>5</v>
      </c>
      <c r="R315" s="48">
        <v>42.712941176000001</v>
      </c>
      <c r="S315" s="49">
        <v>4.0144869969999997</v>
      </c>
    </row>
    <row r="316" spans="1:19" x14ac:dyDescent="0.2">
      <c r="A316" s="38" t="s">
        <v>45</v>
      </c>
      <c r="B316" s="39" t="s">
        <v>10</v>
      </c>
      <c r="C316" s="64">
        <v>1762520</v>
      </c>
      <c r="D316" s="40">
        <v>42272</v>
      </c>
      <c r="F316" s="16">
        <v>49</v>
      </c>
      <c r="G316" s="41">
        <v>4874.4693877999998</v>
      </c>
      <c r="H316" s="42">
        <v>-167.3163265</v>
      </c>
      <c r="I316" s="43">
        <v>27.948226147</v>
      </c>
      <c r="P316" s="125">
        <v>141</v>
      </c>
      <c r="Q316" s="47">
        <v>9</v>
      </c>
      <c r="R316" s="48">
        <v>44.202040816</v>
      </c>
      <c r="S316" s="49">
        <v>4.7260463782000004</v>
      </c>
    </row>
    <row r="317" spans="1:19" x14ac:dyDescent="0.2">
      <c r="A317" s="38" t="s">
        <v>45</v>
      </c>
      <c r="B317" s="50" t="s">
        <v>15</v>
      </c>
      <c r="C317" s="64">
        <v>1815279</v>
      </c>
      <c r="D317" s="40">
        <v>42212</v>
      </c>
      <c r="F317" s="16">
        <v>28</v>
      </c>
      <c r="G317" s="41">
        <v>5474</v>
      </c>
      <c r="H317" s="42">
        <v>-167.38928569999999</v>
      </c>
      <c r="I317" s="43">
        <v>39.487097665</v>
      </c>
      <c r="P317" s="125">
        <v>107</v>
      </c>
      <c r="Q317" s="47">
        <v>13</v>
      </c>
      <c r="R317" s="48">
        <v>31.210714286000002</v>
      </c>
      <c r="S317" s="49">
        <v>3.8916690945000001</v>
      </c>
    </row>
    <row r="318" spans="1:19" x14ac:dyDescent="0.2">
      <c r="A318" s="38" t="s">
        <v>45</v>
      </c>
      <c r="B318" s="39" t="s">
        <v>12</v>
      </c>
      <c r="C318" s="64">
        <v>1740114</v>
      </c>
      <c r="D318" s="40">
        <v>42089</v>
      </c>
      <c r="E318" s="57">
        <v>0.75757575759999995</v>
      </c>
      <c r="F318" s="16">
        <v>33</v>
      </c>
      <c r="G318" s="41">
        <v>5804.0303029999995</v>
      </c>
      <c r="H318" s="42">
        <v>-168.40606059999999</v>
      </c>
      <c r="I318" s="43">
        <v>44.258757680999999</v>
      </c>
      <c r="P318" s="125">
        <v>123</v>
      </c>
      <c r="Q318" s="47">
        <v>8</v>
      </c>
      <c r="R318" s="48">
        <v>51.006060605999998</v>
      </c>
      <c r="S318" s="49">
        <v>6.7804922100000002</v>
      </c>
    </row>
    <row r="319" spans="1:19" x14ac:dyDescent="0.2">
      <c r="A319" s="38" t="s">
        <v>45</v>
      </c>
      <c r="B319" s="39" t="s">
        <v>12</v>
      </c>
      <c r="C319" s="64">
        <v>105310001</v>
      </c>
      <c r="D319" s="40">
        <v>42320</v>
      </c>
      <c r="F319" s="16">
        <v>67</v>
      </c>
      <c r="G319" s="41">
        <v>5421.5074627000004</v>
      </c>
      <c r="H319" s="42">
        <v>-168.59850750000001</v>
      </c>
      <c r="I319" s="43">
        <v>23.863602829000001</v>
      </c>
      <c r="P319" s="125">
        <v>137</v>
      </c>
      <c r="Q319" s="47">
        <v>7</v>
      </c>
      <c r="R319" s="48">
        <v>37.004687500000003</v>
      </c>
      <c r="S319" s="49">
        <v>2.8621273495000001</v>
      </c>
    </row>
    <row r="320" spans="1:19" x14ac:dyDescent="0.2">
      <c r="A320" s="38" t="s">
        <v>45</v>
      </c>
      <c r="B320" s="39" t="s">
        <v>11</v>
      </c>
      <c r="C320" s="64">
        <v>1910006</v>
      </c>
      <c r="D320" s="40">
        <v>41932</v>
      </c>
      <c r="F320" s="16">
        <v>31</v>
      </c>
      <c r="G320" s="41">
        <v>6069.3548387000001</v>
      </c>
      <c r="H320" s="42">
        <v>-168.69677419999999</v>
      </c>
      <c r="I320" s="43">
        <v>29.573079695000001</v>
      </c>
      <c r="P320" s="125">
        <v>128</v>
      </c>
      <c r="Q320" s="47">
        <v>12</v>
      </c>
      <c r="R320" s="48">
        <v>38.419354839</v>
      </c>
      <c r="S320" s="49">
        <v>4.8437154036000001</v>
      </c>
    </row>
    <row r="321" spans="1:21" x14ac:dyDescent="0.2">
      <c r="A321" s="38" t="s">
        <v>45</v>
      </c>
      <c r="B321" s="39" t="s">
        <v>10</v>
      </c>
      <c r="C321" s="64">
        <v>103730001</v>
      </c>
      <c r="D321" s="40">
        <v>42397</v>
      </c>
      <c r="F321" s="16">
        <v>36</v>
      </c>
      <c r="G321" s="41">
        <v>4522.5555555999999</v>
      </c>
      <c r="H321" s="42">
        <v>-170.6777778</v>
      </c>
      <c r="I321" s="43">
        <v>31.914995259000001</v>
      </c>
      <c r="P321" s="125">
        <v>118</v>
      </c>
      <c r="Q321" s="47">
        <v>10</v>
      </c>
      <c r="R321" s="48">
        <v>33.54</v>
      </c>
      <c r="S321" s="49">
        <v>3.8407024042</v>
      </c>
    </row>
    <row r="322" spans="1:21" x14ac:dyDescent="0.2">
      <c r="A322" s="38" t="s">
        <v>45</v>
      </c>
      <c r="B322" s="39" t="s">
        <v>12</v>
      </c>
      <c r="C322" s="64">
        <v>108400001</v>
      </c>
      <c r="D322" s="40">
        <v>42073</v>
      </c>
      <c r="E322" s="57">
        <v>8.0722892000000008E-3</v>
      </c>
      <c r="F322" s="16">
        <v>83</v>
      </c>
      <c r="G322" s="41">
        <v>2929.8192770999999</v>
      </c>
      <c r="H322" s="42">
        <v>-170.79638550000001</v>
      </c>
      <c r="I322" s="43">
        <v>25.226040089000001</v>
      </c>
      <c r="J322" s="44">
        <v>76</v>
      </c>
      <c r="K322" s="45">
        <v>122.30263158</v>
      </c>
      <c r="L322" s="45">
        <v>90</v>
      </c>
      <c r="M322" s="46">
        <v>360.13157895000001</v>
      </c>
      <c r="N322" s="88">
        <v>4.016</v>
      </c>
      <c r="O322" s="89">
        <v>0.124</v>
      </c>
      <c r="P322" s="125">
        <v>114</v>
      </c>
      <c r="Q322" s="47">
        <v>5</v>
      </c>
      <c r="R322" s="48">
        <v>15.97</v>
      </c>
      <c r="S322" s="49">
        <v>1.1741323216999999</v>
      </c>
      <c r="T322" s="45">
        <v>-44.445569620000001</v>
      </c>
      <c r="U322" s="46">
        <v>9.4902476116999992</v>
      </c>
    </row>
    <row r="323" spans="1:21" x14ac:dyDescent="0.2">
      <c r="A323" s="38" t="s">
        <v>45</v>
      </c>
      <c r="B323" s="39" t="s">
        <v>13</v>
      </c>
      <c r="C323" s="64">
        <v>101120001</v>
      </c>
      <c r="D323" s="40">
        <v>42424</v>
      </c>
      <c r="F323" s="16">
        <v>69</v>
      </c>
      <c r="G323" s="41">
        <v>3820.8695652000001</v>
      </c>
      <c r="H323" s="42">
        <v>-172.75942029999999</v>
      </c>
      <c r="I323" s="43">
        <v>36.570060714</v>
      </c>
      <c r="N323" s="88">
        <v>3.6110000000000002</v>
      </c>
      <c r="O323" s="89">
        <v>0.214</v>
      </c>
      <c r="P323" s="125">
        <v>151</v>
      </c>
      <c r="Q323" s="47">
        <v>8</v>
      </c>
      <c r="R323" s="48">
        <v>26.592753623</v>
      </c>
      <c r="S323" s="49">
        <v>2.2438542748999999</v>
      </c>
    </row>
    <row r="324" spans="1:21" x14ac:dyDescent="0.2">
      <c r="A324" s="38" t="s">
        <v>45</v>
      </c>
      <c r="B324" s="39" t="s">
        <v>15</v>
      </c>
      <c r="C324" s="64">
        <v>1810031</v>
      </c>
      <c r="D324" s="40">
        <v>42228</v>
      </c>
      <c r="F324" s="16">
        <v>116</v>
      </c>
      <c r="G324" s="41">
        <v>4692.6293102999998</v>
      </c>
      <c r="H324" s="42">
        <v>-173.2224138</v>
      </c>
      <c r="I324" s="43">
        <v>20.458285862</v>
      </c>
      <c r="N324" s="88">
        <v>3.536</v>
      </c>
      <c r="O324" s="89">
        <v>0.432</v>
      </c>
      <c r="P324" s="125">
        <v>141</v>
      </c>
      <c r="Q324" s="47">
        <v>7</v>
      </c>
      <c r="R324" s="48">
        <v>20.981034482999998</v>
      </c>
      <c r="S324" s="49">
        <v>1.5749500427000001</v>
      </c>
    </row>
    <row r="325" spans="1:21" x14ac:dyDescent="0.2">
      <c r="A325" s="38" t="s">
        <v>45</v>
      </c>
      <c r="B325" s="39" t="s">
        <v>13</v>
      </c>
      <c r="C325" s="64">
        <v>101950001</v>
      </c>
      <c r="D325" s="40">
        <v>42204</v>
      </c>
      <c r="F325" s="16">
        <v>103</v>
      </c>
      <c r="G325" s="41">
        <v>4522.7184465999999</v>
      </c>
      <c r="H325" s="42">
        <v>-173.35728159999999</v>
      </c>
      <c r="I325" s="43">
        <v>28.508883383000001</v>
      </c>
      <c r="P325" s="125">
        <v>121</v>
      </c>
      <c r="Q325" s="47">
        <v>7</v>
      </c>
      <c r="R325" s="48">
        <v>22.889320388000002</v>
      </c>
      <c r="S325" s="49">
        <v>1.4134056123000001</v>
      </c>
    </row>
    <row r="326" spans="1:21" x14ac:dyDescent="0.2">
      <c r="A326" s="38" t="s">
        <v>45</v>
      </c>
      <c r="B326" s="39" t="s">
        <v>12</v>
      </c>
      <c r="C326" s="64">
        <v>1740016</v>
      </c>
      <c r="D326" s="40">
        <v>42095</v>
      </c>
      <c r="F326" s="16">
        <v>43</v>
      </c>
      <c r="G326" s="41">
        <v>4936.9302325999997</v>
      </c>
      <c r="H326" s="42">
        <v>-173.8139535</v>
      </c>
      <c r="I326" s="43">
        <v>34.831145540999998</v>
      </c>
      <c r="P326" s="125">
        <v>117</v>
      </c>
      <c r="Q326" s="47">
        <v>7</v>
      </c>
      <c r="R326" s="48">
        <v>36.009302325999997</v>
      </c>
      <c r="S326" s="49">
        <v>3.9493846528000001</v>
      </c>
    </row>
    <row r="327" spans="1:21" x14ac:dyDescent="0.2">
      <c r="A327" s="38" t="s">
        <v>45</v>
      </c>
      <c r="B327" s="39" t="s">
        <v>12</v>
      </c>
      <c r="C327" s="64">
        <v>101210001</v>
      </c>
      <c r="D327" s="40">
        <v>42314</v>
      </c>
      <c r="F327" s="16">
        <v>67</v>
      </c>
      <c r="G327" s="41">
        <v>4118.7164179000001</v>
      </c>
      <c r="H327" s="42">
        <v>-173.87611939999999</v>
      </c>
      <c r="I327" s="43">
        <v>36.483750098000002</v>
      </c>
      <c r="P327" s="125">
        <v>84</v>
      </c>
      <c r="Q327" s="47">
        <v>6</v>
      </c>
      <c r="R327" s="48">
        <v>30.072727273000002</v>
      </c>
      <c r="S327" s="49">
        <v>3.1743901974000002</v>
      </c>
    </row>
    <row r="328" spans="1:21" x14ac:dyDescent="0.2">
      <c r="A328" s="38" t="s">
        <v>45</v>
      </c>
      <c r="B328" s="39" t="s">
        <v>12</v>
      </c>
      <c r="C328" s="64">
        <v>1750028</v>
      </c>
      <c r="D328" s="40">
        <v>42031</v>
      </c>
      <c r="F328" s="16">
        <v>33</v>
      </c>
      <c r="G328" s="41">
        <v>2873.5757576000001</v>
      </c>
      <c r="H328" s="42">
        <v>-174.06363640000001</v>
      </c>
      <c r="I328" s="43">
        <v>34.407294147000002</v>
      </c>
      <c r="P328" s="125">
        <v>139</v>
      </c>
      <c r="Q328" s="47">
        <v>13</v>
      </c>
      <c r="R328" s="48">
        <v>20.6</v>
      </c>
      <c r="S328" s="49">
        <v>2.1600496276999999</v>
      </c>
    </row>
    <row r="329" spans="1:21" x14ac:dyDescent="0.2">
      <c r="A329" s="38" t="s">
        <v>45</v>
      </c>
      <c r="B329" s="39" t="s">
        <v>12</v>
      </c>
      <c r="C329" s="64">
        <v>560009</v>
      </c>
      <c r="D329" s="40">
        <v>42098</v>
      </c>
      <c r="F329" s="16">
        <v>28</v>
      </c>
      <c r="G329" s="41">
        <v>6175.0357143000001</v>
      </c>
      <c r="H329" s="42">
        <v>-174.2</v>
      </c>
      <c r="I329" s="43">
        <v>51.429929215000001</v>
      </c>
      <c r="P329" s="125">
        <v>143</v>
      </c>
      <c r="Q329" s="47">
        <v>11</v>
      </c>
      <c r="R329" s="48">
        <v>63.592857143000003</v>
      </c>
      <c r="S329" s="49">
        <v>6.1336156951999996</v>
      </c>
    </row>
    <row r="330" spans="1:21" x14ac:dyDescent="0.2">
      <c r="A330" s="38" t="s">
        <v>45</v>
      </c>
      <c r="B330" s="39" t="s">
        <v>12</v>
      </c>
      <c r="C330" s="64">
        <v>2560001</v>
      </c>
      <c r="D330" s="40">
        <v>42311</v>
      </c>
      <c r="F330" s="16">
        <v>39</v>
      </c>
      <c r="G330" s="41">
        <v>6252.2564103000004</v>
      </c>
      <c r="H330" s="42">
        <v>-174.96666669999999</v>
      </c>
      <c r="I330" s="43">
        <v>38.621523394</v>
      </c>
      <c r="P330" s="125">
        <v>118</v>
      </c>
      <c r="Q330" s="47">
        <v>9</v>
      </c>
      <c r="R330" s="48">
        <v>71.099999999999994</v>
      </c>
      <c r="S330" s="49">
        <v>5.5192876562000004</v>
      </c>
    </row>
    <row r="331" spans="1:21" x14ac:dyDescent="0.2">
      <c r="A331" s="38" t="s">
        <v>45</v>
      </c>
      <c r="B331" s="39" t="s">
        <v>10</v>
      </c>
      <c r="C331" s="64">
        <v>1890037</v>
      </c>
      <c r="D331" s="40">
        <v>42412</v>
      </c>
      <c r="F331" s="16">
        <v>33</v>
      </c>
      <c r="G331" s="41">
        <v>5667.5151514999998</v>
      </c>
      <c r="H331" s="42">
        <v>-176.37575759999999</v>
      </c>
      <c r="I331" s="43">
        <v>37.880326416000003</v>
      </c>
      <c r="P331" s="125">
        <v>123</v>
      </c>
      <c r="Q331" s="47">
        <v>8</v>
      </c>
      <c r="R331" s="48">
        <v>56.390909090999997</v>
      </c>
      <c r="S331" s="49">
        <v>6.3409777883</v>
      </c>
    </row>
    <row r="332" spans="1:21" x14ac:dyDescent="0.2">
      <c r="A332" s="38" t="s">
        <v>45</v>
      </c>
      <c r="B332" s="50" t="s">
        <v>12</v>
      </c>
      <c r="C332" s="64">
        <v>1740008</v>
      </c>
      <c r="D332" s="40">
        <v>42059</v>
      </c>
      <c r="F332" s="16">
        <v>26</v>
      </c>
      <c r="G332" s="41">
        <v>7052.1538461999999</v>
      </c>
      <c r="H332" s="42">
        <v>-176.376</v>
      </c>
      <c r="I332" s="43">
        <v>44.568466536000003</v>
      </c>
      <c r="P332" s="125">
        <v>136</v>
      </c>
      <c r="Q332" s="47">
        <v>16</v>
      </c>
      <c r="R332" s="48">
        <v>29.677272726999998</v>
      </c>
      <c r="S332" s="49">
        <v>3.856000731</v>
      </c>
    </row>
    <row r="333" spans="1:21" x14ac:dyDescent="0.2">
      <c r="A333" s="38" t="s">
        <v>45</v>
      </c>
      <c r="B333" s="39" t="s">
        <v>12</v>
      </c>
      <c r="C333" s="64">
        <v>1940013</v>
      </c>
      <c r="D333" s="40">
        <v>42037</v>
      </c>
      <c r="F333" s="16">
        <v>61</v>
      </c>
      <c r="G333" s="41">
        <v>3928.3114753999998</v>
      </c>
      <c r="H333" s="42">
        <v>-177.59016389999999</v>
      </c>
      <c r="I333" s="43">
        <v>27.578950128999999</v>
      </c>
      <c r="N333" s="88">
        <v>3.992</v>
      </c>
      <c r="O333" s="89">
        <v>0.255</v>
      </c>
      <c r="P333" s="125">
        <v>183</v>
      </c>
      <c r="Q333" s="47">
        <v>9</v>
      </c>
      <c r="R333" s="48">
        <v>25.854098360999998</v>
      </c>
      <c r="S333" s="49">
        <v>2.2770961925000002</v>
      </c>
    </row>
    <row r="334" spans="1:21" x14ac:dyDescent="0.2">
      <c r="A334" s="38" t="s">
        <v>45</v>
      </c>
      <c r="B334" s="50" t="s">
        <v>12</v>
      </c>
      <c r="C334" s="64">
        <v>105600002</v>
      </c>
      <c r="D334" s="40">
        <v>42342</v>
      </c>
      <c r="F334" s="16">
        <v>133</v>
      </c>
      <c r="G334" s="41">
        <v>4471.3984962000004</v>
      </c>
      <c r="H334" s="42">
        <v>-181.6473684</v>
      </c>
      <c r="I334" s="43">
        <v>24.011531832999999</v>
      </c>
      <c r="P334" s="125">
        <v>132</v>
      </c>
      <c r="Q334" s="47">
        <v>6</v>
      </c>
      <c r="R334" s="48">
        <v>33.350757575999999</v>
      </c>
      <c r="S334" s="49">
        <v>2.0893746308000001</v>
      </c>
    </row>
    <row r="335" spans="1:21" x14ac:dyDescent="0.2">
      <c r="A335" s="38" t="s">
        <v>45</v>
      </c>
      <c r="B335" s="39" t="s">
        <v>12</v>
      </c>
      <c r="C335" s="64">
        <v>105600001</v>
      </c>
      <c r="D335" s="40">
        <v>42379</v>
      </c>
      <c r="E335" s="57">
        <v>0.20491803280000001</v>
      </c>
      <c r="F335" s="16">
        <v>122</v>
      </c>
      <c r="G335" s="41">
        <v>4572.8196721000004</v>
      </c>
      <c r="H335" s="42">
        <v>-183.61721309999999</v>
      </c>
      <c r="I335" s="43">
        <v>26.79079578</v>
      </c>
      <c r="P335" s="125">
        <v>123</v>
      </c>
      <c r="Q335" s="47">
        <v>5</v>
      </c>
      <c r="R335" s="48">
        <v>33.637815126</v>
      </c>
      <c r="S335" s="49">
        <v>2.3474438854000002</v>
      </c>
    </row>
    <row r="336" spans="1:21" x14ac:dyDescent="0.2">
      <c r="A336" s="38" t="s">
        <v>45</v>
      </c>
      <c r="B336" s="39" t="s">
        <v>12</v>
      </c>
      <c r="C336" s="64">
        <v>101070001</v>
      </c>
      <c r="D336" s="40">
        <v>42426</v>
      </c>
      <c r="F336" s="16">
        <v>80</v>
      </c>
      <c r="G336" s="41">
        <v>3310.8249999999998</v>
      </c>
      <c r="H336" s="42">
        <v>-184.19874999999999</v>
      </c>
      <c r="I336" s="43">
        <v>31.770869224999998</v>
      </c>
      <c r="P336" s="125">
        <v>159</v>
      </c>
      <c r="Q336" s="47">
        <v>8</v>
      </c>
      <c r="R336" s="48">
        <v>20.425316456000001</v>
      </c>
      <c r="S336" s="49">
        <v>1.6702335751999999</v>
      </c>
    </row>
    <row r="337" spans="1:19" x14ac:dyDescent="0.2">
      <c r="A337" s="38" t="s">
        <v>45</v>
      </c>
      <c r="B337" s="39" t="s">
        <v>10</v>
      </c>
      <c r="C337" s="64">
        <v>1940008</v>
      </c>
      <c r="D337" s="40">
        <v>42269</v>
      </c>
      <c r="F337" s="16">
        <v>80</v>
      </c>
      <c r="G337" s="41">
        <v>4015.2</v>
      </c>
      <c r="H337" s="42">
        <v>-184.54</v>
      </c>
      <c r="I337" s="43">
        <v>29.676762401000001</v>
      </c>
      <c r="N337" s="88">
        <v>3.27</v>
      </c>
      <c r="O337" s="96">
        <v>0.41799999999999998</v>
      </c>
      <c r="P337" s="125">
        <v>142</v>
      </c>
      <c r="Q337" s="47">
        <v>6</v>
      </c>
      <c r="R337" s="48">
        <v>29.332911392</v>
      </c>
      <c r="S337" s="49">
        <v>2.4514293279000001</v>
      </c>
    </row>
    <row r="338" spans="1:19" x14ac:dyDescent="0.2">
      <c r="A338" s="38" t="s">
        <v>45</v>
      </c>
      <c r="B338" s="39" t="s">
        <v>10</v>
      </c>
      <c r="C338" s="64">
        <v>100300001</v>
      </c>
      <c r="D338" s="40">
        <v>42250</v>
      </c>
      <c r="F338" s="16">
        <v>26</v>
      </c>
      <c r="G338" s="41">
        <v>2763.3846153999998</v>
      </c>
      <c r="H338" s="42">
        <v>-184.96</v>
      </c>
      <c r="I338" s="43">
        <v>25.230233187</v>
      </c>
      <c r="P338" s="125">
        <v>134</v>
      </c>
      <c r="Q338" s="47">
        <v>11</v>
      </c>
      <c r="R338" s="48">
        <v>20.453846154000001</v>
      </c>
      <c r="S338" s="49">
        <v>2.2200085291999998</v>
      </c>
    </row>
    <row r="339" spans="1:19" x14ac:dyDescent="0.2">
      <c r="A339" s="38" t="s">
        <v>45</v>
      </c>
      <c r="B339" s="50" t="s">
        <v>10</v>
      </c>
      <c r="C339" s="64">
        <v>103410001</v>
      </c>
      <c r="D339" s="40">
        <v>42361</v>
      </c>
      <c r="F339" s="16">
        <v>92</v>
      </c>
      <c r="G339" s="41">
        <v>4118.5326087000003</v>
      </c>
      <c r="H339" s="42">
        <v>-185.50326089999999</v>
      </c>
      <c r="I339" s="43">
        <v>28.738955769</v>
      </c>
      <c r="P339" s="125">
        <v>82</v>
      </c>
      <c r="Q339" s="47">
        <v>5</v>
      </c>
      <c r="R339" s="48">
        <v>31.404597701</v>
      </c>
      <c r="S339" s="49">
        <v>2.9294515644999999</v>
      </c>
    </row>
    <row r="340" spans="1:19" x14ac:dyDescent="0.2">
      <c r="A340" s="38" t="s">
        <v>45</v>
      </c>
      <c r="B340" s="39" t="s">
        <v>15</v>
      </c>
      <c r="C340" s="64">
        <v>1764693</v>
      </c>
      <c r="D340" s="40">
        <v>42053</v>
      </c>
      <c r="F340" s="16">
        <v>71</v>
      </c>
      <c r="G340" s="41">
        <v>4145.9014084999999</v>
      </c>
      <c r="H340" s="42">
        <v>-186.57714290000001</v>
      </c>
      <c r="I340" s="43">
        <v>19.15976203</v>
      </c>
      <c r="P340" s="125">
        <v>91</v>
      </c>
      <c r="Q340" s="47">
        <v>8</v>
      </c>
      <c r="R340" s="48">
        <v>11.988732393999999</v>
      </c>
      <c r="S340" s="49">
        <v>1.4595368044000001</v>
      </c>
    </row>
    <row r="341" spans="1:19" x14ac:dyDescent="0.2">
      <c r="A341" s="38" t="s">
        <v>45</v>
      </c>
      <c r="B341" s="39" t="s">
        <v>12</v>
      </c>
      <c r="C341" s="64">
        <v>101050001</v>
      </c>
      <c r="D341" s="40">
        <v>42285</v>
      </c>
      <c r="F341" s="16">
        <v>75</v>
      </c>
      <c r="G341" s="41">
        <v>5585.2266667000004</v>
      </c>
      <c r="H341" s="42">
        <v>-187.66</v>
      </c>
      <c r="I341" s="43">
        <v>30.428600996</v>
      </c>
      <c r="M341" s="46">
        <v>822.6</v>
      </c>
      <c r="N341" s="88">
        <v>3.7349999999999999</v>
      </c>
      <c r="O341" s="89">
        <v>0.21099999999999999</v>
      </c>
      <c r="P341" s="125">
        <v>113</v>
      </c>
      <c r="Q341" s="47">
        <v>7</v>
      </c>
      <c r="R341" s="48">
        <v>48.682191781</v>
      </c>
      <c r="S341" s="49">
        <v>4.2074200340000001</v>
      </c>
    </row>
    <row r="342" spans="1:19" x14ac:dyDescent="0.2">
      <c r="A342" s="38" t="s">
        <v>45</v>
      </c>
      <c r="B342" s="39" t="s">
        <v>13</v>
      </c>
      <c r="C342" s="64">
        <v>2300002</v>
      </c>
      <c r="D342" s="40">
        <v>42425</v>
      </c>
      <c r="F342" s="16">
        <v>337</v>
      </c>
      <c r="G342" s="41">
        <v>3906.5608308999999</v>
      </c>
      <c r="H342" s="42">
        <v>-190.77596439999999</v>
      </c>
      <c r="I342" s="43">
        <v>15.32435098</v>
      </c>
      <c r="N342" s="88">
        <v>3.4529999999999998</v>
      </c>
      <c r="O342" s="89">
        <v>0.249</v>
      </c>
      <c r="P342" s="125">
        <v>150</v>
      </c>
      <c r="Q342" s="47">
        <v>4</v>
      </c>
      <c r="R342" s="48">
        <v>21.494011975999999</v>
      </c>
      <c r="S342" s="49">
        <v>0.92800174960000004</v>
      </c>
    </row>
    <row r="343" spans="1:19" x14ac:dyDescent="0.2">
      <c r="A343" s="38" t="s">
        <v>45</v>
      </c>
      <c r="B343" s="39" t="s">
        <v>12</v>
      </c>
      <c r="C343" s="64">
        <v>1700007</v>
      </c>
      <c r="D343" s="40">
        <v>42124</v>
      </c>
      <c r="F343" s="16">
        <v>224</v>
      </c>
      <c r="G343" s="41">
        <v>2941.0758928999999</v>
      </c>
      <c r="H343" s="42">
        <v>-190.95267860000001</v>
      </c>
      <c r="I343" s="43">
        <v>17.220274223000001</v>
      </c>
      <c r="P343" s="125">
        <v>96</v>
      </c>
      <c r="Q343" s="47">
        <v>4</v>
      </c>
      <c r="R343" s="48">
        <v>26.337556561</v>
      </c>
      <c r="S343" s="49">
        <v>1.2634339268999999</v>
      </c>
    </row>
    <row r="344" spans="1:19" x14ac:dyDescent="0.2">
      <c r="A344" s="38" t="s">
        <v>45</v>
      </c>
      <c r="B344" s="39" t="s">
        <v>12</v>
      </c>
      <c r="C344" s="64">
        <v>1765066</v>
      </c>
      <c r="D344" s="40">
        <v>42086</v>
      </c>
      <c r="F344" s="16">
        <v>256</v>
      </c>
      <c r="G344" s="41">
        <v>5136.5898438000004</v>
      </c>
      <c r="H344" s="42">
        <v>-191.54296880000001</v>
      </c>
      <c r="I344" s="43">
        <v>20.686333177000002</v>
      </c>
      <c r="N344" s="88">
        <v>3.79</v>
      </c>
      <c r="O344" s="89">
        <v>0.128</v>
      </c>
      <c r="P344" s="125">
        <v>139</v>
      </c>
      <c r="Q344" s="47">
        <v>4</v>
      </c>
      <c r="R344" s="48">
        <v>40.241269840999998</v>
      </c>
      <c r="S344" s="49">
        <v>1.6137226870000001</v>
      </c>
    </row>
    <row r="345" spans="1:19" x14ac:dyDescent="0.2">
      <c r="A345" s="38" t="s">
        <v>45</v>
      </c>
      <c r="B345" s="39" t="s">
        <v>13</v>
      </c>
      <c r="C345" s="64">
        <v>102000001</v>
      </c>
      <c r="D345" s="40">
        <v>42427</v>
      </c>
      <c r="F345" s="16">
        <v>122</v>
      </c>
      <c r="G345" s="41">
        <v>4257.3770492000003</v>
      </c>
      <c r="H345" s="42">
        <v>-191.83524589999999</v>
      </c>
      <c r="I345" s="43">
        <v>24.883267720999999</v>
      </c>
      <c r="P345" s="125">
        <v>132</v>
      </c>
      <c r="Q345" s="47">
        <v>5</v>
      </c>
      <c r="R345" s="48">
        <v>23.61</v>
      </c>
      <c r="S345" s="49">
        <v>1.7376794791000001</v>
      </c>
    </row>
    <row r="346" spans="1:19" x14ac:dyDescent="0.2">
      <c r="A346" s="38" t="s">
        <v>45</v>
      </c>
      <c r="B346" s="39" t="s">
        <v>9</v>
      </c>
      <c r="C346" s="64">
        <v>102060001</v>
      </c>
      <c r="D346" s="40">
        <v>41927</v>
      </c>
      <c r="E346" s="57">
        <v>2.9629629999999999E-3</v>
      </c>
      <c r="F346" s="16">
        <v>54</v>
      </c>
      <c r="G346" s="41">
        <v>6442.8888889</v>
      </c>
      <c r="H346" s="42">
        <v>-191.9</v>
      </c>
      <c r="I346" s="43">
        <v>31.525804434000001</v>
      </c>
      <c r="P346" s="125">
        <v>104</v>
      </c>
      <c r="Q346" s="47">
        <v>6</v>
      </c>
      <c r="R346" s="48">
        <v>37.215384614999998</v>
      </c>
      <c r="S346" s="49">
        <v>3.4786120746</v>
      </c>
    </row>
    <row r="347" spans="1:19" x14ac:dyDescent="0.2">
      <c r="A347" s="38" t="s">
        <v>45</v>
      </c>
      <c r="B347" s="39" t="s">
        <v>12</v>
      </c>
      <c r="C347" s="64">
        <v>100700002</v>
      </c>
      <c r="D347" s="40">
        <v>42009</v>
      </c>
      <c r="F347" s="16">
        <v>27</v>
      </c>
      <c r="G347" s="41">
        <v>4993.3703704</v>
      </c>
      <c r="H347" s="42">
        <v>-192.07692309999999</v>
      </c>
      <c r="I347" s="43">
        <v>50.271390642999997</v>
      </c>
      <c r="P347" s="125">
        <v>106</v>
      </c>
      <c r="Q347" s="47">
        <v>6</v>
      </c>
      <c r="R347" s="48">
        <v>60.566666667</v>
      </c>
      <c r="S347" s="49">
        <v>3.3787588544</v>
      </c>
    </row>
    <row r="348" spans="1:19" x14ac:dyDescent="0.2">
      <c r="A348" s="38" t="s">
        <v>45</v>
      </c>
      <c r="B348" s="39" t="s">
        <v>9</v>
      </c>
      <c r="C348" s="64">
        <v>103620001</v>
      </c>
      <c r="D348" s="40">
        <v>42392</v>
      </c>
      <c r="F348" s="16">
        <v>30</v>
      </c>
      <c r="G348" s="41">
        <v>5698.3666666999998</v>
      </c>
      <c r="H348" s="42">
        <v>-192.33333329999999</v>
      </c>
      <c r="I348" s="43">
        <v>42.674109444000003</v>
      </c>
      <c r="M348" s="46">
        <v>719</v>
      </c>
      <c r="P348" s="125">
        <v>90</v>
      </c>
      <c r="Q348" s="47">
        <v>7</v>
      </c>
      <c r="R348" s="48">
        <v>54.81</v>
      </c>
      <c r="S348" s="49">
        <v>7.4906046132000004</v>
      </c>
    </row>
    <row r="349" spans="1:19" x14ac:dyDescent="0.2">
      <c r="A349" s="38" t="s">
        <v>45</v>
      </c>
      <c r="B349" s="39" t="s">
        <v>15</v>
      </c>
      <c r="C349" s="64">
        <v>1764187</v>
      </c>
      <c r="D349" s="40">
        <v>42087</v>
      </c>
      <c r="F349" s="16">
        <v>270</v>
      </c>
      <c r="G349" s="41">
        <v>5039.8962963000004</v>
      </c>
      <c r="H349" s="42">
        <v>-192.46518520000001</v>
      </c>
      <c r="I349" s="43">
        <v>18.254611519000001</v>
      </c>
      <c r="N349" s="88">
        <v>3.8570000000000002</v>
      </c>
      <c r="O349" s="89">
        <v>0.13700000000000001</v>
      </c>
      <c r="P349" s="125">
        <v>143</v>
      </c>
      <c r="Q349" s="47">
        <v>5</v>
      </c>
      <c r="R349" s="48">
        <v>42.814074073999997</v>
      </c>
      <c r="S349" s="49">
        <v>2.0850267929999999</v>
      </c>
    </row>
    <row r="350" spans="1:19" x14ac:dyDescent="0.2">
      <c r="A350" s="38" t="s">
        <v>45</v>
      </c>
      <c r="B350" s="50" t="s">
        <v>13</v>
      </c>
      <c r="C350" s="64">
        <v>100640001</v>
      </c>
      <c r="D350" s="40">
        <v>42106</v>
      </c>
      <c r="F350" s="16">
        <v>44</v>
      </c>
      <c r="G350" s="41">
        <v>4036.5909090999999</v>
      </c>
      <c r="H350" s="42">
        <v>-193.375</v>
      </c>
      <c r="I350" s="43">
        <v>24.815735971999999</v>
      </c>
      <c r="O350" s="96"/>
      <c r="P350" s="125">
        <v>114</v>
      </c>
      <c r="Q350" s="47">
        <v>11</v>
      </c>
      <c r="R350" s="48">
        <v>24.345454544999999</v>
      </c>
      <c r="S350" s="49">
        <v>2.5006710611999998</v>
      </c>
    </row>
    <row r="351" spans="1:19" x14ac:dyDescent="0.2">
      <c r="A351" s="38" t="s">
        <v>45</v>
      </c>
      <c r="B351" s="39" t="s">
        <v>10</v>
      </c>
      <c r="C351" s="64">
        <v>1940216</v>
      </c>
      <c r="D351" s="40">
        <v>42099</v>
      </c>
      <c r="F351" s="16">
        <v>131</v>
      </c>
      <c r="G351" s="41">
        <v>3966.0229008000001</v>
      </c>
      <c r="H351" s="42">
        <v>-193.84580149999999</v>
      </c>
      <c r="I351" s="43">
        <v>26.084513717</v>
      </c>
      <c r="P351" s="125">
        <v>120</v>
      </c>
      <c r="Q351" s="47">
        <v>5</v>
      </c>
      <c r="R351" s="48">
        <v>23.197692308000001</v>
      </c>
      <c r="S351" s="49">
        <v>1.973456377</v>
      </c>
    </row>
    <row r="352" spans="1:19" x14ac:dyDescent="0.2">
      <c r="A352" s="38" t="s">
        <v>45</v>
      </c>
      <c r="B352" s="50" t="s">
        <v>13</v>
      </c>
      <c r="C352" s="64">
        <v>102610002</v>
      </c>
      <c r="D352" s="40">
        <v>42105</v>
      </c>
      <c r="F352" s="16">
        <v>96</v>
      </c>
      <c r="G352" s="41">
        <v>5045.1875</v>
      </c>
      <c r="H352" s="42">
        <v>-194.55729170000001</v>
      </c>
      <c r="I352" s="43">
        <v>24.275371821</v>
      </c>
      <c r="P352" s="125">
        <v>120</v>
      </c>
      <c r="Q352" s="47">
        <v>8</v>
      </c>
      <c r="R352" s="48">
        <v>28.768131868000001</v>
      </c>
      <c r="S352" s="49">
        <v>1.5586121994</v>
      </c>
    </row>
    <row r="353" spans="1:19" x14ac:dyDescent="0.2">
      <c r="A353" s="38" t="s">
        <v>45</v>
      </c>
      <c r="B353" s="39" t="s">
        <v>12</v>
      </c>
      <c r="C353" s="64">
        <v>109100001</v>
      </c>
      <c r="D353" s="40">
        <v>42406</v>
      </c>
      <c r="F353" s="16">
        <v>26</v>
      </c>
      <c r="G353" s="41">
        <v>4390.3461538000001</v>
      </c>
      <c r="H353" s="42">
        <v>-194.56153850000001</v>
      </c>
      <c r="I353" s="43">
        <v>35.616229695999998</v>
      </c>
      <c r="P353" s="125">
        <v>115</v>
      </c>
      <c r="Q353" s="47">
        <v>10</v>
      </c>
      <c r="R353" s="48">
        <v>32.804166666999997</v>
      </c>
      <c r="S353" s="49">
        <v>3.9598138917000001</v>
      </c>
    </row>
    <row r="354" spans="1:19" x14ac:dyDescent="0.2">
      <c r="A354" s="38" t="s">
        <v>45</v>
      </c>
      <c r="B354" s="39" t="s">
        <v>12</v>
      </c>
      <c r="C354" s="64">
        <v>102490001</v>
      </c>
      <c r="D354" s="40">
        <v>42426</v>
      </c>
      <c r="E354" s="57">
        <v>0.39682539680000001</v>
      </c>
      <c r="F354" s="16">
        <v>63</v>
      </c>
      <c r="G354" s="41">
        <v>4967.3333333</v>
      </c>
      <c r="H354" s="42">
        <v>-195.01746030000001</v>
      </c>
      <c r="I354" s="43">
        <v>29.839546293000001</v>
      </c>
      <c r="N354" s="88">
        <v>3.6549999999999998</v>
      </c>
      <c r="O354" s="89">
        <v>0.29899999999999999</v>
      </c>
      <c r="P354" s="125">
        <v>139</v>
      </c>
      <c r="Q354" s="47">
        <v>7</v>
      </c>
      <c r="R354" s="48">
        <v>37.768965516999998</v>
      </c>
      <c r="S354" s="49">
        <v>3.2601613747</v>
      </c>
    </row>
    <row r="355" spans="1:19" x14ac:dyDescent="0.2">
      <c r="A355" s="38" t="s">
        <v>45</v>
      </c>
      <c r="B355" s="39" t="s">
        <v>15</v>
      </c>
      <c r="C355" s="64">
        <v>1810117</v>
      </c>
      <c r="D355" s="40">
        <v>42182</v>
      </c>
      <c r="F355" s="16">
        <v>26</v>
      </c>
      <c r="G355" s="41">
        <v>4094.4615385000002</v>
      </c>
      <c r="H355" s="42">
        <v>-195.29599999999999</v>
      </c>
      <c r="I355" s="43">
        <v>39.899957594</v>
      </c>
      <c r="P355" s="125">
        <v>80</v>
      </c>
      <c r="Q355" s="47">
        <v>7</v>
      </c>
      <c r="R355" s="48">
        <v>35.934615385000001</v>
      </c>
      <c r="S355" s="49">
        <v>2.9850805546000001</v>
      </c>
    </row>
    <row r="356" spans="1:19" x14ac:dyDescent="0.2">
      <c r="A356" s="38" t="s">
        <v>45</v>
      </c>
      <c r="B356" s="39" t="s">
        <v>13</v>
      </c>
      <c r="C356" s="64">
        <v>1940003</v>
      </c>
      <c r="D356" s="40">
        <v>41945</v>
      </c>
      <c r="F356" s="16">
        <v>54</v>
      </c>
      <c r="G356" s="41">
        <v>3806.3703704</v>
      </c>
      <c r="H356" s="42">
        <v>-195.5259259</v>
      </c>
      <c r="I356" s="43">
        <v>34.954131488000002</v>
      </c>
      <c r="P356" s="125">
        <v>139</v>
      </c>
      <c r="Q356" s="47">
        <v>8</v>
      </c>
      <c r="R356" s="48">
        <v>27.650980392000001</v>
      </c>
      <c r="S356" s="49">
        <v>2.7130915331000001</v>
      </c>
    </row>
    <row r="357" spans="1:19" x14ac:dyDescent="0.2">
      <c r="A357" s="38" t="s">
        <v>45</v>
      </c>
      <c r="B357" s="39" t="s">
        <v>11</v>
      </c>
      <c r="C357" s="64">
        <v>3440002</v>
      </c>
      <c r="D357" s="40">
        <v>42221</v>
      </c>
      <c r="F357" s="16">
        <v>69</v>
      </c>
      <c r="G357" s="41">
        <v>5468.2028985999996</v>
      </c>
      <c r="H357" s="42">
        <v>-195.74347829999999</v>
      </c>
      <c r="I357" s="43">
        <v>29.561576932000001</v>
      </c>
      <c r="N357" s="88">
        <v>2.9540000000000002</v>
      </c>
      <c r="O357" s="89">
        <v>0.35599999999999998</v>
      </c>
      <c r="P357" s="125">
        <v>103</v>
      </c>
      <c r="Q357" s="47">
        <v>6</v>
      </c>
      <c r="R357" s="48">
        <v>51.659374999999997</v>
      </c>
      <c r="S357" s="49">
        <v>4.8935208413</v>
      </c>
    </row>
    <row r="358" spans="1:19" x14ac:dyDescent="0.2">
      <c r="A358" s="38" t="s">
        <v>45</v>
      </c>
      <c r="B358" s="39" t="s">
        <v>10</v>
      </c>
      <c r="C358" s="64">
        <v>2920006</v>
      </c>
      <c r="D358" s="40">
        <v>42166</v>
      </c>
      <c r="F358" s="16">
        <v>62</v>
      </c>
      <c r="G358" s="41">
        <v>3936.1451612999999</v>
      </c>
      <c r="H358" s="42">
        <v>-195.85161289999999</v>
      </c>
      <c r="I358" s="43">
        <v>29.143021542</v>
      </c>
      <c r="M358" s="46">
        <v>487.8125</v>
      </c>
      <c r="P358" s="125">
        <v>134</v>
      </c>
      <c r="Q358" s="47">
        <v>9</v>
      </c>
      <c r="R358" s="48">
        <v>23.838333333000001</v>
      </c>
      <c r="S358" s="49">
        <v>2.4314199097999998</v>
      </c>
    </row>
    <row r="359" spans="1:19" x14ac:dyDescent="0.2">
      <c r="A359" s="38" t="s">
        <v>45</v>
      </c>
      <c r="B359" s="39" t="s">
        <v>12</v>
      </c>
      <c r="C359" s="64">
        <v>1760176</v>
      </c>
      <c r="D359" s="40">
        <v>42029</v>
      </c>
      <c r="F359" s="16">
        <v>26</v>
      </c>
      <c r="G359" s="41">
        <v>3828.6923077000001</v>
      </c>
      <c r="H359" s="42">
        <v>-196.3769231</v>
      </c>
      <c r="I359" s="43">
        <v>35.032844943999997</v>
      </c>
      <c r="P359" s="125">
        <v>100</v>
      </c>
      <c r="Q359" s="47">
        <v>11</v>
      </c>
      <c r="R359" s="48">
        <v>14.784615385</v>
      </c>
      <c r="S359" s="49">
        <v>1.4625866687</v>
      </c>
    </row>
    <row r="360" spans="1:19" x14ac:dyDescent="0.2">
      <c r="A360" s="38" t="s">
        <v>45</v>
      </c>
      <c r="B360" s="39" t="s">
        <v>13</v>
      </c>
      <c r="C360" s="64">
        <v>1170034</v>
      </c>
      <c r="D360" s="40">
        <v>42039</v>
      </c>
      <c r="F360" s="16">
        <v>60</v>
      </c>
      <c r="G360" s="41">
        <v>4781.8666666999998</v>
      </c>
      <c r="H360" s="42">
        <v>-196.38</v>
      </c>
      <c r="I360" s="43">
        <v>36.635615393000002</v>
      </c>
      <c r="N360" s="88">
        <v>3.9249999999999998</v>
      </c>
      <c r="O360" s="89">
        <v>0.34100000000000003</v>
      </c>
      <c r="P360" s="125">
        <v>119</v>
      </c>
      <c r="Q360" s="47">
        <v>9</v>
      </c>
      <c r="R360" s="48">
        <v>22.525423729</v>
      </c>
      <c r="S360" s="49">
        <v>2.3460184174999998</v>
      </c>
    </row>
    <row r="361" spans="1:19" x14ac:dyDescent="0.2">
      <c r="A361" s="38" t="s">
        <v>45</v>
      </c>
      <c r="B361" s="50" t="s">
        <v>12</v>
      </c>
      <c r="C361" s="64">
        <v>1764791</v>
      </c>
      <c r="D361" s="40">
        <v>42026</v>
      </c>
      <c r="F361" s="16">
        <v>104</v>
      </c>
      <c r="G361" s="41">
        <v>4354.6057692000004</v>
      </c>
      <c r="H361" s="42">
        <v>-197.2144231</v>
      </c>
      <c r="I361" s="43">
        <v>27.876463294000001</v>
      </c>
      <c r="P361" s="125">
        <v>151</v>
      </c>
      <c r="Q361" s="47">
        <v>6</v>
      </c>
      <c r="R361" s="48">
        <v>28.308823529000001</v>
      </c>
      <c r="S361" s="49">
        <v>2.3318655156000001</v>
      </c>
    </row>
    <row r="362" spans="1:19" x14ac:dyDescent="0.2">
      <c r="A362" s="38" t="s">
        <v>45</v>
      </c>
      <c r="B362" s="50" t="s">
        <v>12</v>
      </c>
      <c r="C362" s="64">
        <v>1750001</v>
      </c>
      <c r="D362" s="40">
        <v>42070</v>
      </c>
      <c r="F362" s="16">
        <v>118</v>
      </c>
      <c r="G362" s="41">
        <v>3648.7966102</v>
      </c>
      <c r="H362" s="42">
        <v>-197.67372879999999</v>
      </c>
      <c r="I362" s="43">
        <v>26.905903187</v>
      </c>
      <c r="P362" s="125">
        <v>142</v>
      </c>
      <c r="Q362" s="47">
        <v>6</v>
      </c>
      <c r="R362" s="48">
        <v>28.632758621000001</v>
      </c>
      <c r="S362" s="49">
        <v>2.1125826991999999</v>
      </c>
    </row>
    <row r="363" spans="1:19" x14ac:dyDescent="0.2">
      <c r="A363" s="38" t="s">
        <v>45</v>
      </c>
      <c r="B363" s="39" t="s">
        <v>12</v>
      </c>
      <c r="C363" s="64">
        <v>105610001</v>
      </c>
      <c r="D363" s="40">
        <v>42086</v>
      </c>
      <c r="F363" s="16">
        <v>47</v>
      </c>
      <c r="G363" s="41">
        <v>4716.2553190999997</v>
      </c>
      <c r="H363" s="42">
        <v>-198.1234043</v>
      </c>
      <c r="I363" s="43">
        <v>37.214836722000001</v>
      </c>
      <c r="P363" s="125">
        <v>154</v>
      </c>
      <c r="Q363" s="47">
        <v>11</v>
      </c>
      <c r="R363" s="48">
        <v>35.057446808999998</v>
      </c>
      <c r="S363" s="49">
        <v>2.2409892438000001</v>
      </c>
    </row>
    <row r="364" spans="1:19" x14ac:dyDescent="0.2">
      <c r="A364" s="38" t="s">
        <v>45</v>
      </c>
      <c r="B364" s="39" t="s">
        <v>12</v>
      </c>
      <c r="C364" s="64">
        <v>102850001</v>
      </c>
      <c r="D364" s="40">
        <v>42205</v>
      </c>
      <c r="E364" s="57">
        <v>1.02631579E-2</v>
      </c>
      <c r="F364" s="16">
        <v>114</v>
      </c>
      <c r="G364" s="41">
        <v>5234.8508771999996</v>
      </c>
      <c r="H364" s="42">
        <v>-198.12894739999999</v>
      </c>
      <c r="I364" s="43">
        <v>26.718798263</v>
      </c>
      <c r="P364" s="125">
        <v>150</v>
      </c>
      <c r="Q364" s="47">
        <v>6</v>
      </c>
      <c r="R364" s="48">
        <v>39.726470587999998</v>
      </c>
      <c r="S364" s="49">
        <v>3.0780814437999999</v>
      </c>
    </row>
    <row r="365" spans="1:19" x14ac:dyDescent="0.2">
      <c r="A365" s="38" t="s">
        <v>45</v>
      </c>
      <c r="B365" s="39" t="s">
        <v>10</v>
      </c>
      <c r="C365" s="64">
        <v>1050002</v>
      </c>
      <c r="D365" s="40">
        <v>42120</v>
      </c>
      <c r="F365" s="16">
        <v>238</v>
      </c>
      <c r="G365" s="41">
        <v>3627.1680672000002</v>
      </c>
      <c r="H365" s="42">
        <v>-198.52647060000001</v>
      </c>
      <c r="I365" s="43">
        <v>17.036377586</v>
      </c>
      <c r="P365" s="125">
        <v>141</v>
      </c>
      <c r="Q365" s="47">
        <v>5</v>
      </c>
      <c r="R365" s="48">
        <v>31.283193276999999</v>
      </c>
      <c r="S365" s="49">
        <v>1.4501882641999999</v>
      </c>
    </row>
    <row r="366" spans="1:19" x14ac:dyDescent="0.2">
      <c r="A366" s="38" t="s">
        <v>45</v>
      </c>
      <c r="B366" s="39" t="s">
        <v>12</v>
      </c>
      <c r="C366" s="64">
        <v>1750008</v>
      </c>
      <c r="D366" s="40">
        <v>42069</v>
      </c>
      <c r="F366" s="16">
        <v>53</v>
      </c>
      <c r="G366" s="41">
        <v>4297.2641508999995</v>
      </c>
      <c r="H366" s="42">
        <v>-199.32830190000001</v>
      </c>
      <c r="I366" s="43">
        <v>31.802596786999999</v>
      </c>
      <c r="O366" s="96"/>
      <c r="P366" s="125">
        <v>112</v>
      </c>
      <c r="Q366" s="47">
        <v>8</v>
      </c>
      <c r="R366" s="48">
        <v>36.356862745000001</v>
      </c>
      <c r="S366" s="49">
        <v>2.0777651170000002</v>
      </c>
    </row>
    <row r="367" spans="1:19" x14ac:dyDescent="0.2">
      <c r="A367" s="38" t="s">
        <v>45</v>
      </c>
      <c r="B367" s="39" t="s">
        <v>12</v>
      </c>
      <c r="C367" s="64">
        <v>104130001</v>
      </c>
      <c r="D367" s="40">
        <v>42082</v>
      </c>
      <c r="F367" s="16">
        <v>53</v>
      </c>
      <c r="G367" s="41">
        <v>4252.8490566</v>
      </c>
      <c r="H367" s="42">
        <v>-200.64150939999999</v>
      </c>
      <c r="I367" s="43">
        <v>26.542497269999998</v>
      </c>
      <c r="P367" s="125">
        <v>176</v>
      </c>
      <c r="Q367" s="47">
        <v>11</v>
      </c>
      <c r="R367" s="48">
        <v>36.450943396</v>
      </c>
      <c r="S367" s="49">
        <v>4.5700177870000003</v>
      </c>
    </row>
    <row r="368" spans="1:19" x14ac:dyDescent="0.2">
      <c r="A368" s="38" t="s">
        <v>45</v>
      </c>
      <c r="B368" s="39" t="s">
        <v>12</v>
      </c>
      <c r="C368" s="64">
        <v>104530001</v>
      </c>
      <c r="D368" s="40">
        <v>41929</v>
      </c>
      <c r="F368" s="16">
        <v>47</v>
      </c>
      <c r="G368" s="41">
        <v>3049.2553191000002</v>
      </c>
      <c r="H368" s="42">
        <v>-200.85106379999999</v>
      </c>
      <c r="I368" s="43">
        <v>35.305227416999998</v>
      </c>
      <c r="O368" s="96"/>
      <c r="P368" s="125">
        <v>143</v>
      </c>
      <c r="Q368" s="47">
        <v>11</v>
      </c>
      <c r="R368" s="48">
        <v>23.932608695999999</v>
      </c>
      <c r="S368" s="49">
        <v>2.3725769319999999</v>
      </c>
    </row>
    <row r="369" spans="1:19" x14ac:dyDescent="0.2">
      <c r="A369" s="38" t="s">
        <v>45</v>
      </c>
      <c r="B369" s="39" t="s">
        <v>15</v>
      </c>
      <c r="C369" s="64">
        <v>1810011</v>
      </c>
      <c r="D369" s="40">
        <v>42041</v>
      </c>
      <c r="F369" s="16">
        <v>43</v>
      </c>
      <c r="G369" s="41">
        <v>2570.7209302000001</v>
      </c>
      <c r="H369" s="42">
        <v>-201.19767440000001</v>
      </c>
      <c r="I369" s="43">
        <v>36.220271498000002</v>
      </c>
      <c r="O369" s="96"/>
      <c r="P369" s="125">
        <v>134</v>
      </c>
      <c r="Q369" s="47">
        <v>9</v>
      </c>
      <c r="R369" s="48">
        <v>12.795999999999999</v>
      </c>
      <c r="S369" s="49">
        <v>1.5420384777</v>
      </c>
    </row>
    <row r="370" spans="1:19" x14ac:dyDescent="0.2">
      <c r="A370" s="38" t="s">
        <v>45</v>
      </c>
      <c r="B370" s="39" t="s">
        <v>12</v>
      </c>
      <c r="C370" s="64">
        <v>1930105</v>
      </c>
      <c r="D370" s="40">
        <v>42018</v>
      </c>
      <c r="F370" s="16">
        <v>31</v>
      </c>
      <c r="G370" s="41">
        <v>4109.4193548000003</v>
      </c>
      <c r="H370" s="42">
        <v>-203.72258059999999</v>
      </c>
      <c r="I370" s="43">
        <v>61.347113700000001</v>
      </c>
      <c r="O370" s="96"/>
      <c r="P370" s="125">
        <v>141</v>
      </c>
      <c r="Q370" s="47">
        <v>12</v>
      </c>
      <c r="R370" s="48">
        <v>23.141935484000001</v>
      </c>
      <c r="S370" s="49">
        <v>3.1257645058999999</v>
      </c>
    </row>
    <row r="371" spans="1:19" x14ac:dyDescent="0.2">
      <c r="A371" s="38" t="s">
        <v>45</v>
      </c>
      <c r="B371" s="50" t="s">
        <v>15</v>
      </c>
      <c r="C371" s="64">
        <v>106280001</v>
      </c>
      <c r="D371" s="40">
        <v>42204</v>
      </c>
      <c r="F371" s="16">
        <v>67</v>
      </c>
      <c r="G371" s="41">
        <v>5265.9253730999999</v>
      </c>
      <c r="H371" s="42">
        <v>-204.92686570000001</v>
      </c>
      <c r="I371" s="43">
        <v>24.561030197000001</v>
      </c>
      <c r="P371" s="125">
        <v>79</v>
      </c>
      <c r="Q371" s="47">
        <v>5</v>
      </c>
      <c r="R371" s="48">
        <v>37.535897435999999</v>
      </c>
      <c r="S371" s="49">
        <v>3.6824592190000001</v>
      </c>
    </row>
    <row r="372" spans="1:19" x14ac:dyDescent="0.2">
      <c r="A372" s="38" t="s">
        <v>45</v>
      </c>
      <c r="B372" s="39" t="s">
        <v>10</v>
      </c>
      <c r="C372" s="64">
        <v>1170013</v>
      </c>
      <c r="D372" s="40">
        <v>42041</v>
      </c>
      <c r="F372" s="16">
        <v>72</v>
      </c>
      <c r="G372" s="41">
        <v>3192.1388889</v>
      </c>
      <c r="H372" s="42">
        <v>-205.91</v>
      </c>
      <c r="I372" s="43">
        <v>21.318217226000002</v>
      </c>
      <c r="P372" s="125">
        <v>112</v>
      </c>
      <c r="Q372" s="47">
        <v>9</v>
      </c>
      <c r="R372" s="48">
        <v>25.388571428999999</v>
      </c>
      <c r="S372" s="49">
        <v>2.2249307737000001</v>
      </c>
    </row>
    <row r="373" spans="1:19" x14ac:dyDescent="0.2">
      <c r="A373" s="38" t="s">
        <v>45</v>
      </c>
      <c r="B373" s="39" t="s">
        <v>17</v>
      </c>
      <c r="C373" s="64">
        <v>4520001</v>
      </c>
      <c r="D373" s="40">
        <v>42291</v>
      </c>
      <c r="F373" s="16">
        <v>26</v>
      </c>
      <c r="G373" s="41">
        <v>5681.4615384999997</v>
      </c>
      <c r="H373" s="42">
        <v>-206.9846154</v>
      </c>
      <c r="I373" s="43">
        <v>40.129093490999999</v>
      </c>
      <c r="P373" s="125">
        <v>109</v>
      </c>
      <c r="Q373" s="47">
        <v>10</v>
      </c>
      <c r="R373" s="48">
        <v>47.621739130000002</v>
      </c>
      <c r="S373" s="49">
        <v>8.5195101747000006</v>
      </c>
    </row>
    <row r="374" spans="1:19" x14ac:dyDescent="0.2">
      <c r="A374" s="38" t="s">
        <v>45</v>
      </c>
      <c r="B374" s="39" t="s">
        <v>12</v>
      </c>
      <c r="C374" s="64">
        <v>107020001</v>
      </c>
      <c r="D374" s="40">
        <v>42222</v>
      </c>
      <c r="F374" s="16">
        <v>40</v>
      </c>
      <c r="G374" s="41">
        <v>4525.3999999999996</v>
      </c>
      <c r="H374" s="42">
        <v>-207.38749999999999</v>
      </c>
      <c r="I374" s="43">
        <v>40.270489320000003</v>
      </c>
      <c r="P374" s="125">
        <v>109</v>
      </c>
      <c r="Q374" s="47">
        <v>11</v>
      </c>
      <c r="R374" s="48">
        <v>33.347058824000001</v>
      </c>
      <c r="S374" s="49">
        <v>4.6745303657999999</v>
      </c>
    </row>
    <row r="375" spans="1:19" x14ac:dyDescent="0.2">
      <c r="A375" s="38" t="s">
        <v>45</v>
      </c>
      <c r="B375" s="39" t="s">
        <v>11</v>
      </c>
      <c r="C375" s="64">
        <v>1960007</v>
      </c>
      <c r="D375" s="40">
        <v>42100</v>
      </c>
      <c r="F375" s="16">
        <v>36</v>
      </c>
      <c r="G375" s="41">
        <v>4591.6944444000001</v>
      </c>
      <c r="H375" s="42">
        <v>-207.3944444</v>
      </c>
      <c r="I375" s="43">
        <v>51.052781269</v>
      </c>
      <c r="P375" s="125">
        <v>120</v>
      </c>
      <c r="Q375" s="47">
        <v>10</v>
      </c>
      <c r="R375" s="48">
        <v>26.830555556</v>
      </c>
      <c r="S375" s="49">
        <v>3.0465380286000001</v>
      </c>
    </row>
    <row r="376" spans="1:19" x14ac:dyDescent="0.2">
      <c r="A376" s="38" t="s">
        <v>45</v>
      </c>
      <c r="B376" s="39" t="s">
        <v>12</v>
      </c>
      <c r="C376" s="64">
        <v>101300001</v>
      </c>
      <c r="D376" s="40">
        <v>42121</v>
      </c>
      <c r="F376" s="16">
        <v>100</v>
      </c>
      <c r="G376" s="41">
        <v>6045.09</v>
      </c>
      <c r="H376" s="42">
        <v>-208.08099999999999</v>
      </c>
      <c r="I376" s="43">
        <v>25.716000273999999</v>
      </c>
      <c r="P376" s="125">
        <v>121</v>
      </c>
      <c r="Q376" s="47">
        <v>7</v>
      </c>
      <c r="R376" s="48">
        <v>38.110465116</v>
      </c>
      <c r="S376" s="49">
        <v>2.6360818607000001</v>
      </c>
    </row>
    <row r="377" spans="1:19" x14ac:dyDescent="0.2">
      <c r="A377" s="38" t="s">
        <v>45</v>
      </c>
      <c r="B377" s="39" t="s">
        <v>15</v>
      </c>
      <c r="C377" s="64">
        <v>1760011</v>
      </c>
      <c r="D377" s="40">
        <v>41960</v>
      </c>
      <c r="F377" s="16">
        <v>27</v>
      </c>
      <c r="G377" s="41">
        <v>2485.6666667</v>
      </c>
      <c r="H377" s="42">
        <v>-209.1962963</v>
      </c>
      <c r="I377" s="43">
        <v>25.081433457999999</v>
      </c>
      <c r="O377" s="96"/>
      <c r="P377" s="125">
        <v>132</v>
      </c>
      <c r="Q377" s="47">
        <v>14</v>
      </c>
      <c r="R377" s="48">
        <v>16.707407407000002</v>
      </c>
      <c r="S377" s="49">
        <v>0.83227156160000004</v>
      </c>
    </row>
    <row r="378" spans="1:19" x14ac:dyDescent="0.2">
      <c r="A378" s="38" t="s">
        <v>45</v>
      </c>
      <c r="B378" s="50" t="s">
        <v>17</v>
      </c>
      <c r="C378" s="64">
        <v>2740002</v>
      </c>
      <c r="D378" s="40">
        <v>41941</v>
      </c>
      <c r="F378" s="16">
        <v>30</v>
      </c>
      <c r="G378" s="41">
        <v>3691.1</v>
      </c>
      <c r="H378" s="42">
        <v>-209.83666669999999</v>
      </c>
      <c r="I378" s="43">
        <v>37.089156479000003</v>
      </c>
      <c r="O378" s="96"/>
      <c r="P378" s="125">
        <v>133</v>
      </c>
      <c r="Q378" s="47">
        <v>10</v>
      </c>
      <c r="R378" s="48">
        <v>26.973333332999999</v>
      </c>
      <c r="S378" s="49">
        <v>3.1456480915</v>
      </c>
    </row>
    <row r="379" spans="1:19" x14ac:dyDescent="0.2">
      <c r="A379" s="38" t="s">
        <v>45</v>
      </c>
      <c r="B379" s="39" t="s">
        <v>12</v>
      </c>
      <c r="C379" s="64">
        <v>109170001</v>
      </c>
      <c r="D379" s="40">
        <v>42021</v>
      </c>
      <c r="F379" s="16">
        <v>124</v>
      </c>
      <c r="G379" s="41">
        <v>2899.1370968000001</v>
      </c>
      <c r="H379" s="42">
        <v>-211.2975806</v>
      </c>
      <c r="I379" s="43">
        <v>24.696568114000002</v>
      </c>
      <c r="P379" s="125">
        <v>115</v>
      </c>
      <c r="Q379" s="47">
        <v>6</v>
      </c>
      <c r="R379" s="48">
        <v>22.952419355</v>
      </c>
      <c r="S379" s="49">
        <v>1.389617407</v>
      </c>
    </row>
    <row r="380" spans="1:19" x14ac:dyDescent="0.2">
      <c r="A380" s="38" t="s">
        <v>45</v>
      </c>
      <c r="B380" s="39" t="s">
        <v>12</v>
      </c>
      <c r="C380" s="64">
        <v>4570001</v>
      </c>
      <c r="D380" s="40">
        <v>42259</v>
      </c>
      <c r="F380" s="16">
        <v>35</v>
      </c>
      <c r="G380" s="41">
        <v>4507.5714286000002</v>
      </c>
      <c r="H380" s="42">
        <v>-211.64</v>
      </c>
      <c r="I380" s="43">
        <v>29.467123170000001</v>
      </c>
      <c r="P380" s="125">
        <v>82</v>
      </c>
      <c r="Q380" s="47">
        <v>11</v>
      </c>
      <c r="R380" s="48">
        <v>26.102857143000001</v>
      </c>
      <c r="S380" s="49">
        <v>1.7430750656</v>
      </c>
    </row>
    <row r="381" spans="1:19" x14ac:dyDescent="0.2">
      <c r="A381" s="38" t="s">
        <v>45</v>
      </c>
      <c r="B381" s="50" t="s">
        <v>15</v>
      </c>
      <c r="C381" s="64">
        <v>3900041</v>
      </c>
      <c r="D381" s="40">
        <v>42326</v>
      </c>
      <c r="F381" s="16">
        <v>34</v>
      </c>
      <c r="G381" s="41">
        <v>4916.5588234999996</v>
      </c>
      <c r="H381" s="42">
        <v>-211.64411759999999</v>
      </c>
      <c r="I381" s="43">
        <v>31.476324517999998</v>
      </c>
      <c r="O381" s="96"/>
      <c r="P381" s="125">
        <v>94</v>
      </c>
      <c r="Q381" s="47">
        <v>8</v>
      </c>
      <c r="R381" s="48">
        <v>23.133333332999999</v>
      </c>
      <c r="S381" s="49">
        <v>2.6071604004000002</v>
      </c>
    </row>
    <row r="382" spans="1:19" x14ac:dyDescent="0.2">
      <c r="A382" s="38" t="s">
        <v>45</v>
      </c>
      <c r="B382" s="39" t="s">
        <v>15</v>
      </c>
      <c r="C382" s="64">
        <v>3900086</v>
      </c>
      <c r="D382" s="40">
        <v>42370</v>
      </c>
      <c r="F382" s="16">
        <v>27</v>
      </c>
      <c r="G382" s="41">
        <v>2003.3703704</v>
      </c>
      <c r="H382" s="42">
        <v>-211.6444444</v>
      </c>
      <c r="I382" s="43">
        <v>26.309803581000001</v>
      </c>
      <c r="P382" s="125">
        <v>96</v>
      </c>
      <c r="Q382" s="47">
        <v>10</v>
      </c>
      <c r="R382" s="48">
        <v>15.619047619</v>
      </c>
      <c r="S382" s="49">
        <v>1.0993855219999999</v>
      </c>
    </row>
    <row r="383" spans="1:19" x14ac:dyDescent="0.2">
      <c r="A383" s="38" t="s">
        <v>45</v>
      </c>
      <c r="B383" s="39" t="s">
        <v>13</v>
      </c>
      <c r="C383" s="64">
        <v>3900036</v>
      </c>
      <c r="D383" s="40">
        <v>42343</v>
      </c>
      <c r="F383" s="16">
        <v>35</v>
      </c>
      <c r="G383" s="41">
        <v>3193.3714285999999</v>
      </c>
      <c r="H383" s="42">
        <v>-211.64571430000001</v>
      </c>
      <c r="I383" s="43">
        <v>32.011933788999997</v>
      </c>
      <c r="P383" s="125">
        <v>116</v>
      </c>
      <c r="Q383" s="47">
        <v>12</v>
      </c>
      <c r="R383" s="48">
        <v>18.331428571</v>
      </c>
      <c r="S383" s="49">
        <v>1.2724737466</v>
      </c>
    </row>
    <row r="384" spans="1:19" x14ac:dyDescent="0.2">
      <c r="A384" s="38" t="s">
        <v>45</v>
      </c>
      <c r="B384" s="39" t="s">
        <v>13</v>
      </c>
      <c r="C384" s="64">
        <v>109010001</v>
      </c>
      <c r="D384" s="40">
        <v>42157</v>
      </c>
      <c r="F384" s="16">
        <v>73</v>
      </c>
      <c r="G384" s="41">
        <v>2679.6027396999998</v>
      </c>
      <c r="H384" s="42">
        <v>-211.64657529999999</v>
      </c>
      <c r="I384" s="43">
        <v>24.266555026999999</v>
      </c>
      <c r="N384" s="88">
        <v>3.15</v>
      </c>
      <c r="O384" s="89">
        <v>0.41299999999999998</v>
      </c>
      <c r="P384" s="125">
        <v>135</v>
      </c>
      <c r="Q384" s="47">
        <v>8</v>
      </c>
      <c r="R384" s="48">
        <v>16.262499999999999</v>
      </c>
      <c r="S384" s="49">
        <v>0.97212405889999998</v>
      </c>
    </row>
    <row r="385" spans="1:21" x14ac:dyDescent="0.2">
      <c r="A385" s="38" t="s">
        <v>45</v>
      </c>
      <c r="B385" s="39" t="s">
        <v>17</v>
      </c>
      <c r="C385" s="64">
        <v>3900022</v>
      </c>
      <c r="D385" s="40">
        <v>42247</v>
      </c>
      <c r="F385" s="16">
        <v>40</v>
      </c>
      <c r="G385" s="41">
        <v>5902.4</v>
      </c>
      <c r="H385" s="42">
        <v>-211.64750000000001</v>
      </c>
      <c r="I385" s="43">
        <v>38.018512020000003</v>
      </c>
      <c r="P385" s="125">
        <v>104</v>
      </c>
      <c r="Q385" s="47">
        <v>10</v>
      </c>
      <c r="R385" s="48">
        <v>36.982051282</v>
      </c>
      <c r="S385" s="49">
        <v>2.1041180361</v>
      </c>
    </row>
    <row r="386" spans="1:21" x14ac:dyDescent="0.2">
      <c r="A386" s="38" t="s">
        <v>45</v>
      </c>
      <c r="B386" s="39" t="s">
        <v>13</v>
      </c>
      <c r="C386" s="64">
        <v>3900079</v>
      </c>
      <c r="D386" s="40">
        <v>42409</v>
      </c>
      <c r="F386" s="16">
        <v>35</v>
      </c>
      <c r="G386" s="41">
        <v>4363.5428571000002</v>
      </c>
      <c r="H386" s="42">
        <v>-211.64857140000001</v>
      </c>
      <c r="I386" s="43">
        <v>36.469754793</v>
      </c>
      <c r="P386" s="125">
        <v>124</v>
      </c>
      <c r="Q386" s="47">
        <v>10</v>
      </c>
      <c r="R386" s="48">
        <v>27.111428571000001</v>
      </c>
      <c r="S386" s="49">
        <v>2.0047958107000001</v>
      </c>
    </row>
    <row r="387" spans="1:21" x14ac:dyDescent="0.2">
      <c r="A387" s="38" t="s">
        <v>45</v>
      </c>
      <c r="B387" s="39" t="s">
        <v>12</v>
      </c>
      <c r="C387" s="64">
        <v>102690001</v>
      </c>
      <c r="D387" s="40">
        <v>42085</v>
      </c>
      <c r="F387" s="16">
        <v>73</v>
      </c>
      <c r="G387" s="41">
        <v>5152.1506848999998</v>
      </c>
      <c r="H387" s="42">
        <v>-212.56027399999999</v>
      </c>
      <c r="I387" s="43">
        <v>23.477175413000001</v>
      </c>
      <c r="N387" s="88">
        <v>3.512</v>
      </c>
      <c r="O387" s="89">
        <v>0.16400000000000001</v>
      </c>
      <c r="P387" s="125">
        <v>163</v>
      </c>
      <c r="Q387" s="47">
        <v>9</v>
      </c>
      <c r="R387" s="48">
        <v>41.757534247000002</v>
      </c>
      <c r="S387" s="49">
        <v>3.3084401072</v>
      </c>
    </row>
    <row r="388" spans="1:21" x14ac:dyDescent="0.2">
      <c r="A388" s="38" t="s">
        <v>45</v>
      </c>
      <c r="B388" s="39" t="s">
        <v>10</v>
      </c>
      <c r="C388" s="64">
        <v>104920001</v>
      </c>
      <c r="D388" s="40">
        <v>41992</v>
      </c>
      <c r="F388" s="16">
        <v>46</v>
      </c>
      <c r="G388" s="41">
        <v>4308.3478261</v>
      </c>
      <c r="H388" s="42">
        <v>-214.9711111</v>
      </c>
      <c r="I388" s="43">
        <v>31.482478311000001</v>
      </c>
      <c r="P388" s="125">
        <v>158</v>
      </c>
      <c r="Q388" s="47">
        <v>8</v>
      </c>
      <c r="R388" s="48">
        <v>32.504347826</v>
      </c>
      <c r="S388" s="49">
        <v>2.5822151980000001</v>
      </c>
    </row>
    <row r="389" spans="1:21" x14ac:dyDescent="0.2">
      <c r="A389" s="38" t="s">
        <v>45</v>
      </c>
      <c r="B389" s="39" t="s">
        <v>12</v>
      </c>
      <c r="C389" s="64">
        <v>3410001</v>
      </c>
      <c r="D389" s="40">
        <v>42017</v>
      </c>
      <c r="F389" s="16">
        <v>125</v>
      </c>
      <c r="G389" s="41">
        <v>4299.3760000000002</v>
      </c>
      <c r="H389" s="42">
        <v>-216.9616</v>
      </c>
      <c r="I389" s="43">
        <v>25.264375296000001</v>
      </c>
      <c r="P389" s="125">
        <v>127</v>
      </c>
      <c r="Q389" s="47">
        <v>6</v>
      </c>
      <c r="R389" s="48">
        <v>26.434453781999999</v>
      </c>
      <c r="S389" s="49">
        <v>2.3702118164999999</v>
      </c>
    </row>
    <row r="390" spans="1:21" x14ac:dyDescent="0.2">
      <c r="A390" s="38" t="s">
        <v>45</v>
      </c>
      <c r="B390" s="39" t="s">
        <v>12</v>
      </c>
      <c r="C390" s="64">
        <v>103560001</v>
      </c>
      <c r="D390" s="40">
        <v>42273</v>
      </c>
      <c r="F390" s="16">
        <v>35</v>
      </c>
      <c r="G390" s="41">
        <v>3872.6571429000001</v>
      </c>
      <c r="H390" s="42">
        <v>-217.7171429</v>
      </c>
      <c r="I390" s="43">
        <v>45.149658604000003</v>
      </c>
      <c r="O390" s="96"/>
      <c r="P390" s="125">
        <v>168</v>
      </c>
      <c r="Q390" s="47">
        <v>13</v>
      </c>
      <c r="R390" s="48">
        <v>27.885294118000001</v>
      </c>
      <c r="S390" s="49">
        <v>3.7316541910000001</v>
      </c>
    </row>
    <row r="391" spans="1:21" x14ac:dyDescent="0.2">
      <c r="A391" s="38" t="s">
        <v>45</v>
      </c>
      <c r="B391" s="39" t="s">
        <v>12</v>
      </c>
      <c r="C391" s="64">
        <v>1740070</v>
      </c>
      <c r="D391" s="40">
        <v>42042</v>
      </c>
      <c r="F391" s="16">
        <v>43</v>
      </c>
      <c r="G391" s="41">
        <v>5162.6279070000001</v>
      </c>
      <c r="H391" s="42">
        <v>-218.93720930000001</v>
      </c>
      <c r="I391" s="43">
        <v>33.089753447</v>
      </c>
      <c r="P391" s="125">
        <v>92</v>
      </c>
      <c r="Q391" s="47">
        <v>9</v>
      </c>
      <c r="R391" s="48">
        <v>26.858536585</v>
      </c>
      <c r="S391" s="49">
        <v>3.1746499243000001</v>
      </c>
    </row>
    <row r="392" spans="1:21" x14ac:dyDescent="0.2">
      <c r="A392" s="38" t="s">
        <v>45</v>
      </c>
      <c r="B392" s="39" t="s">
        <v>13</v>
      </c>
      <c r="C392" s="64">
        <v>100990003</v>
      </c>
      <c r="D392" s="40">
        <v>42276</v>
      </c>
      <c r="F392" s="16">
        <v>111</v>
      </c>
      <c r="G392" s="41">
        <v>4656.7117116999998</v>
      </c>
      <c r="H392" s="42">
        <v>-225.31621620000001</v>
      </c>
      <c r="I392" s="43">
        <v>23.189521503000002</v>
      </c>
      <c r="O392" s="96"/>
      <c r="P392" s="125">
        <v>148</v>
      </c>
      <c r="Q392" s="47">
        <v>6</v>
      </c>
      <c r="R392" s="48">
        <v>24.348648649000001</v>
      </c>
      <c r="S392" s="49">
        <v>1.5605055275999999</v>
      </c>
    </row>
    <row r="393" spans="1:21" x14ac:dyDescent="0.2">
      <c r="A393" s="38" t="s">
        <v>45</v>
      </c>
      <c r="B393" s="50" t="s">
        <v>13</v>
      </c>
      <c r="C393" s="64">
        <v>440001</v>
      </c>
      <c r="D393" s="40">
        <v>42427</v>
      </c>
      <c r="E393" s="57">
        <v>1.7294117599999999E-2</v>
      </c>
      <c r="F393" s="16">
        <v>85</v>
      </c>
      <c r="G393" s="41">
        <v>5145.2588235000003</v>
      </c>
      <c r="H393" s="42">
        <v>-225.50117650000001</v>
      </c>
      <c r="I393" s="43">
        <v>32.523779902000001</v>
      </c>
      <c r="N393" s="88">
        <v>3.9750000000000001</v>
      </c>
      <c r="O393" s="89">
        <v>0.28100000000000003</v>
      </c>
      <c r="P393" s="125">
        <v>131</v>
      </c>
      <c r="Q393" s="47">
        <v>7</v>
      </c>
      <c r="R393" s="48">
        <v>30.021518987</v>
      </c>
      <c r="S393" s="49">
        <v>2.3083964478999999</v>
      </c>
    </row>
    <row r="394" spans="1:21" x14ac:dyDescent="0.2">
      <c r="A394" s="38" t="s">
        <v>45</v>
      </c>
      <c r="B394" s="39" t="s">
        <v>12</v>
      </c>
      <c r="C394" s="64">
        <v>100700001</v>
      </c>
      <c r="D394" s="40">
        <v>41984</v>
      </c>
      <c r="F394" s="16">
        <v>47</v>
      </c>
      <c r="G394" s="41">
        <v>4345.3191489000001</v>
      </c>
      <c r="H394" s="42">
        <v>-227.66521739999999</v>
      </c>
      <c r="I394" s="43">
        <v>43.298591336999998</v>
      </c>
      <c r="P394" s="125">
        <v>84</v>
      </c>
      <c r="Q394" s="47">
        <v>6</v>
      </c>
      <c r="R394" s="48">
        <v>21.778723404000001</v>
      </c>
      <c r="S394" s="49">
        <v>1.9398516402999999</v>
      </c>
    </row>
    <row r="395" spans="1:21" x14ac:dyDescent="0.2">
      <c r="A395" s="38" t="s">
        <v>45</v>
      </c>
      <c r="B395" s="39" t="s">
        <v>10</v>
      </c>
      <c r="C395" s="64">
        <v>1760016</v>
      </c>
      <c r="D395" s="40">
        <v>42306</v>
      </c>
      <c r="E395" s="57">
        <v>4.3617021300000003E-2</v>
      </c>
      <c r="F395" s="16">
        <v>47</v>
      </c>
      <c r="G395" s="41">
        <v>4232.3404254999996</v>
      </c>
      <c r="H395" s="42">
        <v>-228.65957449999999</v>
      </c>
      <c r="I395" s="43">
        <v>41.541252043</v>
      </c>
      <c r="P395" s="125">
        <v>96</v>
      </c>
      <c r="Q395" s="47">
        <v>5</v>
      </c>
      <c r="R395" s="48">
        <v>26.425531915000001</v>
      </c>
      <c r="S395" s="49">
        <v>3.3239292587999998</v>
      </c>
    </row>
    <row r="396" spans="1:21" x14ac:dyDescent="0.2">
      <c r="A396" s="38" t="s">
        <v>45</v>
      </c>
      <c r="B396" s="50" t="s">
        <v>12</v>
      </c>
      <c r="C396" s="64">
        <v>4760001</v>
      </c>
      <c r="D396" s="40">
        <v>42191</v>
      </c>
      <c r="E396" s="57">
        <v>0.17697368420000001</v>
      </c>
      <c r="F396" s="16">
        <v>76</v>
      </c>
      <c r="G396" s="41">
        <v>3593.6447367999999</v>
      </c>
      <c r="H396" s="42">
        <v>-228.66973680000001</v>
      </c>
      <c r="I396" s="43">
        <v>26.724906054000002</v>
      </c>
      <c r="J396" s="44">
        <v>63</v>
      </c>
      <c r="K396" s="45">
        <v>155.36507936999999</v>
      </c>
      <c r="L396" s="45">
        <v>117.41269841</v>
      </c>
      <c r="M396" s="46">
        <v>456.80952380999997</v>
      </c>
      <c r="N396" s="88">
        <v>3.1629999999999998</v>
      </c>
      <c r="O396" s="89">
        <v>0.11799999999999999</v>
      </c>
      <c r="P396" s="125">
        <v>123</v>
      </c>
      <c r="Q396" s="47">
        <v>5</v>
      </c>
      <c r="R396" s="48">
        <v>23.690789473999999</v>
      </c>
      <c r="S396" s="49">
        <v>2.2664596224000002</v>
      </c>
      <c r="T396" s="45">
        <v>-9.0232876710000003</v>
      </c>
      <c r="U396" s="46">
        <v>11.204632780000001</v>
      </c>
    </row>
    <row r="397" spans="1:21" x14ac:dyDescent="0.2">
      <c r="A397" s="38" t="s">
        <v>45</v>
      </c>
      <c r="B397" s="50" t="s">
        <v>10</v>
      </c>
      <c r="C397" s="64">
        <v>1940015</v>
      </c>
      <c r="D397" s="40">
        <v>42277</v>
      </c>
      <c r="E397" s="57">
        <v>0.49019607840000001</v>
      </c>
      <c r="F397" s="16">
        <v>51</v>
      </c>
      <c r="G397" s="41">
        <v>4844.2156863</v>
      </c>
      <c r="H397" s="42">
        <v>-230.56470590000001</v>
      </c>
      <c r="I397" s="43">
        <v>33.809426440999999</v>
      </c>
      <c r="P397" s="125">
        <v>108</v>
      </c>
      <c r="Q397" s="47">
        <v>8</v>
      </c>
      <c r="R397" s="48">
        <v>27.544</v>
      </c>
      <c r="S397" s="49">
        <v>2.7392270024999998</v>
      </c>
    </row>
    <row r="398" spans="1:21" x14ac:dyDescent="0.2">
      <c r="A398" s="38" t="s">
        <v>45</v>
      </c>
      <c r="B398" s="50" t="s">
        <v>13</v>
      </c>
      <c r="C398" s="64">
        <v>1964390</v>
      </c>
      <c r="D398" s="40">
        <v>41925</v>
      </c>
      <c r="F398" s="16">
        <v>37</v>
      </c>
      <c r="G398" s="41">
        <v>4813.5135135</v>
      </c>
      <c r="H398" s="42">
        <v>-230.7416667</v>
      </c>
      <c r="I398" s="43">
        <v>43.493520294</v>
      </c>
      <c r="P398" s="125">
        <v>110</v>
      </c>
      <c r="Q398" s="47">
        <v>8</v>
      </c>
      <c r="R398" s="48">
        <v>31.216666666999998</v>
      </c>
      <c r="S398" s="49">
        <v>3.0719041713999999</v>
      </c>
    </row>
    <row r="399" spans="1:21" x14ac:dyDescent="0.2">
      <c r="A399" s="38" t="s">
        <v>45</v>
      </c>
      <c r="B399" s="50" t="s">
        <v>12</v>
      </c>
      <c r="C399" s="64">
        <v>108630002</v>
      </c>
      <c r="D399" s="40">
        <v>42039</v>
      </c>
      <c r="F399" s="16">
        <v>34</v>
      </c>
      <c r="G399" s="41">
        <v>3717.7647059000001</v>
      </c>
      <c r="H399" s="42">
        <v>-231.66176469999999</v>
      </c>
      <c r="I399" s="43">
        <v>30.836959275000002</v>
      </c>
      <c r="O399" s="96"/>
      <c r="P399" s="125">
        <v>106</v>
      </c>
      <c r="Q399" s="47">
        <v>12</v>
      </c>
      <c r="R399" s="48">
        <v>23.323333333000001</v>
      </c>
      <c r="S399" s="49">
        <v>3.5389480979000001</v>
      </c>
    </row>
    <row r="400" spans="1:21" x14ac:dyDescent="0.2">
      <c r="A400" s="38" t="s">
        <v>45</v>
      </c>
      <c r="B400" s="50" t="s">
        <v>10</v>
      </c>
      <c r="C400" s="64">
        <v>1764577</v>
      </c>
      <c r="D400" s="40">
        <v>42072</v>
      </c>
      <c r="F400" s="16">
        <v>66</v>
      </c>
      <c r="G400" s="41">
        <v>4103.1363635999996</v>
      </c>
      <c r="H400" s="42">
        <v>-234.80151520000001</v>
      </c>
      <c r="I400" s="43">
        <v>30.281173923000001</v>
      </c>
      <c r="O400" s="96"/>
      <c r="P400" s="125">
        <v>121</v>
      </c>
      <c r="Q400" s="47">
        <v>9</v>
      </c>
      <c r="R400" s="48">
        <v>25.490909090999999</v>
      </c>
      <c r="S400" s="49">
        <v>1.7476320673000001</v>
      </c>
    </row>
    <row r="401" spans="1:21" x14ac:dyDescent="0.2">
      <c r="A401" s="38" t="s">
        <v>45</v>
      </c>
      <c r="B401" s="50" t="s">
        <v>13</v>
      </c>
      <c r="C401" s="64">
        <v>2640001</v>
      </c>
      <c r="D401" s="40">
        <v>42131</v>
      </c>
      <c r="F401" s="16">
        <v>174</v>
      </c>
      <c r="G401" s="41">
        <v>5411.9482759000002</v>
      </c>
      <c r="H401" s="42">
        <v>-238.96839080000001</v>
      </c>
      <c r="I401" s="43">
        <v>21.171315724999999</v>
      </c>
      <c r="O401" s="96"/>
      <c r="P401" s="125">
        <v>139</v>
      </c>
      <c r="Q401" s="47">
        <v>5</v>
      </c>
      <c r="R401" s="48">
        <v>36.410588234999999</v>
      </c>
      <c r="S401" s="49">
        <v>2.1049675301000002</v>
      </c>
    </row>
    <row r="402" spans="1:21" x14ac:dyDescent="0.2">
      <c r="A402" s="38" t="s">
        <v>45</v>
      </c>
      <c r="B402" s="50" t="s">
        <v>12</v>
      </c>
      <c r="C402" s="64">
        <v>1811714</v>
      </c>
      <c r="D402" s="40">
        <v>42215</v>
      </c>
      <c r="F402" s="16">
        <v>31</v>
      </c>
      <c r="G402" s="41">
        <v>5006.4193548000003</v>
      </c>
      <c r="H402" s="42">
        <v>-246.3677419</v>
      </c>
      <c r="I402" s="43">
        <v>29.470105277999998</v>
      </c>
      <c r="P402" s="125">
        <v>87</v>
      </c>
      <c r="Q402" s="47">
        <v>9</v>
      </c>
      <c r="R402" s="48">
        <v>36.19</v>
      </c>
      <c r="S402" s="49">
        <v>3.0822381403999999</v>
      </c>
    </row>
    <row r="403" spans="1:21" x14ac:dyDescent="0.2">
      <c r="A403" s="38" t="s">
        <v>45</v>
      </c>
      <c r="B403" s="50" t="s">
        <v>12</v>
      </c>
      <c r="C403" s="64">
        <v>100340001</v>
      </c>
      <c r="D403" s="40">
        <v>42090</v>
      </c>
      <c r="F403" s="16">
        <v>91</v>
      </c>
      <c r="G403" s="41">
        <v>4816.0879120999998</v>
      </c>
      <c r="H403" s="42">
        <v>-247.12637359999999</v>
      </c>
      <c r="I403" s="43">
        <v>26.478138555000001</v>
      </c>
      <c r="P403" s="125">
        <v>112</v>
      </c>
      <c r="Q403" s="47">
        <v>6</v>
      </c>
      <c r="R403" s="48">
        <v>31.047777778</v>
      </c>
      <c r="S403" s="49">
        <v>2.4039024805000002</v>
      </c>
    </row>
    <row r="404" spans="1:21" x14ac:dyDescent="0.2">
      <c r="A404" s="38" t="s">
        <v>45</v>
      </c>
      <c r="B404" s="50" t="s">
        <v>9</v>
      </c>
      <c r="C404" s="64">
        <v>102260001</v>
      </c>
      <c r="D404" s="40">
        <v>42106</v>
      </c>
      <c r="E404" s="57">
        <v>0.25074074070000002</v>
      </c>
      <c r="F404" s="16">
        <v>27</v>
      </c>
      <c r="G404" s="41">
        <v>6616.7037037</v>
      </c>
      <c r="H404" s="42">
        <v>-252.9296296</v>
      </c>
      <c r="I404" s="43">
        <v>48.157396208000002</v>
      </c>
      <c r="P404" s="125">
        <v>105</v>
      </c>
      <c r="Q404" s="47">
        <v>11</v>
      </c>
      <c r="R404" s="48">
        <v>47.555555556000002</v>
      </c>
      <c r="S404" s="49">
        <v>6.1664248817000002</v>
      </c>
    </row>
    <row r="405" spans="1:21" x14ac:dyDescent="0.2">
      <c r="A405" s="38" t="s">
        <v>45</v>
      </c>
      <c r="B405" s="50" t="s">
        <v>11</v>
      </c>
      <c r="C405" s="64">
        <v>108290002</v>
      </c>
      <c r="D405" s="40">
        <v>42218</v>
      </c>
      <c r="F405" s="16">
        <v>29</v>
      </c>
      <c r="G405" s="41">
        <v>5261.6896551999998</v>
      </c>
      <c r="H405" s="42">
        <v>-252.93103450000001</v>
      </c>
      <c r="I405" s="43">
        <v>50.122861391999997</v>
      </c>
      <c r="M405" s="46">
        <v>654.09090908999997</v>
      </c>
      <c r="N405" s="88">
        <v>2.6520000000000001</v>
      </c>
      <c r="O405" s="89">
        <v>0.29199999999999998</v>
      </c>
      <c r="P405" s="125">
        <v>100</v>
      </c>
      <c r="Q405" s="47">
        <v>8</v>
      </c>
      <c r="R405" s="48">
        <v>45.026923076999999</v>
      </c>
      <c r="S405" s="49">
        <v>6.1603185674000001</v>
      </c>
    </row>
    <row r="406" spans="1:21" x14ac:dyDescent="0.2">
      <c r="A406" s="38" t="s">
        <v>45</v>
      </c>
      <c r="B406" s="50" t="s">
        <v>13</v>
      </c>
      <c r="C406" s="64">
        <v>1080001</v>
      </c>
      <c r="D406" s="40">
        <v>42057</v>
      </c>
      <c r="F406" s="16">
        <v>51</v>
      </c>
      <c r="G406" s="41">
        <v>5700.6470588000002</v>
      </c>
      <c r="H406" s="42">
        <v>-255.80196079999999</v>
      </c>
      <c r="I406" s="43">
        <v>33.823007425</v>
      </c>
      <c r="P406" s="125">
        <v>115</v>
      </c>
      <c r="Q406" s="47">
        <v>10</v>
      </c>
      <c r="R406" s="48">
        <v>46.2</v>
      </c>
      <c r="S406" s="49">
        <v>4.6366409409999996</v>
      </c>
    </row>
    <row r="407" spans="1:21" x14ac:dyDescent="0.2">
      <c r="A407" s="38" t="s">
        <v>45</v>
      </c>
      <c r="B407" s="50" t="s">
        <v>13</v>
      </c>
      <c r="C407" s="64">
        <v>103540002</v>
      </c>
      <c r="D407" s="40">
        <v>42409</v>
      </c>
      <c r="F407" s="16">
        <v>74</v>
      </c>
      <c r="G407" s="41">
        <v>6283.3378377999998</v>
      </c>
      <c r="H407" s="42">
        <v>-260.40540540000001</v>
      </c>
      <c r="I407" s="43">
        <v>27.530573888999999</v>
      </c>
      <c r="O407" s="96"/>
      <c r="P407" s="125">
        <v>133</v>
      </c>
      <c r="Q407" s="47">
        <v>7</v>
      </c>
      <c r="R407" s="48">
        <v>42.174647886999999</v>
      </c>
      <c r="S407" s="49">
        <v>3.6203436580999999</v>
      </c>
    </row>
    <row r="408" spans="1:21" x14ac:dyDescent="0.2">
      <c r="A408" s="38" t="s">
        <v>45</v>
      </c>
      <c r="B408" s="50" t="s">
        <v>12</v>
      </c>
      <c r="C408" s="64">
        <v>106770001</v>
      </c>
      <c r="D408" s="40">
        <v>42100</v>
      </c>
      <c r="F408" s="16">
        <v>29</v>
      </c>
      <c r="G408" s="41">
        <v>6836.2413792999996</v>
      </c>
      <c r="H408" s="42">
        <v>-268.24137930000001</v>
      </c>
      <c r="I408" s="43">
        <v>37.857515317000001</v>
      </c>
      <c r="P408" s="125">
        <v>132</v>
      </c>
      <c r="Q408" s="47">
        <v>12</v>
      </c>
      <c r="R408" s="48">
        <v>35.155555556000003</v>
      </c>
      <c r="S408" s="49">
        <v>4.4273603272999997</v>
      </c>
    </row>
    <row r="409" spans="1:21" x14ac:dyDescent="0.2">
      <c r="A409" s="38" t="s">
        <v>45</v>
      </c>
      <c r="B409" s="39" t="s">
        <v>13</v>
      </c>
      <c r="C409" s="64">
        <v>1850002</v>
      </c>
      <c r="D409" s="40">
        <v>42079</v>
      </c>
      <c r="F409" s="16">
        <v>45</v>
      </c>
      <c r="G409" s="41">
        <v>4302.5555555999999</v>
      </c>
      <c r="H409" s="42">
        <v>-276.7955556</v>
      </c>
      <c r="I409" s="43">
        <v>37.408249232999999</v>
      </c>
      <c r="P409" s="125">
        <v>119</v>
      </c>
      <c r="Q409" s="47">
        <v>8</v>
      </c>
      <c r="R409" s="48">
        <v>36.979069766999999</v>
      </c>
      <c r="S409" s="49">
        <v>3.5287171177999999</v>
      </c>
    </row>
    <row r="410" spans="1:21" x14ac:dyDescent="0.2">
      <c r="A410" s="38" t="s">
        <v>45</v>
      </c>
      <c r="B410" s="50" t="s">
        <v>9</v>
      </c>
      <c r="C410" s="64">
        <v>1910052</v>
      </c>
      <c r="D410" s="40">
        <v>42007</v>
      </c>
      <c r="F410" s="16">
        <v>26</v>
      </c>
      <c r="G410" s="41">
        <v>5729.4615384999997</v>
      </c>
      <c r="H410" s="42">
        <v>-279.1230769</v>
      </c>
      <c r="I410" s="43">
        <v>36.287127325</v>
      </c>
      <c r="P410" s="125">
        <v>100</v>
      </c>
      <c r="Q410" s="47">
        <v>12</v>
      </c>
      <c r="R410" s="48">
        <v>49.235999999999997</v>
      </c>
      <c r="S410" s="49">
        <v>7.6018196943999996</v>
      </c>
    </row>
    <row r="411" spans="1:21" x14ac:dyDescent="0.2">
      <c r="A411" s="38" t="s">
        <v>45</v>
      </c>
      <c r="B411" s="50" t="s">
        <v>12</v>
      </c>
      <c r="C411" s="64">
        <v>100650002</v>
      </c>
      <c r="D411" s="40">
        <v>42101</v>
      </c>
      <c r="F411" s="16">
        <v>65</v>
      </c>
      <c r="G411" s="41">
        <v>6397.4615384999997</v>
      </c>
      <c r="H411" s="42">
        <v>-282.43593750000002</v>
      </c>
      <c r="I411" s="43">
        <v>36.916731253999998</v>
      </c>
      <c r="P411" s="125">
        <v>136</v>
      </c>
      <c r="Q411" s="47">
        <v>8</v>
      </c>
      <c r="R411" s="48">
        <v>34.057142857000002</v>
      </c>
      <c r="S411" s="49">
        <v>2.8914432392</v>
      </c>
    </row>
    <row r="412" spans="1:21" x14ac:dyDescent="0.2">
      <c r="A412" s="38" t="s">
        <v>45</v>
      </c>
      <c r="B412" s="39" t="s">
        <v>12</v>
      </c>
      <c r="C412" s="64">
        <v>101980002</v>
      </c>
      <c r="D412" s="40">
        <v>42324</v>
      </c>
      <c r="F412" s="16">
        <v>85</v>
      </c>
      <c r="G412" s="41">
        <v>6617.9529412000002</v>
      </c>
      <c r="H412" s="42">
        <v>-291.15647059999998</v>
      </c>
      <c r="I412" s="43">
        <v>28.784870338000001</v>
      </c>
      <c r="P412" s="125">
        <v>125</v>
      </c>
      <c r="Q412" s="47">
        <v>6</v>
      </c>
      <c r="R412" s="48">
        <v>45.803846153999999</v>
      </c>
      <c r="S412" s="49">
        <v>4.2453298240999997</v>
      </c>
    </row>
    <row r="413" spans="1:21" x14ac:dyDescent="0.2">
      <c r="A413" s="38" t="s">
        <v>45</v>
      </c>
      <c r="B413" s="39" t="s">
        <v>14</v>
      </c>
      <c r="C413" s="64">
        <v>1890027</v>
      </c>
      <c r="D413" s="40">
        <v>41978</v>
      </c>
      <c r="E413" s="57">
        <v>8.0888888899999997E-2</v>
      </c>
      <c r="F413" s="16">
        <v>45</v>
      </c>
      <c r="G413" s="41">
        <v>5612.0888888999998</v>
      </c>
      <c r="H413" s="42">
        <v>-451.60222220000003</v>
      </c>
      <c r="I413" s="43">
        <v>76.876092387</v>
      </c>
      <c r="M413" s="46">
        <v>769.77272727000002</v>
      </c>
      <c r="N413" s="88">
        <v>3.4660000000000002</v>
      </c>
      <c r="O413" s="89">
        <v>0.29399999999999998</v>
      </c>
      <c r="P413" s="125">
        <v>110</v>
      </c>
      <c r="Q413" s="47">
        <v>8</v>
      </c>
      <c r="R413" s="48">
        <v>32.386363635999999</v>
      </c>
      <c r="S413" s="49">
        <v>3.5697543025999998</v>
      </c>
    </row>
    <row r="414" spans="1:21" x14ac:dyDescent="0.2">
      <c r="A414" s="38" t="s">
        <v>8</v>
      </c>
      <c r="B414" s="39" t="s">
        <v>13</v>
      </c>
      <c r="C414" s="64">
        <v>500280001</v>
      </c>
      <c r="D414" s="40">
        <v>42422</v>
      </c>
      <c r="E414" s="57">
        <v>0.99850117100000002</v>
      </c>
      <c r="F414" s="16">
        <v>854</v>
      </c>
      <c r="G414" s="41">
        <v>8716.7435597000003</v>
      </c>
      <c r="H414" s="42">
        <v>376.73372365</v>
      </c>
      <c r="I414" s="43">
        <v>13.463339986999999</v>
      </c>
      <c r="P414" s="125">
        <v>152</v>
      </c>
      <c r="Q414" s="47">
        <v>2</v>
      </c>
      <c r="R414" s="48">
        <v>39.168301886999998</v>
      </c>
      <c r="S414" s="49">
        <v>0.83927696269999996</v>
      </c>
    </row>
    <row r="415" spans="1:21" x14ac:dyDescent="0.2">
      <c r="A415" s="38" t="s">
        <v>8</v>
      </c>
      <c r="B415" s="50" t="s">
        <v>13</v>
      </c>
      <c r="C415" s="64">
        <v>500020001</v>
      </c>
      <c r="D415" s="40">
        <v>42208</v>
      </c>
      <c r="E415" s="57">
        <v>1.3129186155000001</v>
      </c>
      <c r="F415" s="16">
        <v>1069</v>
      </c>
      <c r="G415" s="41">
        <v>6493.5734331000003</v>
      </c>
      <c r="H415" s="42">
        <v>369.86913003000001</v>
      </c>
      <c r="I415" s="43">
        <v>13.150055904</v>
      </c>
      <c r="P415" s="125">
        <v>144</v>
      </c>
      <c r="Q415" s="47">
        <v>2</v>
      </c>
      <c r="R415" s="48">
        <v>33.039609755999997</v>
      </c>
      <c r="S415" s="49">
        <v>0.80581733040000003</v>
      </c>
    </row>
    <row r="416" spans="1:21" x14ac:dyDescent="0.2">
      <c r="A416" s="38" t="s">
        <v>8</v>
      </c>
      <c r="B416" s="39" t="s">
        <v>11</v>
      </c>
      <c r="C416" s="64">
        <v>2850001</v>
      </c>
      <c r="D416" s="40">
        <v>41980</v>
      </c>
      <c r="E416" s="57">
        <v>2.0330219779999998</v>
      </c>
      <c r="F416" s="16">
        <v>182</v>
      </c>
      <c r="G416" s="41">
        <v>8709.3846154000003</v>
      </c>
      <c r="H416" s="42">
        <v>359.79615385</v>
      </c>
      <c r="I416" s="43">
        <v>32.127861701999997</v>
      </c>
      <c r="J416" s="44">
        <v>60</v>
      </c>
      <c r="K416" s="45">
        <v>285.31666667000002</v>
      </c>
      <c r="L416" s="45">
        <v>281.75806452</v>
      </c>
      <c r="M416" s="46">
        <v>1079.1935484000001</v>
      </c>
      <c r="N416" s="88">
        <v>2.54</v>
      </c>
      <c r="O416" s="89">
        <v>0.13400000000000001</v>
      </c>
      <c r="P416" s="125">
        <v>116</v>
      </c>
      <c r="Q416" s="47">
        <v>3</v>
      </c>
      <c r="R416" s="48">
        <v>40.6325</v>
      </c>
      <c r="S416" s="49">
        <v>2.7124270778000001</v>
      </c>
      <c r="T416" s="45">
        <v>60.187362637</v>
      </c>
      <c r="U416" s="46">
        <v>9.3358000361000002</v>
      </c>
    </row>
    <row r="417" spans="1:21" x14ac:dyDescent="0.2">
      <c r="A417" s="38" t="s">
        <v>8</v>
      </c>
      <c r="B417" s="39" t="s">
        <v>9</v>
      </c>
      <c r="C417" s="64">
        <v>990001</v>
      </c>
      <c r="D417" s="40">
        <v>42396</v>
      </c>
      <c r="E417" s="57">
        <v>1.9296747967000001</v>
      </c>
      <c r="F417" s="16">
        <v>123</v>
      </c>
      <c r="G417" s="41">
        <v>7858.9430893999997</v>
      </c>
      <c r="H417" s="42">
        <v>352.55528455000001</v>
      </c>
      <c r="I417" s="43">
        <v>33.783133606</v>
      </c>
      <c r="M417" s="46">
        <v>942.66666667000004</v>
      </c>
      <c r="N417" s="88">
        <v>3.0129999999999999</v>
      </c>
      <c r="O417" s="89">
        <v>0.248</v>
      </c>
      <c r="P417" s="125">
        <v>138</v>
      </c>
      <c r="Q417" s="47">
        <v>4</v>
      </c>
      <c r="R417" s="48">
        <v>52.841666666999998</v>
      </c>
      <c r="S417" s="49">
        <v>3.5287291463999999</v>
      </c>
    </row>
    <row r="418" spans="1:21" x14ac:dyDescent="0.2">
      <c r="A418" s="38" t="s">
        <v>8</v>
      </c>
      <c r="B418" s="39" t="s">
        <v>10</v>
      </c>
      <c r="C418" s="64">
        <v>1260001</v>
      </c>
      <c r="D418" s="40">
        <v>42088</v>
      </c>
      <c r="E418" s="57">
        <v>1.8059139785</v>
      </c>
      <c r="F418" s="16">
        <v>186</v>
      </c>
      <c r="G418" s="41">
        <v>6289.9408602000003</v>
      </c>
      <c r="H418" s="42">
        <v>287.76612903</v>
      </c>
      <c r="I418" s="43">
        <v>25.546609115999999</v>
      </c>
      <c r="J418" s="44">
        <v>181</v>
      </c>
      <c r="K418" s="45">
        <v>216.3038674</v>
      </c>
      <c r="L418" s="45">
        <v>200.85082872999999</v>
      </c>
      <c r="M418" s="46">
        <v>761.94475137999996</v>
      </c>
      <c r="N418" s="88">
        <v>3.661</v>
      </c>
      <c r="O418" s="89">
        <v>0.104</v>
      </c>
      <c r="P418" s="125">
        <v>153</v>
      </c>
      <c r="Q418" s="47">
        <v>4</v>
      </c>
      <c r="R418" s="48">
        <v>33.220108695999997</v>
      </c>
      <c r="S418" s="49">
        <v>1.6550258920000001</v>
      </c>
      <c r="T418" s="45">
        <v>41.237634409000002</v>
      </c>
      <c r="U418" s="46">
        <v>7.6104585432</v>
      </c>
    </row>
    <row r="419" spans="1:21" x14ac:dyDescent="0.2">
      <c r="A419" s="38" t="s">
        <v>8</v>
      </c>
      <c r="B419" s="39" t="s">
        <v>9</v>
      </c>
      <c r="C419" s="64">
        <v>102960001</v>
      </c>
      <c r="D419" s="40">
        <v>42425</v>
      </c>
      <c r="E419" s="57">
        <v>2.0828909091000001</v>
      </c>
      <c r="F419" s="16">
        <v>550</v>
      </c>
      <c r="G419" s="41">
        <v>9367.36</v>
      </c>
      <c r="H419" s="42">
        <v>282.14327272999998</v>
      </c>
      <c r="I419" s="43">
        <v>17.499124827999999</v>
      </c>
      <c r="J419" s="44">
        <v>398</v>
      </c>
      <c r="K419" s="45">
        <v>285.81407035000001</v>
      </c>
      <c r="L419" s="45">
        <v>299.57894736999998</v>
      </c>
      <c r="M419" s="46">
        <v>1110.9874686999999</v>
      </c>
      <c r="N419" s="88">
        <v>4.0910000000000002</v>
      </c>
      <c r="O419" s="89">
        <v>7.0999999999999994E-2</v>
      </c>
      <c r="P419" s="125">
        <v>133</v>
      </c>
      <c r="Q419" s="47">
        <v>2</v>
      </c>
      <c r="R419" s="48">
        <v>41.581496063000003</v>
      </c>
      <c r="S419" s="49">
        <v>1.2108574193999999</v>
      </c>
      <c r="T419" s="45">
        <v>36.505272726999998</v>
      </c>
      <c r="U419" s="46">
        <v>5.1764515758999998</v>
      </c>
    </row>
    <row r="420" spans="1:21" x14ac:dyDescent="0.2">
      <c r="A420" s="38" t="s">
        <v>8</v>
      </c>
      <c r="B420" s="39" t="s">
        <v>11</v>
      </c>
      <c r="C420" s="64">
        <v>550003</v>
      </c>
      <c r="D420" s="40">
        <v>42374</v>
      </c>
      <c r="E420" s="57">
        <v>1.824789644</v>
      </c>
      <c r="F420" s="16">
        <v>309</v>
      </c>
      <c r="G420" s="41">
        <v>8448.8090615000001</v>
      </c>
      <c r="H420" s="42">
        <v>273.24110031999999</v>
      </c>
      <c r="I420" s="43">
        <v>25.18804961</v>
      </c>
      <c r="J420" s="44">
        <v>134</v>
      </c>
      <c r="K420" s="45">
        <v>281.80597015000001</v>
      </c>
      <c r="L420" s="45">
        <v>276.87313433000003</v>
      </c>
      <c r="M420" s="46">
        <v>1057.1268657000001</v>
      </c>
      <c r="N420" s="88">
        <v>3.9649999999999999</v>
      </c>
      <c r="O420" s="89">
        <v>0.122</v>
      </c>
      <c r="P420" s="125">
        <v>139</v>
      </c>
      <c r="Q420" s="47">
        <v>3</v>
      </c>
      <c r="R420" s="48">
        <v>41.380412370999998</v>
      </c>
      <c r="S420" s="49">
        <v>1.9500454033000001</v>
      </c>
      <c r="T420" s="45">
        <v>18.198051948</v>
      </c>
      <c r="U420" s="46">
        <v>6.9746557008999996</v>
      </c>
    </row>
    <row r="421" spans="1:21" x14ac:dyDescent="0.2">
      <c r="A421" s="38" t="s">
        <v>8</v>
      </c>
      <c r="B421" s="39" t="s">
        <v>13</v>
      </c>
      <c r="C421" s="64">
        <v>500600001</v>
      </c>
      <c r="D421" s="40">
        <v>42429</v>
      </c>
      <c r="E421" s="57">
        <v>0.98149681529999999</v>
      </c>
      <c r="F421" s="16">
        <v>314</v>
      </c>
      <c r="G421" s="41">
        <v>6364.7738853999999</v>
      </c>
      <c r="H421" s="42">
        <v>262.39840764000002</v>
      </c>
      <c r="I421" s="43">
        <v>22.513588418000001</v>
      </c>
      <c r="P421" s="125">
        <v>142</v>
      </c>
      <c r="Q421" s="47">
        <v>3</v>
      </c>
      <c r="R421" s="48">
        <v>35.326923076999996</v>
      </c>
      <c r="S421" s="49">
        <v>1.5786669875999999</v>
      </c>
    </row>
    <row r="422" spans="1:21" x14ac:dyDescent="0.2">
      <c r="A422" s="38" t="s">
        <v>8</v>
      </c>
      <c r="B422" s="50" t="s">
        <v>13</v>
      </c>
      <c r="C422" s="64">
        <v>1960026</v>
      </c>
      <c r="D422" s="40">
        <v>42081</v>
      </c>
      <c r="E422" s="57">
        <v>1.9494303797000001</v>
      </c>
      <c r="F422" s="16">
        <v>158</v>
      </c>
      <c r="G422" s="41">
        <v>7475.1708860999997</v>
      </c>
      <c r="H422" s="42">
        <v>257.77721518999999</v>
      </c>
      <c r="I422" s="43">
        <v>25.430247620999999</v>
      </c>
      <c r="P422" s="125">
        <v>160</v>
      </c>
      <c r="Q422" s="47">
        <v>5</v>
      </c>
      <c r="R422" s="48">
        <v>42.407051281999998</v>
      </c>
      <c r="S422" s="49">
        <v>2.3871073115999999</v>
      </c>
    </row>
    <row r="423" spans="1:21" x14ac:dyDescent="0.2">
      <c r="A423" s="38" t="s">
        <v>8</v>
      </c>
      <c r="B423" s="39" t="s">
        <v>13</v>
      </c>
      <c r="C423" s="64">
        <v>2750001</v>
      </c>
      <c r="D423" s="40">
        <v>42136</v>
      </c>
      <c r="E423" s="57">
        <v>0.83907216490000003</v>
      </c>
      <c r="F423" s="16">
        <v>776</v>
      </c>
      <c r="G423" s="41">
        <v>7321.9162371000002</v>
      </c>
      <c r="H423" s="42">
        <v>251.78105669999999</v>
      </c>
      <c r="I423" s="43">
        <v>15.17668688</v>
      </c>
      <c r="J423" s="44">
        <v>262</v>
      </c>
      <c r="K423" s="45">
        <v>259.12595420000002</v>
      </c>
      <c r="L423" s="45">
        <v>241.03018868000001</v>
      </c>
      <c r="M423" s="46">
        <v>924.48679245000005</v>
      </c>
      <c r="N423" s="88">
        <v>2.863</v>
      </c>
      <c r="O423" s="89">
        <v>6.2E-2</v>
      </c>
      <c r="P423" s="125">
        <v>149</v>
      </c>
      <c r="Q423" s="47">
        <v>2</v>
      </c>
      <c r="R423" s="48">
        <v>31.549269588000001</v>
      </c>
      <c r="S423" s="49">
        <v>0.75983341729999998</v>
      </c>
      <c r="T423" s="45">
        <v>62.660051545999998</v>
      </c>
      <c r="U423" s="46">
        <v>4.0433117868000004</v>
      </c>
    </row>
    <row r="424" spans="1:21" x14ac:dyDescent="0.2">
      <c r="A424" s="38" t="s">
        <v>8</v>
      </c>
      <c r="B424" s="39" t="s">
        <v>12</v>
      </c>
      <c r="C424" s="64">
        <v>80001</v>
      </c>
      <c r="D424" s="40">
        <v>42413</v>
      </c>
      <c r="E424" s="57">
        <v>0.71</v>
      </c>
      <c r="F424" s="16">
        <v>42</v>
      </c>
      <c r="G424" s="41">
        <v>6008.3095237999996</v>
      </c>
      <c r="H424" s="42">
        <v>242.07142856999999</v>
      </c>
      <c r="I424" s="43">
        <v>61.563165986999998</v>
      </c>
      <c r="J424" s="44">
        <v>39</v>
      </c>
      <c r="K424" s="45">
        <v>187.28205127999999</v>
      </c>
      <c r="L424" s="45">
        <v>190.58974359000001</v>
      </c>
      <c r="M424" s="46">
        <v>693.35897436000005</v>
      </c>
      <c r="N424" s="88">
        <v>3.69</v>
      </c>
      <c r="O424" s="96">
        <v>0.16800000000000001</v>
      </c>
      <c r="P424" s="125">
        <v>134</v>
      </c>
      <c r="Q424" s="47">
        <v>8</v>
      </c>
      <c r="R424" s="48">
        <v>29.230952381000002</v>
      </c>
      <c r="S424" s="49">
        <v>3.2584197877999999</v>
      </c>
      <c r="T424" s="45">
        <v>37.545238095000002</v>
      </c>
      <c r="U424" s="46">
        <v>18.479428624000001</v>
      </c>
    </row>
    <row r="425" spans="1:21" x14ac:dyDescent="0.2">
      <c r="A425" s="38" t="s">
        <v>8</v>
      </c>
      <c r="B425" s="39" t="s">
        <v>12</v>
      </c>
      <c r="C425" s="64">
        <v>1280001</v>
      </c>
      <c r="D425" s="40">
        <v>42418</v>
      </c>
      <c r="E425" s="57">
        <v>1.6851851851999999</v>
      </c>
      <c r="F425" s="16">
        <v>27</v>
      </c>
      <c r="G425" s="41">
        <v>5547.3703704</v>
      </c>
      <c r="H425" s="42">
        <v>239.57407406999999</v>
      </c>
      <c r="I425" s="43">
        <v>52.614258407999998</v>
      </c>
      <c r="P425" s="125">
        <v>151</v>
      </c>
      <c r="Q425" s="47">
        <v>12</v>
      </c>
      <c r="R425" s="48">
        <v>18.327999999999999</v>
      </c>
      <c r="S425" s="49">
        <v>3.2008827949000001</v>
      </c>
    </row>
    <row r="426" spans="1:21" x14ac:dyDescent="0.2">
      <c r="A426" s="38" t="s">
        <v>8</v>
      </c>
      <c r="B426" s="50" t="s">
        <v>13</v>
      </c>
      <c r="C426" s="64">
        <v>3600001</v>
      </c>
      <c r="D426" s="40">
        <v>42406</v>
      </c>
      <c r="E426" s="57">
        <v>1.0956565656999999</v>
      </c>
      <c r="F426" s="16">
        <v>396</v>
      </c>
      <c r="G426" s="41">
        <v>7352.2954545000002</v>
      </c>
      <c r="H426" s="42">
        <v>236.12676768</v>
      </c>
      <c r="I426" s="43">
        <v>20.045780345000001</v>
      </c>
      <c r="J426" s="44">
        <v>381</v>
      </c>
      <c r="K426" s="45">
        <v>254.72178478000001</v>
      </c>
      <c r="L426" s="45">
        <v>226.84514436000001</v>
      </c>
      <c r="M426" s="46">
        <v>878.04199474999996</v>
      </c>
      <c r="N426" s="88">
        <v>3.113</v>
      </c>
      <c r="O426" s="89">
        <v>5.7000000000000002E-2</v>
      </c>
      <c r="P426" s="125">
        <v>132</v>
      </c>
      <c r="Q426" s="47">
        <v>3</v>
      </c>
      <c r="R426" s="48">
        <v>38.301061007999998</v>
      </c>
      <c r="S426" s="49">
        <v>1.6316532445</v>
      </c>
      <c r="T426" s="45">
        <v>57.279336735000001</v>
      </c>
      <c r="U426" s="46">
        <v>6.1440912586999996</v>
      </c>
    </row>
    <row r="427" spans="1:21" x14ac:dyDescent="0.2">
      <c r="A427" s="38" t="s">
        <v>8</v>
      </c>
      <c r="B427" s="50" t="s">
        <v>11</v>
      </c>
      <c r="C427" s="64">
        <v>410002</v>
      </c>
      <c r="D427" s="40">
        <v>42429</v>
      </c>
      <c r="E427" s="57">
        <v>2.3366153846</v>
      </c>
      <c r="F427" s="16">
        <v>130</v>
      </c>
      <c r="G427" s="41">
        <v>8900.1769230999998</v>
      </c>
      <c r="H427" s="42">
        <v>233.41769231000001</v>
      </c>
      <c r="I427" s="43">
        <v>34.899511701999998</v>
      </c>
      <c r="P427" s="125">
        <v>114</v>
      </c>
      <c r="Q427" s="47">
        <v>4</v>
      </c>
      <c r="R427" s="48">
        <v>49.190833333</v>
      </c>
      <c r="S427" s="49">
        <v>2.8436028248</v>
      </c>
    </row>
    <row r="428" spans="1:21" x14ac:dyDescent="0.2">
      <c r="A428" s="38" t="s">
        <v>8</v>
      </c>
      <c r="B428" s="39" t="s">
        <v>9</v>
      </c>
      <c r="C428" s="64">
        <v>1960001</v>
      </c>
      <c r="D428" s="40">
        <v>42073</v>
      </c>
      <c r="E428" s="57">
        <v>1.45875</v>
      </c>
      <c r="F428" s="16">
        <v>32</v>
      </c>
      <c r="G428" s="41">
        <v>8615.75</v>
      </c>
      <c r="H428" s="42">
        <v>230.09687500000001</v>
      </c>
      <c r="I428" s="43">
        <v>58.547010419999999</v>
      </c>
      <c r="M428" s="46">
        <v>826.16666667000004</v>
      </c>
      <c r="P428" s="125">
        <v>136</v>
      </c>
      <c r="Q428" s="47">
        <v>8</v>
      </c>
      <c r="R428" s="48">
        <v>63.9</v>
      </c>
      <c r="S428" s="49">
        <v>7.8027373195000003</v>
      </c>
    </row>
    <row r="429" spans="1:21" x14ac:dyDescent="0.2">
      <c r="A429" s="38" t="s">
        <v>8</v>
      </c>
      <c r="B429" s="39" t="s">
        <v>13</v>
      </c>
      <c r="C429" s="64">
        <v>1960035</v>
      </c>
      <c r="D429" s="40">
        <v>42102</v>
      </c>
      <c r="E429" s="57">
        <v>1.5259340659</v>
      </c>
      <c r="F429" s="16">
        <v>182</v>
      </c>
      <c r="G429" s="41">
        <v>7777.1593407</v>
      </c>
      <c r="H429" s="42">
        <v>225.83406593000001</v>
      </c>
      <c r="I429" s="43">
        <v>26.833271697000001</v>
      </c>
      <c r="O429" s="96"/>
      <c r="P429" s="125">
        <v>131</v>
      </c>
      <c r="Q429" s="47">
        <v>4</v>
      </c>
      <c r="R429" s="48">
        <v>42.147252747000003</v>
      </c>
      <c r="S429" s="49">
        <v>2.3371256542999999</v>
      </c>
    </row>
    <row r="430" spans="1:21" x14ac:dyDescent="0.2">
      <c r="A430" s="38" t="s">
        <v>8</v>
      </c>
      <c r="B430" s="50" t="s">
        <v>13</v>
      </c>
      <c r="C430" s="64">
        <v>3010001</v>
      </c>
      <c r="D430" s="40">
        <v>42106</v>
      </c>
      <c r="E430" s="57">
        <v>0.56884615380000003</v>
      </c>
      <c r="F430" s="16">
        <v>156</v>
      </c>
      <c r="G430" s="41">
        <v>8504.3012820999993</v>
      </c>
      <c r="H430" s="42">
        <v>220.73012821</v>
      </c>
      <c r="I430" s="43">
        <v>27.752285286999999</v>
      </c>
      <c r="M430" s="46">
        <v>968</v>
      </c>
      <c r="N430" s="88">
        <v>2.9649999999999999</v>
      </c>
      <c r="O430" s="89">
        <v>0.17</v>
      </c>
      <c r="P430" s="125">
        <v>132</v>
      </c>
      <c r="Q430" s="47">
        <v>4</v>
      </c>
      <c r="R430" s="48">
        <v>42.827272727</v>
      </c>
      <c r="S430" s="49">
        <v>2.6485919059</v>
      </c>
    </row>
    <row r="431" spans="1:21" x14ac:dyDescent="0.2">
      <c r="A431" s="38" t="s">
        <v>8</v>
      </c>
      <c r="B431" s="39" t="s">
        <v>14</v>
      </c>
      <c r="C431" s="64">
        <v>1890027</v>
      </c>
      <c r="D431" s="40">
        <v>41978</v>
      </c>
      <c r="E431" s="57">
        <v>0.72870967740000003</v>
      </c>
      <c r="F431" s="16">
        <v>124</v>
      </c>
      <c r="G431" s="41">
        <v>7529.9032257999997</v>
      </c>
      <c r="H431" s="42">
        <v>203.17500000000001</v>
      </c>
      <c r="I431" s="43">
        <v>39.492797742</v>
      </c>
      <c r="J431" s="44">
        <v>68</v>
      </c>
      <c r="K431" s="45">
        <v>254.75</v>
      </c>
      <c r="L431" s="45">
        <v>226.69117646999999</v>
      </c>
      <c r="M431" s="46">
        <v>883.92647059000001</v>
      </c>
      <c r="N431" s="88">
        <v>3.5819999999999999</v>
      </c>
      <c r="O431" s="89">
        <v>0.12</v>
      </c>
      <c r="P431" s="125">
        <v>138</v>
      </c>
      <c r="Q431" s="47">
        <v>5</v>
      </c>
      <c r="R431" s="48">
        <v>35.353781513000001</v>
      </c>
      <c r="S431" s="49">
        <v>2.6242131205999999</v>
      </c>
      <c r="T431" s="45">
        <v>56.948387097000001</v>
      </c>
      <c r="U431" s="46">
        <v>11.143726719</v>
      </c>
    </row>
    <row r="432" spans="1:21" x14ac:dyDescent="0.2">
      <c r="A432" s="38" t="s">
        <v>8</v>
      </c>
      <c r="B432" s="39" t="s">
        <v>13</v>
      </c>
      <c r="C432" s="64">
        <v>650001</v>
      </c>
      <c r="D432" s="40">
        <v>42072</v>
      </c>
      <c r="E432" s="57">
        <v>2.4385217391</v>
      </c>
      <c r="F432" s="16">
        <v>230</v>
      </c>
      <c r="G432" s="41">
        <v>9378.2478260999997</v>
      </c>
      <c r="H432" s="42">
        <v>201.10260869999999</v>
      </c>
      <c r="I432" s="43">
        <v>23.141952736</v>
      </c>
      <c r="J432" s="44">
        <v>85</v>
      </c>
      <c r="K432" s="45">
        <v>326.84705881999997</v>
      </c>
      <c r="L432" s="45">
        <v>312.95555555999999</v>
      </c>
      <c r="M432" s="46">
        <v>1197.1777778000001</v>
      </c>
      <c r="P432" s="125">
        <v>161</v>
      </c>
      <c r="Q432" s="47">
        <v>4</v>
      </c>
      <c r="R432" s="48">
        <v>31.162857143</v>
      </c>
      <c r="S432" s="49">
        <v>1.4805269784999999</v>
      </c>
    </row>
    <row r="433" spans="1:21" x14ac:dyDescent="0.2">
      <c r="A433" s="38" t="s">
        <v>8</v>
      </c>
      <c r="B433" s="39" t="s">
        <v>10</v>
      </c>
      <c r="C433" s="64">
        <v>390001</v>
      </c>
      <c r="D433" s="40">
        <v>42123</v>
      </c>
      <c r="E433" s="57">
        <v>0.63365853660000004</v>
      </c>
      <c r="F433" s="16">
        <v>123</v>
      </c>
      <c r="G433" s="41">
        <v>5490.6829268000001</v>
      </c>
      <c r="H433" s="42">
        <v>187.86097561</v>
      </c>
      <c r="I433" s="43">
        <v>32.175291262000002</v>
      </c>
      <c r="P433" s="125">
        <v>181</v>
      </c>
      <c r="Q433" s="47">
        <v>6</v>
      </c>
      <c r="R433" s="48">
        <v>25.354471544999999</v>
      </c>
      <c r="S433" s="49">
        <v>1.4725803675</v>
      </c>
    </row>
    <row r="434" spans="1:21" x14ac:dyDescent="0.2">
      <c r="A434" s="38" t="s">
        <v>8</v>
      </c>
      <c r="B434" s="50" t="s">
        <v>13</v>
      </c>
      <c r="C434" s="64">
        <v>500350001</v>
      </c>
      <c r="D434" s="40">
        <v>42240</v>
      </c>
      <c r="E434" s="57">
        <v>0.42368627450000002</v>
      </c>
      <c r="F434" s="16">
        <v>255</v>
      </c>
      <c r="G434" s="41">
        <v>4832.3098038999997</v>
      </c>
      <c r="H434" s="42">
        <v>187.27647059</v>
      </c>
      <c r="I434" s="43">
        <v>33.090085860999999</v>
      </c>
      <c r="P434" s="125">
        <v>151</v>
      </c>
      <c r="Q434" s="47">
        <v>4</v>
      </c>
      <c r="R434" s="48">
        <v>22.270731706999999</v>
      </c>
      <c r="S434" s="49">
        <v>1.4138390716</v>
      </c>
    </row>
    <row r="435" spans="1:21" x14ac:dyDescent="0.2">
      <c r="A435" s="38" t="s">
        <v>8</v>
      </c>
      <c r="B435" s="50" t="s">
        <v>13</v>
      </c>
      <c r="C435" s="64">
        <v>2840001</v>
      </c>
      <c r="D435" s="40">
        <v>42412</v>
      </c>
      <c r="E435" s="57">
        <v>2.2549999999999999</v>
      </c>
      <c r="F435" s="16">
        <v>314</v>
      </c>
      <c r="G435" s="43">
        <v>7826.4012739</v>
      </c>
      <c r="H435" s="42">
        <v>184.15636943000001</v>
      </c>
      <c r="I435" s="43">
        <v>21.260693839999998</v>
      </c>
      <c r="J435" s="44">
        <v>297</v>
      </c>
      <c r="K435" s="45">
        <v>268.20202019999999</v>
      </c>
      <c r="L435" s="45">
        <v>240.80536913</v>
      </c>
      <c r="M435" s="46">
        <v>938.11409395999999</v>
      </c>
      <c r="N435" s="88">
        <v>3.4460000000000002</v>
      </c>
      <c r="O435" s="89">
        <v>7.5999999999999998E-2</v>
      </c>
      <c r="P435" s="125">
        <v>137</v>
      </c>
      <c r="Q435" s="47">
        <v>3</v>
      </c>
      <c r="R435" s="51">
        <v>35.765333333000001</v>
      </c>
      <c r="S435" s="49">
        <v>1.6877863420999999</v>
      </c>
      <c r="T435" s="45">
        <v>14.061783438999999</v>
      </c>
      <c r="U435" s="46">
        <v>7.3431644040000004</v>
      </c>
    </row>
    <row r="436" spans="1:21" x14ac:dyDescent="0.2">
      <c r="A436" s="38" t="s">
        <v>8</v>
      </c>
      <c r="B436" s="50" t="s">
        <v>13</v>
      </c>
      <c r="C436" s="64">
        <v>500080001</v>
      </c>
      <c r="D436" s="40">
        <v>41937</v>
      </c>
      <c r="E436" s="57">
        <v>0.80333333330000001</v>
      </c>
      <c r="F436" s="16">
        <v>105</v>
      </c>
      <c r="G436" s="43">
        <v>4818.8761905000001</v>
      </c>
      <c r="H436" s="42">
        <v>181.98571429</v>
      </c>
      <c r="I436" s="43">
        <v>38.728340264000003</v>
      </c>
      <c r="P436" s="125">
        <v>118</v>
      </c>
      <c r="Q436" s="47">
        <v>5</v>
      </c>
      <c r="R436" s="51">
        <v>32.659302326000002</v>
      </c>
      <c r="S436" s="49">
        <v>2.8645421242000002</v>
      </c>
    </row>
    <row r="437" spans="1:21" x14ac:dyDescent="0.2">
      <c r="A437" s="38" t="s">
        <v>8</v>
      </c>
      <c r="B437" s="50" t="s">
        <v>12</v>
      </c>
      <c r="C437" s="64">
        <v>1800001</v>
      </c>
      <c r="D437" s="40">
        <v>42229</v>
      </c>
      <c r="E437" s="57">
        <v>1.5608270677</v>
      </c>
      <c r="F437" s="16">
        <v>133</v>
      </c>
      <c r="G437" s="43">
        <v>8176.1203008000002</v>
      </c>
      <c r="H437" s="42">
        <v>176.84887218</v>
      </c>
      <c r="I437" s="43">
        <v>30.348941061000001</v>
      </c>
      <c r="M437" s="46">
        <v>904.63157894999995</v>
      </c>
      <c r="N437" s="88">
        <v>2.823</v>
      </c>
      <c r="O437" s="89">
        <v>0.26100000000000001</v>
      </c>
      <c r="P437" s="125">
        <v>156</v>
      </c>
      <c r="Q437" s="47">
        <v>5</v>
      </c>
      <c r="R437" s="51">
        <v>45.140310077999999</v>
      </c>
      <c r="S437" s="49">
        <v>2.9919179164999998</v>
      </c>
    </row>
    <row r="438" spans="1:21" x14ac:dyDescent="0.2">
      <c r="A438" s="38" t="s">
        <v>8</v>
      </c>
      <c r="B438" s="50" t="s">
        <v>11</v>
      </c>
      <c r="C438" s="64">
        <v>620002</v>
      </c>
      <c r="D438" s="40">
        <v>42401</v>
      </c>
      <c r="E438" s="57">
        <v>1.1058870968000001</v>
      </c>
      <c r="F438" s="16">
        <v>124</v>
      </c>
      <c r="G438" s="43">
        <v>8604.8870967999992</v>
      </c>
      <c r="H438" s="42">
        <v>169.63467742</v>
      </c>
      <c r="I438" s="43">
        <v>33.245306909</v>
      </c>
      <c r="J438" s="44">
        <v>88</v>
      </c>
      <c r="K438" s="45">
        <v>299.26136364000001</v>
      </c>
      <c r="L438" s="45">
        <v>273.82954545000001</v>
      </c>
      <c r="M438" s="46">
        <v>1056.25</v>
      </c>
      <c r="N438" s="88">
        <v>3.5190000000000001</v>
      </c>
      <c r="O438" s="89">
        <v>0.112</v>
      </c>
      <c r="P438" s="125">
        <v>142</v>
      </c>
      <c r="Q438" s="47">
        <v>5</v>
      </c>
      <c r="R438" s="51">
        <v>40.524793387999999</v>
      </c>
      <c r="S438" s="49">
        <v>2.5964921985</v>
      </c>
      <c r="T438" s="45">
        <v>11.394354839</v>
      </c>
      <c r="U438" s="46">
        <v>12.065231300000001</v>
      </c>
    </row>
    <row r="439" spans="1:21" x14ac:dyDescent="0.2">
      <c r="A439" s="38" t="s">
        <v>8</v>
      </c>
      <c r="B439" s="50" t="s">
        <v>13</v>
      </c>
      <c r="C439" s="64">
        <v>1960107</v>
      </c>
      <c r="D439" s="40">
        <v>42084</v>
      </c>
      <c r="E439" s="57">
        <v>1.9036614172999999</v>
      </c>
      <c r="F439" s="16">
        <v>254</v>
      </c>
      <c r="G439" s="43">
        <v>7511.0984251999998</v>
      </c>
      <c r="H439" s="42">
        <v>168.07755906</v>
      </c>
      <c r="I439" s="43">
        <v>21.590234276</v>
      </c>
      <c r="N439" s="88">
        <v>3.0830000000000002</v>
      </c>
      <c r="O439" s="89">
        <v>0.14199999999999999</v>
      </c>
      <c r="P439" s="125">
        <v>144</v>
      </c>
      <c r="Q439" s="47">
        <v>3</v>
      </c>
      <c r="R439" s="51">
        <v>36.916170213000001</v>
      </c>
      <c r="S439" s="49">
        <v>1.6552242156999999</v>
      </c>
    </row>
    <row r="440" spans="1:21" x14ac:dyDescent="0.2">
      <c r="A440" s="38" t="s">
        <v>8</v>
      </c>
      <c r="B440" s="50" t="s">
        <v>10</v>
      </c>
      <c r="C440" s="64">
        <v>106530001</v>
      </c>
      <c r="D440" s="40">
        <v>42402</v>
      </c>
      <c r="E440" s="57">
        <v>0.64311111109999997</v>
      </c>
      <c r="F440" s="16">
        <v>135</v>
      </c>
      <c r="G440" s="43">
        <v>6831.0518518999997</v>
      </c>
      <c r="H440" s="42">
        <v>158.45925926000001</v>
      </c>
      <c r="I440" s="43">
        <v>30.958055386000002</v>
      </c>
      <c r="P440" s="125">
        <v>133</v>
      </c>
      <c r="Q440" s="47">
        <v>4</v>
      </c>
      <c r="R440" s="51">
        <v>37.656589146999998</v>
      </c>
      <c r="S440" s="49">
        <v>2.1573362882999998</v>
      </c>
    </row>
    <row r="441" spans="1:21" x14ac:dyDescent="0.2">
      <c r="A441" s="38" t="s">
        <v>8</v>
      </c>
      <c r="B441" s="50" t="s">
        <v>10</v>
      </c>
      <c r="C441" s="64">
        <v>3450001</v>
      </c>
      <c r="D441" s="40">
        <v>42373</v>
      </c>
      <c r="E441" s="57">
        <v>0.74702247190000004</v>
      </c>
      <c r="F441" s="16">
        <v>178</v>
      </c>
      <c r="G441" s="43">
        <v>7996.0168538999997</v>
      </c>
      <c r="H441" s="42">
        <v>156.39550561999999</v>
      </c>
      <c r="I441" s="43">
        <v>31.055383550999998</v>
      </c>
      <c r="M441" s="46">
        <v>951.08695651999994</v>
      </c>
      <c r="N441" s="88">
        <v>2.4910000000000001</v>
      </c>
      <c r="O441" s="89">
        <v>0.128</v>
      </c>
      <c r="P441" s="125">
        <v>138</v>
      </c>
      <c r="Q441" s="47">
        <v>4</v>
      </c>
      <c r="R441" s="51">
        <v>46.178571429000002</v>
      </c>
      <c r="S441" s="49">
        <v>2.5069140409999999</v>
      </c>
    </row>
    <row r="442" spans="1:21" x14ac:dyDescent="0.2">
      <c r="A442" s="38" t="s">
        <v>8</v>
      </c>
      <c r="B442" s="50" t="s">
        <v>14</v>
      </c>
      <c r="C442" s="64">
        <v>106500002</v>
      </c>
      <c r="D442" s="40">
        <v>42379</v>
      </c>
      <c r="E442" s="57">
        <v>1.6051666667</v>
      </c>
      <c r="F442" s="16">
        <v>360</v>
      </c>
      <c r="G442" s="43">
        <v>9143.8138889000002</v>
      </c>
      <c r="H442" s="42">
        <v>155.90361111000001</v>
      </c>
      <c r="I442" s="43">
        <v>22.951680499999998</v>
      </c>
      <c r="J442" s="44">
        <v>238</v>
      </c>
      <c r="K442" s="45">
        <v>273.50420167999999</v>
      </c>
      <c r="L442" s="45">
        <v>293.97478991999998</v>
      </c>
      <c r="M442" s="46">
        <v>1069.9789916</v>
      </c>
      <c r="N442" s="88">
        <v>3.2040000000000002</v>
      </c>
      <c r="O442" s="89">
        <v>5.8000000000000003E-2</v>
      </c>
      <c r="P442" s="125">
        <v>145</v>
      </c>
      <c r="Q442" s="47">
        <v>2</v>
      </c>
      <c r="R442" s="51">
        <v>45.726392961999998</v>
      </c>
      <c r="S442" s="49">
        <v>1.5778599676</v>
      </c>
      <c r="T442" s="45">
        <v>29.348888889000001</v>
      </c>
      <c r="U442" s="46">
        <v>5.9325290392000003</v>
      </c>
    </row>
    <row r="443" spans="1:21" x14ac:dyDescent="0.2">
      <c r="A443" s="38" t="s">
        <v>8</v>
      </c>
      <c r="B443" s="50" t="s">
        <v>10</v>
      </c>
      <c r="C443" s="64">
        <v>1720003</v>
      </c>
      <c r="D443" s="40">
        <v>41955</v>
      </c>
      <c r="E443" s="57">
        <v>1.3787692307999999</v>
      </c>
      <c r="F443" s="16">
        <v>65</v>
      </c>
      <c r="G443" s="43">
        <v>7858.7076923000004</v>
      </c>
      <c r="H443" s="42">
        <v>150.45384615</v>
      </c>
      <c r="I443" s="43">
        <v>44.320241625000001</v>
      </c>
      <c r="P443" s="125">
        <v>168</v>
      </c>
      <c r="Q443" s="47">
        <v>7</v>
      </c>
      <c r="R443" s="51">
        <v>35.575384614999997</v>
      </c>
      <c r="S443" s="49">
        <v>3.3740782436000001</v>
      </c>
    </row>
    <row r="444" spans="1:21" x14ac:dyDescent="0.2">
      <c r="A444" s="38" t="s">
        <v>8</v>
      </c>
      <c r="B444" s="50" t="s">
        <v>9</v>
      </c>
      <c r="C444" s="64">
        <v>350001</v>
      </c>
      <c r="D444" s="40">
        <v>42139</v>
      </c>
      <c r="E444" s="57">
        <v>1.7473170732000001</v>
      </c>
      <c r="F444" s="16">
        <v>41</v>
      </c>
      <c r="G444" s="43">
        <v>11166.804878000001</v>
      </c>
      <c r="H444" s="42">
        <v>146.15365854000001</v>
      </c>
      <c r="I444" s="43">
        <v>53.210283035000003</v>
      </c>
      <c r="P444" s="125">
        <v>195</v>
      </c>
      <c r="Q444" s="47">
        <v>12</v>
      </c>
      <c r="R444" s="51">
        <v>44.165853659</v>
      </c>
      <c r="S444" s="49">
        <v>4.3679383562999998</v>
      </c>
    </row>
    <row r="445" spans="1:21" x14ac:dyDescent="0.2">
      <c r="A445" s="38" t="s">
        <v>8</v>
      </c>
      <c r="B445" s="50" t="s">
        <v>12</v>
      </c>
      <c r="C445" s="64">
        <v>106730001</v>
      </c>
      <c r="D445" s="40">
        <v>42100</v>
      </c>
      <c r="E445" s="57">
        <v>1.4946376812</v>
      </c>
      <c r="F445" s="16">
        <v>414</v>
      </c>
      <c r="G445" s="43">
        <v>6115.5193237000003</v>
      </c>
      <c r="H445" s="42">
        <v>143.88647343</v>
      </c>
      <c r="I445" s="43">
        <v>19.911631423999999</v>
      </c>
      <c r="P445" s="125">
        <v>157</v>
      </c>
      <c r="Q445" s="47">
        <v>3</v>
      </c>
      <c r="R445" s="51">
        <v>28.111002445</v>
      </c>
      <c r="S445" s="49">
        <v>1.0376958945999999</v>
      </c>
    </row>
    <row r="446" spans="1:21" x14ac:dyDescent="0.2">
      <c r="A446" s="38" t="s">
        <v>8</v>
      </c>
      <c r="B446" s="50" t="s">
        <v>13</v>
      </c>
      <c r="C446" s="64">
        <v>1530001</v>
      </c>
      <c r="D446" s="40">
        <v>42131</v>
      </c>
      <c r="E446" s="57">
        <v>0.6482169391</v>
      </c>
      <c r="F446" s="16">
        <v>673</v>
      </c>
      <c r="G446" s="43">
        <v>5795.6552749000002</v>
      </c>
      <c r="H446" s="42">
        <v>140.65572065000001</v>
      </c>
      <c r="I446" s="43">
        <v>16.92772514</v>
      </c>
      <c r="P446" s="125">
        <v>154</v>
      </c>
      <c r="Q446" s="47">
        <v>2</v>
      </c>
      <c r="R446" s="51">
        <v>25.749692308</v>
      </c>
      <c r="S446" s="49">
        <v>0.78080526159999997</v>
      </c>
    </row>
    <row r="447" spans="1:21" x14ac:dyDescent="0.2">
      <c r="A447" s="38" t="s">
        <v>8</v>
      </c>
      <c r="B447" s="50" t="s">
        <v>11</v>
      </c>
      <c r="C447" s="64">
        <v>180001</v>
      </c>
      <c r="D447" s="40">
        <v>42410</v>
      </c>
      <c r="E447" s="57">
        <v>0.65140283139999999</v>
      </c>
      <c r="F447" s="16">
        <v>777</v>
      </c>
      <c r="G447" s="43">
        <v>6909.3359073000001</v>
      </c>
      <c r="H447" s="42">
        <v>137.33500644</v>
      </c>
      <c r="I447" s="43">
        <v>15.002413139</v>
      </c>
      <c r="J447" s="44">
        <v>198</v>
      </c>
      <c r="K447" s="45">
        <v>228.93434343000001</v>
      </c>
      <c r="L447" s="45">
        <v>198.84848485000001</v>
      </c>
      <c r="M447" s="46">
        <v>772.04545455000004</v>
      </c>
      <c r="N447" s="88">
        <v>3.6880000000000002</v>
      </c>
      <c r="O447" s="89">
        <v>0.115</v>
      </c>
      <c r="P447" s="125">
        <v>141</v>
      </c>
      <c r="Q447" s="47">
        <v>2</v>
      </c>
      <c r="R447" s="51">
        <v>40.541632088999997</v>
      </c>
      <c r="S447" s="49">
        <v>0.88977627159999995</v>
      </c>
      <c r="T447" s="45">
        <v>2.8847741935000002</v>
      </c>
      <c r="U447" s="46">
        <v>4.4238306216999996</v>
      </c>
    </row>
    <row r="448" spans="1:21" x14ac:dyDescent="0.2">
      <c r="A448" s="38" t="s">
        <v>8</v>
      </c>
      <c r="B448" s="50" t="s">
        <v>14</v>
      </c>
      <c r="C448" s="64">
        <v>2580001</v>
      </c>
      <c r="D448" s="40">
        <v>42413</v>
      </c>
      <c r="E448" s="57">
        <v>0.68004739339999998</v>
      </c>
      <c r="F448" s="16">
        <v>422</v>
      </c>
      <c r="G448" s="43">
        <v>6740.6848341000004</v>
      </c>
      <c r="H448" s="42">
        <v>136.2492891</v>
      </c>
      <c r="I448" s="43">
        <v>16.535747284999999</v>
      </c>
      <c r="P448" s="125">
        <v>148</v>
      </c>
      <c r="Q448" s="47">
        <v>3</v>
      </c>
      <c r="R448" s="51">
        <v>37.971679197999997</v>
      </c>
      <c r="S448" s="49">
        <v>1.4341507119000001</v>
      </c>
    </row>
    <row r="449" spans="1:21" x14ac:dyDescent="0.2">
      <c r="A449" s="38" t="s">
        <v>8</v>
      </c>
      <c r="B449" s="50" t="s">
        <v>14</v>
      </c>
      <c r="C449" s="64">
        <v>100820001</v>
      </c>
      <c r="D449" s="40">
        <v>42418</v>
      </c>
      <c r="E449" s="57">
        <v>2.9748351648</v>
      </c>
      <c r="F449" s="16">
        <v>273</v>
      </c>
      <c r="G449" s="43">
        <v>8159.0036630000004</v>
      </c>
      <c r="H449" s="42">
        <v>134.97399267</v>
      </c>
      <c r="I449" s="43">
        <v>26.238956154</v>
      </c>
      <c r="J449" s="44">
        <v>86</v>
      </c>
      <c r="K449" s="45">
        <v>303.32558139999998</v>
      </c>
      <c r="L449" s="45">
        <v>274.86516854000001</v>
      </c>
      <c r="M449" s="46">
        <v>1047.2696629</v>
      </c>
      <c r="N449" s="88">
        <v>2.379</v>
      </c>
      <c r="O449" s="89">
        <v>9.7000000000000003E-2</v>
      </c>
      <c r="P449" s="125">
        <v>153</v>
      </c>
      <c r="Q449" s="47">
        <v>3</v>
      </c>
      <c r="R449" s="51">
        <v>39.676953124999997</v>
      </c>
      <c r="S449" s="49">
        <v>1.7743571658999999</v>
      </c>
      <c r="T449" s="45">
        <v>-7.9222222220000003</v>
      </c>
      <c r="U449" s="46">
        <v>6.7024690713000004</v>
      </c>
    </row>
    <row r="450" spans="1:21" x14ac:dyDescent="0.2">
      <c r="A450" s="38" t="s">
        <v>8</v>
      </c>
      <c r="B450" s="50" t="s">
        <v>11</v>
      </c>
      <c r="C450" s="64">
        <v>1960024</v>
      </c>
      <c r="D450" s="40">
        <v>42068</v>
      </c>
      <c r="E450" s="57">
        <v>1.0669090909000001</v>
      </c>
      <c r="F450" s="16">
        <v>55</v>
      </c>
      <c r="G450" s="43">
        <v>6836.3636364000004</v>
      </c>
      <c r="H450" s="42">
        <v>133.59454545</v>
      </c>
      <c r="I450" s="43">
        <v>43.083641729</v>
      </c>
      <c r="M450" s="46">
        <v>784.92307691999997</v>
      </c>
      <c r="P450" s="125">
        <v>154</v>
      </c>
      <c r="Q450" s="47">
        <v>7</v>
      </c>
      <c r="R450" s="51">
        <v>36.188000000000002</v>
      </c>
      <c r="S450" s="49">
        <v>3.8467920799000002</v>
      </c>
    </row>
    <row r="451" spans="1:21" x14ac:dyDescent="0.2">
      <c r="A451" s="38" t="s">
        <v>8</v>
      </c>
      <c r="B451" s="50" t="s">
        <v>11</v>
      </c>
      <c r="C451" s="64">
        <v>930001</v>
      </c>
      <c r="D451" s="40">
        <v>42408</v>
      </c>
      <c r="E451" s="57">
        <v>1.8234931507000001</v>
      </c>
      <c r="F451" s="16">
        <v>292</v>
      </c>
      <c r="G451" s="41">
        <v>8314.0753425000003</v>
      </c>
      <c r="H451" s="42">
        <v>130.26369862999999</v>
      </c>
      <c r="I451" s="43">
        <v>25.422433071</v>
      </c>
      <c r="J451" s="44">
        <v>41</v>
      </c>
      <c r="K451" s="45">
        <v>229.80487805000001</v>
      </c>
      <c r="L451" s="45">
        <v>264.91489361999999</v>
      </c>
      <c r="M451" s="46">
        <v>983.71739130000003</v>
      </c>
      <c r="N451" s="88">
        <v>2.1629999999999998</v>
      </c>
      <c r="O451" s="89">
        <v>0.18099999999999999</v>
      </c>
      <c r="P451" s="125">
        <v>131</v>
      </c>
      <c r="Q451" s="47">
        <v>3</v>
      </c>
      <c r="R451" s="48">
        <v>37.899651568000003</v>
      </c>
      <c r="S451" s="49">
        <v>1.6626592212</v>
      </c>
      <c r="T451" s="45">
        <v>-15.45479452</v>
      </c>
      <c r="U451" s="46">
        <v>7.0953960162999996</v>
      </c>
    </row>
    <row r="452" spans="1:21" x14ac:dyDescent="0.2">
      <c r="A452" s="38" t="s">
        <v>8</v>
      </c>
      <c r="B452" s="50" t="s">
        <v>13</v>
      </c>
      <c r="C452" s="64">
        <v>1130001</v>
      </c>
      <c r="D452" s="40">
        <v>42060</v>
      </c>
      <c r="E452" s="57">
        <v>1.1715972222</v>
      </c>
      <c r="F452" s="16">
        <v>288</v>
      </c>
      <c r="G452" s="41">
        <v>8555.8993055999999</v>
      </c>
      <c r="H452" s="42">
        <v>127.32569444000001</v>
      </c>
      <c r="I452" s="43">
        <v>26.785812913000001</v>
      </c>
      <c r="P452" s="125">
        <v>134</v>
      </c>
      <c r="Q452" s="47">
        <v>3</v>
      </c>
      <c r="R452" s="48">
        <v>37.290073528999997</v>
      </c>
      <c r="S452" s="49">
        <v>1.6425263845</v>
      </c>
    </row>
    <row r="453" spans="1:21" x14ac:dyDescent="0.2">
      <c r="A453" s="38" t="s">
        <v>8</v>
      </c>
      <c r="B453" s="50" t="s">
        <v>13</v>
      </c>
      <c r="C453" s="64">
        <v>760001</v>
      </c>
      <c r="D453" s="40">
        <v>42311</v>
      </c>
      <c r="E453" s="57">
        <v>1.7770977917999999</v>
      </c>
      <c r="F453" s="16">
        <v>317</v>
      </c>
      <c r="G453" s="41">
        <v>10143.305994</v>
      </c>
      <c r="H453" s="42">
        <v>123.24637224</v>
      </c>
      <c r="I453" s="43">
        <v>24.498777322999999</v>
      </c>
      <c r="P453" s="125">
        <v>151</v>
      </c>
      <c r="Q453" s="47">
        <v>4</v>
      </c>
      <c r="R453" s="48">
        <v>40.750788643999996</v>
      </c>
      <c r="S453" s="49">
        <v>1.760836048</v>
      </c>
    </row>
    <row r="454" spans="1:21" x14ac:dyDescent="0.2">
      <c r="A454" s="38" t="s">
        <v>8</v>
      </c>
      <c r="B454" s="50" t="s">
        <v>13</v>
      </c>
      <c r="C454" s="64">
        <v>1200001</v>
      </c>
      <c r="D454" s="40">
        <v>42073</v>
      </c>
      <c r="E454" s="57">
        <v>0.6370742358</v>
      </c>
      <c r="F454" s="16">
        <v>229</v>
      </c>
      <c r="G454" s="41">
        <v>7934.3406113999999</v>
      </c>
      <c r="H454" s="42">
        <v>116.28471616</v>
      </c>
      <c r="I454" s="43">
        <v>21.275624833999998</v>
      </c>
      <c r="O454" s="96"/>
      <c r="P454" s="125">
        <v>128</v>
      </c>
      <c r="Q454" s="47">
        <v>3</v>
      </c>
      <c r="R454" s="48">
        <v>35.961860465000001</v>
      </c>
      <c r="S454" s="49">
        <v>1.7011735549</v>
      </c>
    </row>
    <row r="455" spans="1:21" x14ac:dyDescent="0.2">
      <c r="A455" s="38" t="s">
        <v>8</v>
      </c>
      <c r="B455" s="50" t="s">
        <v>12</v>
      </c>
      <c r="C455" s="64">
        <v>1700003</v>
      </c>
      <c r="D455" s="40">
        <v>42088</v>
      </c>
      <c r="E455" s="57">
        <v>1.2785472154999999</v>
      </c>
      <c r="F455" s="16">
        <v>413</v>
      </c>
      <c r="G455" s="41">
        <v>8844.8450362999993</v>
      </c>
      <c r="H455" s="42">
        <v>115.54915253999999</v>
      </c>
      <c r="I455" s="43">
        <v>20.338341009000001</v>
      </c>
      <c r="P455" s="125">
        <v>151</v>
      </c>
      <c r="Q455" s="47">
        <v>3</v>
      </c>
      <c r="R455" s="48">
        <v>43.585488126999998</v>
      </c>
      <c r="S455" s="49">
        <v>1.353440161</v>
      </c>
    </row>
    <row r="456" spans="1:21" x14ac:dyDescent="0.2">
      <c r="A456" s="38" t="s">
        <v>8</v>
      </c>
      <c r="B456" s="50" t="s">
        <v>11</v>
      </c>
      <c r="C456" s="64">
        <v>1980001</v>
      </c>
      <c r="D456" s="40">
        <v>42056</v>
      </c>
      <c r="E456" s="57">
        <v>1.534516129</v>
      </c>
      <c r="F456" s="16">
        <v>341</v>
      </c>
      <c r="G456" s="41">
        <v>7898.2697946999997</v>
      </c>
      <c r="H456" s="42">
        <v>112.56334311000001</v>
      </c>
      <c r="I456" s="43">
        <v>20.358713351999999</v>
      </c>
      <c r="P456" s="125">
        <v>139</v>
      </c>
      <c r="Q456" s="47">
        <v>3</v>
      </c>
      <c r="R456" s="48">
        <v>31.530959752000001</v>
      </c>
      <c r="S456" s="49">
        <v>1.2995979285000001</v>
      </c>
    </row>
    <row r="457" spans="1:21" x14ac:dyDescent="0.2">
      <c r="A457" s="38" t="s">
        <v>8</v>
      </c>
      <c r="B457" s="50" t="s">
        <v>13</v>
      </c>
      <c r="C457" s="64">
        <v>2250001</v>
      </c>
      <c r="D457" s="40">
        <v>42428</v>
      </c>
      <c r="E457" s="57">
        <v>0.77654471540000003</v>
      </c>
      <c r="F457" s="16">
        <v>492</v>
      </c>
      <c r="G457" s="41">
        <v>8439.2398374000004</v>
      </c>
      <c r="H457" s="42">
        <v>111.55203252</v>
      </c>
      <c r="I457" s="43">
        <v>17.117518472</v>
      </c>
      <c r="J457" s="44">
        <v>139</v>
      </c>
      <c r="K457" s="45">
        <v>223.41726618999999</v>
      </c>
      <c r="L457" s="45">
        <v>249.64748201</v>
      </c>
      <c r="M457" s="46">
        <v>912.79856114999995</v>
      </c>
      <c r="P457" s="125">
        <v>153</v>
      </c>
      <c r="Q457" s="47">
        <v>3</v>
      </c>
      <c r="R457" s="48">
        <v>34.814906831999998</v>
      </c>
      <c r="S457" s="49">
        <v>1.1916503119999999</v>
      </c>
    </row>
    <row r="458" spans="1:21" x14ac:dyDescent="0.2">
      <c r="A458" s="38" t="s">
        <v>8</v>
      </c>
      <c r="B458" s="50" t="s">
        <v>9</v>
      </c>
      <c r="C458" s="64">
        <v>3180001</v>
      </c>
      <c r="D458" s="40">
        <v>42124</v>
      </c>
      <c r="E458" s="57">
        <v>0.38411290320000002</v>
      </c>
      <c r="F458" s="16">
        <v>124</v>
      </c>
      <c r="G458" s="41">
        <v>6755.4032257999997</v>
      </c>
      <c r="H458" s="42">
        <v>107.68629032</v>
      </c>
      <c r="I458" s="43">
        <v>38.280569092</v>
      </c>
      <c r="N458" s="88">
        <v>3.4580000000000002</v>
      </c>
      <c r="O458" s="89">
        <v>0.30099999999999999</v>
      </c>
      <c r="P458" s="125">
        <v>144</v>
      </c>
      <c r="Q458" s="47">
        <v>5</v>
      </c>
      <c r="R458" s="48">
        <v>47.28974359</v>
      </c>
      <c r="S458" s="49">
        <v>3.0421896791999998</v>
      </c>
    </row>
    <row r="459" spans="1:21" x14ac:dyDescent="0.2">
      <c r="A459" s="38" t="s">
        <v>8</v>
      </c>
      <c r="B459" s="50" t="s">
        <v>10</v>
      </c>
      <c r="C459" s="64">
        <v>610001</v>
      </c>
      <c r="D459" s="40">
        <v>42101</v>
      </c>
      <c r="E459" s="57">
        <v>0.49840000000000001</v>
      </c>
      <c r="F459" s="16">
        <v>225</v>
      </c>
      <c r="G459" s="41">
        <v>6535.3022222</v>
      </c>
      <c r="H459" s="42">
        <v>107.21555556</v>
      </c>
      <c r="I459" s="43">
        <v>27.204224774</v>
      </c>
      <c r="P459" s="125">
        <v>151</v>
      </c>
      <c r="Q459" s="47">
        <v>4</v>
      </c>
      <c r="R459" s="48">
        <v>33.921777777999999</v>
      </c>
      <c r="S459" s="49">
        <v>1.6207465902</v>
      </c>
    </row>
    <row r="460" spans="1:21" x14ac:dyDescent="0.2">
      <c r="A460" s="38" t="s">
        <v>8</v>
      </c>
      <c r="B460" s="50" t="s">
        <v>10</v>
      </c>
      <c r="C460" s="64">
        <v>490001</v>
      </c>
      <c r="D460" s="40">
        <v>42100</v>
      </c>
      <c r="E460" s="57">
        <v>0.75257142860000004</v>
      </c>
      <c r="F460" s="16">
        <v>105</v>
      </c>
      <c r="G460" s="41">
        <v>6115.1619048000002</v>
      </c>
      <c r="H460" s="42">
        <v>107.06571429</v>
      </c>
      <c r="I460" s="43">
        <v>41.138754796000001</v>
      </c>
      <c r="M460" s="46">
        <v>512.5</v>
      </c>
      <c r="P460" s="125">
        <v>139</v>
      </c>
      <c r="Q460" s="47">
        <v>6</v>
      </c>
      <c r="R460" s="48">
        <v>30.724761905000001</v>
      </c>
      <c r="S460" s="49">
        <v>1.9294596696999999</v>
      </c>
    </row>
    <row r="461" spans="1:21" x14ac:dyDescent="0.2">
      <c r="A461" s="38" t="s">
        <v>8</v>
      </c>
      <c r="B461" s="50" t="s">
        <v>12</v>
      </c>
      <c r="C461" s="64">
        <v>106770001</v>
      </c>
      <c r="D461" s="40">
        <v>42100</v>
      </c>
      <c r="E461" s="57">
        <v>0.95390804600000001</v>
      </c>
      <c r="F461" s="16">
        <v>87</v>
      </c>
      <c r="G461" s="41">
        <v>9267.2528736000004</v>
      </c>
      <c r="H461" s="42">
        <v>107.02528735999999</v>
      </c>
      <c r="I461" s="43">
        <v>37.163748177999999</v>
      </c>
      <c r="O461" s="96"/>
      <c r="P461" s="125">
        <v>174</v>
      </c>
      <c r="Q461" s="47">
        <v>7</v>
      </c>
      <c r="R461" s="48">
        <v>40.104597701000003</v>
      </c>
      <c r="S461" s="49">
        <v>2.5991341412</v>
      </c>
    </row>
    <row r="462" spans="1:21" x14ac:dyDescent="0.2">
      <c r="A462" s="38" t="s">
        <v>8</v>
      </c>
      <c r="B462" s="50" t="s">
        <v>13</v>
      </c>
      <c r="C462" s="64">
        <v>2970007</v>
      </c>
      <c r="D462" s="40">
        <v>42234</v>
      </c>
      <c r="E462" s="57">
        <v>0.6536239103</v>
      </c>
      <c r="F462" s="16">
        <v>803</v>
      </c>
      <c r="G462" s="41">
        <v>8030.9987547000001</v>
      </c>
      <c r="H462" s="42">
        <v>101.51867995000001</v>
      </c>
      <c r="I462" s="43">
        <v>15.556065181999999</v>
      </c>
      <c r="O462" s="96"/>
      <c r="P462" s="125">
        <v>175</v>
      </c>
      <c r="Q462" s="47">
        <v>2</v>
      </c>
      <c r="R462" s="48">
        <v>32.073190349000001</v>
      </c>
      <c r="S462" s="49">
        <v>0.7053903279</v>
      </c>
    </row>
    <row r="463" spans="1:21" x14ac:dyDescent="0.2">
      <c r="A463" s="38" t="s">
        <v>8</v>
      </c>
      <c r="B463" s="50" t="s">
        <v>13</v>
      </c>
      <c r="C463" s="64">
        <v>440001</v>
      </c>
      <c r="D463" s="40">
        <v>42427</v>
      </c>
      <c r="E463" s="57">
        <v>0.47199029129999998</v>
      </c>
      <c r="F463" s="16">
        <v>206</v>
      </c>
      <c r="G463" s="41">
        <v>6293.5679612000004</v>
      </c>
      <c r="H463" s="42">
        <v>96.578155339999995</v>
      </c>
      <c r="I463" s="43">
        <v>24.256300695</v>
      </c>
      <c r="J463" s="44">
        <v>42</v>
      </c>
      <c r="K463" s="45">
        <v>237.07142856999999</v>
      </c>
      <c r="L463" s="45">
        <v>250.59523809999999</v>
      </c>
      <c r="M463" s="46">
        <v>918.78571428999999</v>
      </c>
      <c r="N463" s="88">
        <v>3.4950000000000001</v>
      </c>
      <c r="O463" s="89">
        <v>0.18</v>
      </c>
      <c r="P463" s="125">
        <v>152</v>
      </c>
      <c r="Q463" s="47">
        <v>4</v>
      </c>
      <c r="R463" s="48">
        <v>25.115920398</v>
      </c>
      <c r="S463" s="49">
        <v>1.2781274107</v>
      </c>
      <c r="T463" s="45">
        <v>34.339153439</v>
      </c>
      <c r="U463" s="46">
        <v>7.2990479700000002</v>
      </c>
    </row>
    <row r="464" spans="1:21" x14ac:dyDescent="0.2">
      <c r="A464" s="38" t="s">
        <v>8</v>
      </c>
      <c r="B464" s="50" t="s">
        <v>10</v>
      </c>
      <c r="C464" s="64">
        <v>490006</v>
      </c>
      <c r="D464" s="40">
        <v>42075</v>
      </c>
      <c r="E464" s="57">
        <v>0.91474576269999996</v>
      </c>
      <c r="F464" s="16">
        <v>59</v>
      </c>
      <c r="G464" s="41">
        <v>6583.6949152999996</v>
      </c>
      <c r="H464" s="42">
        <v>93.449152541999993</v>
      </c>
      <c r="I464" s="43">
        <v>35.342302943999997</v>
      </c>
      <c r="P464" s="125">
        <v>138</v>
      </c>
      <c r="Q464" s="47">
        <v>7</v>
      </c>
      <c r="R464" s="48">
        <v>38.247457627000003</v>
      </c>
      <c r="S464" s="49">
        <v>3.6658591643</v>
      </c>
    </row>
    <row r="465" spans="1:21" x14ac:dyDescent="0.2">
      <c r="A465" s="38" t="s">
        <v>8</v>
      </c>
      <c r="B465" s="50" t="s">
        <v>9</v>
      </c>
      <c r="C465" s="64">
        <v>102040001</v>
      </c>
      <c r="D465" s="40">
        <v>42206</v>
      </c>
      <c r="E465" s="57">
        <v>0.45663265310000001</v>
      </c>
      <c r="F465" s="16">
        <v>98</v>
      </c>
      <c r="G465" s="41">
        <v>7139.4795918</v>
      </c>
      <c r="H465" s="42">
        <v>91.741836735000007</v>
      </c>
      <c r="I465" s="43">
        <v>38.822096457999997</v>
      </c>
      <c r="J465" s="44">
        <v>78</v>
      </c>
      <c r="K465" s="45">
        <v>250.47435897</v>
      </c>
      <c r="L465" s="45">
        <v>214.47435897</v>
      </c>
      <c r="M465" s="46">
        <v>857.55128205000005</v>
      </c>
      <c r="N465" s="88">
        <v>3.05</v>
      </c>
      <c r="O465" s="89">
        <v>0.189</v>
      </c>
      <c r="P465" s="125">
        <v>148</v>
      </c>
      <c r="Q465" s="47">
        <v>5</v>
      </c>
      <c r="R465" s="48">
        <v>43.178125000000001</v>
      </c>
      <c r="S465" s="49">
        <v>3.3001043985999998</v>
      </c>
      <c r="T465" s="45">
        <v>22.018750000000001</v>
      </c>
      <c r="U465" s="46">
        <v>9.5235153690000001</v>
      </c>
    </row>
    <row r="466" spans="1:21" x14ac:dyDescent="0.2">
      <c r="A466" s="38" t="s">
        <v>8</v>
      </c>
      <c r="B466" s="50" t="s">
        <v>12</v>
      </c>
      <c r="C466" s="64">
        <v>105290004</v>
      </c>
      <c r="D466" s="40">
        <v>42066</v>
      </c>
      <c r="E466" s="57">
        <v>0.78437500000000004</v>
      </c>
      <c r="F466" s="16">
        <v>80</v>
      </c>
      <c r="G466" s="41">
        <v>6801.1625000000004</v>
      </c>
      <c r="H466" s="42">
        <v>89.43</v>
      </c>
      <c r="I466" s="43">
        <v>38.614497933000003</v>
      </c>
      <c r="P466" s="125">
        <v>155</v>
      </c>
      <c r="Q466" s="47">
        <v>8</v>
      </c>
      <c r="R466" s="48">
        <v>34.345569619999999</v>
      </c>
      <c r="S466" s="49">
        <v>2.4716397214999999</v>
      </c>
    </row>
    <row r="467" spans="1:21" x14ac:dyDescent="0.2">
      <c r="A467" s="38" t="s">
        <v>8</v>
      </c>
      <c r="B467" s="50" t="s">
        <v>14</v>
      </c>
      <c r="C467" s="64">
        <v>190001</v>
      </c>
      <c r="D467" s="40">
        <v>42339</v>
      </c>
      <c r="E467" s="57">
        <v>0.13957446809999999</v>
      </c>
      <c r="F467" s="16">
        <v>47</v>
      </c>
      <c r="G467" s="41">
        <v>8326.5744680999996</v>
      </c>
      <c r="H467" s="42">
        <v>82.761702127999996</v>
      </c>
      <c r="I467" s="43">
        <v>55.768869905999999</v>
      </c>
      <c r="J467" s="44">
        <v>45</v>
      </c>
      <c r="K467" s="45">
        <v>291.55555556000002</v>
      </c>
      <c r="L467" s="45">
        <v>263.82222222000001</v>
      </c>
      <c r="M467" s="46">
        <v>1008.1777777999999</v>
      </c>
      <c r="N467" s="88">
        <v>2.681</v>
      </c>
      <c r="O467" s="89">
        <v>0.254</v>
      </c>
      <c r="P467" s="125">
        <v>148</v>
      </c>
      <c r="Q467" s="47">
        <v>6</v>
      </c>
      <c r="R467" s="48">
        <v>45.773913043</v>
      </c>
      <c r="S467" s="49">
        <v>4.8375148676000004</v>
      </c>
      <c r="T467" s="45">
        <v>65.895454545000007</v>
      </c>
      <c r="U467" s="46">
        <v>17.536970599</v>
      </c>
    </row>
    <row r="468" spans="1:21" x14ac:dyDescent="0.2">
      <c r="A468" s="38" t="s">
        <v>8</v>
      </c>
      <c r="B468" s="50" t="s">
        <v>12</v>
      </c>
      <c r="C468" s="64">
        <v>540001</v>
      </c>
      <c r="D468" s="40">
        <v>42248</v>
      </c>
      <c r="E468" s="57">
        <v>1.32</v>
      </c>
      <c r="F468" s="16">
        <v>34</v>
      </c>
      <c r="G468" s="41">
        <v>6342.1470588000002</v>
      </c>
      <c r="H468" s="42">
        <v>82.344117647000004</v>
      </c>
      <c r="I468" s="43">
        <v>64.085505796999996</v>
      </c>
      <c r="P468" s="125">
        <v>135</v>
      </c>
      <c r="Q468" s="47">
        <v>10</v>
      </c>
      <c r="R468" s="48">
        <v>29.13030303</v>
      </c>
      <c r="S468" s="49">
        <v>4.0244599789000004</v>
      </c>
    </row>
    <row r="469" spans="1:21" x14ac:dyDescent="0.2">
      <c r="A469" s="38" t="s">
        <v>8</v>
      </c>
      <c r="B469" s="50" t="s">
        <v>14</v>
      </c>
      <c r="C469" s="64">
        <v>3260001</v>
      </c>
      <c r="D469" s="40">
        <v>41921</v>
      </c>
      <c r="E469" s="57">
        <v>2.2124999999999999</v>
      </c>
      <c r="F469" s="16">
        <v>32</v>
      </c>
      <c r="G469" s="41">
        <v>10077.09375</v>
      </c>
      <c r="H469" s="42">
        <v>80.418750000000003</v>
      </c>
      <c r="I469" s="43">
        <v>47.885287667</v>
      </c>
      <c r="O469" s="96"/>
      <c r="P469" s="125">
        <v>137</v>
      </c>
      <c r="Q469" s="47">
        <v>8</v>
      </c>
      <c r="R469" s="48">
        <v>58.917391303999999</v>
      </c>
      <c r="S469" s="49">
        <v>6.4296178931999997</v>
      </c>
    </row>
    <row r="470" spans="1:21" x14ac:dyDescent="0.2">
      <c r="A470" s="38" t="s">
        <v>8</v>
      </c>
      <c r="B470" s="50" t="s">
        <v>9</v>
      </c>
      <c r="C470" s="64">
        <v>1910002</v>
      </c>
      <c r="D470" s="40">
        <v>41945</v>
      </c>
      <c r="E470" s="57">
        <v>0.36977777779999998</v>
      </c>
      <c r="F470" s="16">
        <v>45</v>
      </c>
      <c r="G470" s="41">
        <v>6721.1777777999996</v>
      </c>
      <c r="H470" s="42">
        <v>75.988888888999995</v>
      </c>
      <c r="I470" s="43">
        <v>57.688148583999997</v>
      </c>
      <c r="N470" s="88">
        <v>2.3359999999999999</v>
      </c>
      <c r="O470" s="96">
        <v>0.224</v>
      </c>
      <c r="P470" s="125">
        <v>129</v>
      </c>
      <c r="Q470" s="47">
        <v>9</v>
      </c>
      <c r="R470" s="48">
        <v>43.064999999999998</v>
      </c>
      <c r="S470" s="49">
        <v>4.1902918171000003</v>
      </c>
    </row>
    <row r="471" spans="1:21" x14ac:dyDescent="0.2">
      <c r="A471" s="38" t="s">
        <v>8</v>
      </c>
      <c r="B471" s="50" t="s">
        <v>14</v>
      </c>
      <c r="C471" s="64">
        <v>101700001</v>
      </c>
      <c r="D471" s="40">
        <v>42079</v>
      </c>
      <c r="E471" s="57">
        <v>0.392892562</v>
      </c>
      <c r="F471" s="16">
        <v>121</v>
      </c>
      <c r="G471" s="41">
        <v>7385.3719007999998</v>
      </c>
      <c r="H471" s="42">
        <v>75</v>
      </c>
      <c r="I471" s="43">
        <v>32.541504754000002</v>
      </c>
      <c r="N471" s="88">
        <v>3.9020000000000001</v>
      </c>
      <c r="O471" s="96">
        <v>0.14699999999999999</v>
      </c>
      <c r="P471" s="125">
        <v>148</v>
      </c>
      <c r="Q471" s="47">
        <v>5</v>
      </c>
      <c r="R471" s="48">
        <v>52.589908256999998</v>
      </c>
      <c r="S471" s="49">
        <v>3.0895005257000001</v>
      </c>
    </row>
    <row r="472" spans="1:21" x14ac:dyDescent="0.2">
      <c r="A472" s="38" t="s">
        <v>8</v>
      </c>
      <c r="B472" s="50" t="s">
        <v>13</v>
      </c>
      <c r="C472" s="64">
        <v>109330001</v>
      </c>
      <c r="D472" s="40">
        <v>41916</v>
      </c>
      <c r="E472" s="57">
        <v>0.89598039220000003</v>
      </c>
      <c r="F472" s="16">
        <v>102</v>
      </c>
      <c r="G472" s="41">
        <v>6528.3921569000004</v>
      </c>
      <c r="H472" s="42">
        <v>74.581372548999994</v>
      </c>
      <c r="I472" s="43">
        <v>43.638373465999997</v>
      </c>
      <c r="J472" s="44">
        <v>33</v>
      </c>
      <c r="K472" s="45">
        <v>270.21212121000002</v>
      </c>
      <c r="L472" s="45">
        <v>241.18181817999999</v>
      </c>
      <c r="M472" s="46">
        <v>932.63636364000001</v>
      </c>
      <c r="N472" s="88">
        <v>4.1740000000000004</v>
      </c>
      <c r="O472" s="89">
        <v>0.24199999999999999</v>
      </c>
      <c r="P472" s="125">
        <v>156</v>
      </c>
      <c r="Q472" s="47">
        <v>5</v>
      </c>
      <c r="R472" s="48">
        <v>34.135294117999997</v>
      </c>
      <c r="S472" s="49">
        <v>1.8949153101</v>
      </c>
      <c r="T472" s="45">
        <v>9.2653465347000008</v>
      </c>
      <c r="U472" s="46">
        <v>10.912653881000001</v>
      </c>
    </row>
    <row r="473" spans="1:21" x14ac:dyDescent="0.2">
      <c r="A473" s="38" t="s">
        <v>8</v>
      </c>
      <c r="B473" s="50" t="s">
        <v>12</v>
      </c>
      <c r="C473" s="64">
        <v>1700043</v>
      </c>
      <c r="D473" s="40">
        <v>42097</v>
      </c>
      <c r="E473" s="57">
        <v>1.2096396396</v>
      </c>
      <c r="F473" s="16">
        <v>111</v>
      </c>
      <c r="G473" s="41">
        <v>8484.2792793000008</v>
      </c>
      <c r="H473" s="42">
        <v>71.786486486000001</v>
      </c>
      <c r="I473" s="43">
        <v>34.379425415</v>
      </c>
      <c r="M473" s="46">
        <v>1054.8</v>
      </c>
      <c r="P473" s="125">
        <v>151</v>
      </c>
      <c r="Q473" s="47">
        <v>5</v>
      </c>
      <c r="R473" s="48">
        <v>54.866055046</v>
      </c>
      <c r="S473" s="49">
        <v>3.3095726077999998</v>
      </c>
    </row>
    <row r="474" spans="1:21" x14ac:dyDescent="0.2">
      <c r="A474" s="38" t="s">
        <v>8</v>
      </c>
      <c r="B474" s="50" t="s">
        <v>13</v>
      </c>
      <c r="C474" s="64">
        <v>500310001</v>
      </c>
      <c r="D474" s="40">
        <v>42264</v>
      </c>
      <c r="E474" s="57">
        <v>0.2485230024</v>
      </c>
      <c r="F474" s="16">
        <v>826</v>
      </c>
      <c r="G474" s="41">
        <v>6673.7784504000001</v>
      </c>
      <c r="H474" s="42">
        <v>67.644794188999995</v>
      </c>
      <c r="I474" s="43">
        <v>14.688016165000001</v>
      </c>
      <c r="P474" s="125">
        <v>157</v>
      </c>
      <c r="Q474" s="47">
        <v>2</v>
      </c>
      <c r="R474" s="48">
        <v>25.773209876999999</v>
      </c>
      <c r="S474" s="49">
        <v>0.68595605910000002</v>
      </c>
    </row>
    <row r="475" spans="1:21" x14ac:dyDescent="0.2">
      <c r="A475" s="38" t="s">
        <v>8</v>
      </c>
      <c r="B475" s="50" t="s">
        <v>13</v>
      </c>
      <c r="C475" s="64">
        <v>500060001</v>
      </c>
      <c r="D475" s="40">
        <v>42058</v>
      </c>
      <c r="E475" s="57">
        <v>0.47328671329999999</v>
      </c>
      <c r="F475" s="16">
        <v>143</v>
      </c>
      <c r="G475" s="41">
        <v>6235.7762237999996</v>
      </c>
      <c r="H475" s="42">
        <v>61.900699301000003</v>
      </c>
      <c r="I475" s="43">
        <v>30.980599590000001</v>
      </c>
      <c r="P475" s="125">
        <v>195</v>
      </c>
      <c r="Q475" s="47">
        <v>5</v>
      </c>
      <c r="R475" s="48">
        <v>34.723076923000001</v>
      </c>
      <c r="S475" s="49">
        <v>2.1434883243999998</v>
      </c>
    </row>
    <row r="476" spans="1:21" x14ac:dyDescent="0.2">
      <c r="A476" s="38" t="s">
        <v>8</v>
      </c>
      <c r="B476" s="50" t="s">
        <v>11</v>
      </c>
      <c r="C476" s="64">
        <v>2970010</v>
      </c>
      <c r="D476" s="40">
        <v>42220</v>
      </c>
      <c r="E476" s="57">
        <v>0.20141078840000001</v>
      </c>
      <c r="F476" s="16">
        <v>241</v>
      </c>
      <c r="G476" s="41">
        <v>7791.1618257</v>
      </c>
      <c r="H476" s="42">
        <v>60.749377592999998</v>
      </c>
      <c r="I476" s="43">
        <v>25.257054566000001</v>
      </c>
      <c r="P476" s="125">
        <v>142</v>
      </c>
      <c r="Q476" s="47">
        <v>4</v>
      </c>
      <c r="R476" s="48">
        <v>35.022362868999998</v>
      </c>
      <c r="S476" s="49">
        <v>1.5020400885</v>
      </c>
    </row>
    <row r="477" spans="1:21" x14ac:dyDescent="0.2">
      <c r="A477" s="38" t="s">
        <v>8</v>
      </c>
      <c r="B477" s="50" t="s">
        <v>13</v>
      </c>
      <c r="C477" s="64">
        <v>1850001</v>
      </c>
      <c r="D477" s="40">
        <v>42101</v>
      </c>
      <c r="E477" s="57">
        <v>1.444</v>
      </c>
      <c r="F477" s="16">
        <v>30</v>
      </c>
      <c r="G477" s="41">
        <v>4577.8999999999996</v>
      </c>
      <c r="H477" s="42">
        <v>60.626666667000002</v>
      </c>
      <c r="I477" s="43">
        <v>60.450076283000001</v>
      </c>
      <c r="P477" s="125">
        <v>158</v>
      </c>
      <c r="Q477" s="47">
        <v>10</v>
      </c>
      <c r="R477" s="48">
        <v>19.920000000000002</v>
      </c>
      <c r="S477" s="49">
        <v>2.8614978795999999</v>
      </c>
    </row>
    <row r="478" spans="1:21" x14ac:dyDescent="0.2">
      <c r="A478" s="38" t="s">
        <v>8</v>
      </c>
      <c r="B478" s="50" t="s">
        <v>12</v>
      </c>
      <c r="C478" s="64">
        <v>1700033</v>
      </c>
      <c r="D478" s="40">
        <v>42079</v>
      </c>
      <c r="E478" s="57">
        <v>1.155</v>
      </c>
      <c r="F478" s="16">
        <v>58</v>
      </c>
      <c r="G478" s="41">
        <v>7346.4655172000002</v>
      </c>
      <c r="H478" s="42">
        <v>58.558620689999998</v>
      </c>
      <c r="I478" s="43">
        <v>53.272769134000001</v>
      </c>
      <c r="P478" s="125">
        <v>150</v>
      </c>
      <c r="Q478" s="47">
        <v>8</v>
      </c>
      <c r="R478" s="48">
        <v>30.287037037000001</v>
      </c>
      <c r="S478" s="49">
        <v>2.7696632585000001</v>
      </c>
    </row>
    <row r="479" spans="1:21" x14ac:dyDescent="0.2">
      <c r="A479" s="38" t="s">
        <v>8</v>
      </c>
      <c r="B479" s="50" t="s">
        <v>14</v>
      </c>
      <c r="C479" s="64">
        <v>490007</v>
      </c>
      <c r="D479" s="40">
        <v>42209</v>
      </c>
      <c r="E479" s="57">
        <v>0.324266055</v>
      </c>
      <c r="F479" s="16">
        <v>218</v>
      </c>
      <c r="G479" s="41">
        <v>8157.1926605999997</v>
      </c>
      <c r="H479" s="42">
        <v>54.329816514000001</v>
      </c>
      <c r="I479" s="43">
        <v>27.076056725000001</v>
      </c>
      <c r="O479" s="96"/>
      <c r="P479" s="125">
        <v>138</v>
      </c>
      <c r="Q479" s="47">
        <v>3</v>
      </c>
      <c r="R479" s="48">
        <v>50.752884614999999</v>
      </c>
      <c r="S479" s="49">
        <v>2.4614336603</v>
      </c>
    </row>
    <row r="480" spans="1:21" x14ac:dyDescent="0.2">
      <c r="A480" s="38" t="s">
        <v>8</v>
      </c>
      <c r="B480" s="50" t="s">
        <v>9</v>
      </c>
      <c r="C480" s="64">
        <v>102270001</v>
      </c>
      <c r="D480" s="40">
        <v>42096</v>
      </c>
      <c r="E480" s="57">
        <v>1.4746666666999999</v>
      </c>
      <c r="F480" s="16">
        <v>60</v>
      </c>
      <c r="G480" s="41">
        <v>6591.45</v>
      </c>
      <c r="H480" s="42">
        <v>50.973333332999999</v>
      </c>
      <c r="I480" s="43">
        <v>43.532841935</v>
      </c>
      <c r="P480" s="125">
        <v>150</v>
      </c>
      <c r="Q480" s="47">
        <v>8</v>
      </c>
      <c r="R480" s="48">
        <v>40.233333332999997</v>
      </c>
      <c r="S480" s="49">
        <v>2.8128033212000001</v>
      </c>
    </row>
    <row r="481" spans="1:21" x14ac:dyDescent="0.2">
      <c r="A481" s="38" t="s">
        <v>8</v>
      </c>
      <c r="B481" s="50" t="s">
        <v>13</v>
      </c>
      <c r="C481" s="64">
        <v>109270001</v>
      </c>
      <c r="D481" s="40">
        <v>42210</v>
      </c>
      <c r="E481" s="57">
        <v>0.55600000000000005</v>
      </c>
      <c r="F481" s="16">
        <v>55</v>
      </c>
      <c r="G481" s="41">
        <v>11347.490909</v>
      </c>
      <c r="H481" s="42">
        <v>48.043636364000001</v>
      </c>
      <c r="I481" s="43">
        <v>38.866817468000001</v>
      </c>
      <c r="P481" s="125">
        <v>153</v>
      </c>
      <c r="Q481" s="47">
        <v>7</v>
      </c>
      <c r="R481" s="48">
        <v>49.362499999999997</v>
      </c>
      <c r="S481" s="49">
        <v>3.7404969719999999</v>
      </c>
    </row>
    <row r="482" spans="1:21" x14ac:dyDescent="0.2">
      <c r="A482" s="38" t="s">
        <v>8</v>
      </c>
      <c r="B482" s="50" t="s">
        <v>14</v>
      </c>
      <c r="C482" s="64">
        <v>100100001</v>
      </c>
      <c r="D482" s="40">
        <v>41983</v>
      </c>
      <c r="E482" s="57">
        <v>0.87085106379999999</v>
      </c>
      <c r="F482" s="16">
        <v>47</v>
      </c>
      <c r="G482" s="41">
        <v>7241.2340426000001</v>
      </c>
      <c r="H482" s="42">
        <v>47.963829787000002</v>
      </c>
      <c r="I482" s="43">
        <v>46.307829304000002</v>
      </c>
      <c r="O482" s="96"/>
      <c r="P482" s="125">
        <v>124</v>
      </c>
      <c r="Q482" s="47">
        <v>8</v>
      </c>
      <c r="R482" s="48">
        <v>39.026086956999997</v>
      </c>
      <c r="S482" s="49">
        <v>3.5517178734999999</v>
      </c>
    </row>
    <row r="483" spans="1:21" x14ac:dyDescent="0.2">
      <c r="A483" s="38" t="s">
        <v>8</v>
      </c>
      <c r="B483" s="50" t="s">
        <v>12</v>
      </c>
      <c r="C483" s="64">
        <v>570001</v>
      </c>
      <c r="D483" s="40">
        <v>42105</v>
      </c>
      <c r="E483" s="57">
        <v>0.51362385320000004</v>
      </c>
      <c r="F483" s="16">
        <v>218</v>
      </c>
      <c r="G483" s="41">
        <v>5252.4633027999998</v>
      </c>
      <c r="H483" s="42">
        <v>47.292201835</v>
      </c>
      <c r="I483" s="43">
        <v>25.543605912</v>
      </c>
      <c r="O483" s="96"/>
      <c r="P483" s="125">
        <v>162</v>
      </c>
      <c r="Q483" s="47">
        <v>4</v>
      </c>
      <c r="R483" s="48">
        <v>33.262500000000003</v>
      </c>
      <c r="S483" s="49">
        <v>1.8026991095</v>
      </c>
    </row>
    <row r="484" spans="1:21" x14ac:dyDescent="0.2">
      <c r="A484" s="38" t="s">
        <v>8</v>
      </c>
      <c r="B484" s="50" t="s">
        <v>10</v>
      </c>
      <c r="C484" s="64">
        <v>490106</v>
      </c>
      <c r="D484" s="40">
        <v>42209</v>
      </c>
      <c r="E484" s="57">
        <v>0.30832298139999997</v>
      </c>
      <c r="F484" s="16">
        <v>161</v>
      </c>
      <c r="G484" s="41">
        <v>7705.3229813999997</v>
      </c>
      <c r="H484" s="42">
        <v>45.082608696000001</v>
      </c>
      <c r="I484" s="43">
        <v>28.257816576</v>
      </c>
      <c r="P484" s="125">
        <v>138</v>
      </c>
      <c r="Q484" s="47">
        <v>4</v>
      </c>
      <c r="R484" s="48">
        <v>31.018867924999999</v>
      </c>
      <c r="S484" s="49">
        <v>1.8611374567000001</v>
      </c>
    </row>
    <row r="485" spans="1:21" x14ac:dyDescent="0.2">
      <c r="A485" s="38" t="s">
        <v>8</v>
      </c>
      <c r="B485" s="50" t="s">
        <v>13</v>
      </c>
      <c r="C485" s="64">
        <v>500480002</v>
      </c>
      <c r="D485" s="40">
        <v>41972</v>
      </c>
      <c r="E485" s="57">
        <v>0.53856287430000005</v>
      </c>
      <c r="F485" s="16">
        <v>334</v>
      </c>
      <c r="G485" s="41">
        <v>5712.9251496999996</v>
      </c>
      <c r="H485" s="42">
        <v>42.244311377000002</v>
      </c>
      <c r="I485" s="43">
        <v>24.969525974</v>
      </c>
      <c r="P485" s="125">
        <v>150</v>
      </c>
      <c r="Q485" s="47">
        <v>3</v>
      </c>
      <c r="R485" s="48">
        <v>25.853636364</v>
      </c>
      <c r="S485" s="49">
        <v>0.99591548929999996</v>
      </c>
    </row>
    <row r="486" spans="1:21" x14ac:dyDescent="0.2">
      <c r="A486" s="38" t="s">
        <v>8</v>
      </c>
      <c r="B486" s="50" t="s">
        <v>14</v>
      </c>
      <c r="C486" s="64">
        <v>160001</v>
      </c>
      <c r="D486" s="40">
        <v>42365</v>
      </c>
      <c r="E486" s="57">
        <v>2.3072575250999998</v>
      </c>
      <c r="F486" s="16">
        <v>299</v>
      </c>
      <c r="G486" s="41">
        <v>6714.9632106999998</v>
      </c>
      <c r="H486" s="42">
        <v>42.151170569000001</v>
      </c>
      <c r="I486" s="43">
        <v>22.426754686999999</v>
      </c>
      <c r="J486" s="44">
        <v>97</v>
      </c>
      <c r="K486" s="45">
        <v>229.56701031</v>
      </c>
      <c r="L486" s="45">
        <v>215.2371134</v>
      </c>
      <c r="M486" s="46">
        <v>830.3814433</v>
      </c>
      <c r="P486" s="125">
        <v>142</v>
      </c>
      <c r="Q486" s="47">
        <v>3</v>
      </c>
      <c r="R486" s="48">
        <v>32.486896551999997</v>
      </c>
      <c r="S486" s="49">
        <v>1.4331084771</v>
      </c>
    </row>
    <row r="487" spans="1:21" x14ac:dyDescent="0.2">
      <c r="A487" s="38" t="s">
        <v>8</v>
      </c>
      <c r="B487" s="50" t="s">
        <v>14</v>
      </c>
      <c r="C487" s="64">
        <v>1910035</v>
      </c>
      <c r="D487" s="40">
        <v>42068</v>
      </c>
      <c r="E487" s="57">
        <v>1.4573076922999999</v>
      </c>
      <c r="F487" s="16">
        <v>130</v>
      </c>
      <c r="G487" s="41">
        <v>7413.6230769000003</v>
      </c>
      <c r="H487" s="42">
        <v>41.923076923000004</v>
      </c>
      <c r="I487" s="43">
        <v>28.967040623999999</v>
      </c>
      <c r="M487" s="46">
        <v>908.625</v>
      </c>
      <c r="N487" s="88">
        <v>3.6920000000000002</v>
      </c>
      <c r="O487" s="89">
        <v>0.155</v>
      </c>
      <c r="P487" s="125">
        <v>142</v>
      </c>
      <c r="Q487" s="47">
        <v>5</v>
      </c>
      <c r="R487" s="48">
        <v>51.990983606999997</v>
      </c>
      <c r="S487" s="49">
        <v>2.8221091821000002</v>
      </c>
    </row>
    <row r="488" spans="1:21" x14ac:dyDescent="0.2">
      <c r="A488" s="38" t="s">
        <v>8</v>
      </c>
      <c r="B488" s="50" t="s">
        <v>10</v>
      </c>
      <c r="C488" s="64">
        <v>1640001</v>
      </c>
      <c r="D488" s="40">
        <v>42212</v>
      </c>
      <c r="E488" s="57">
        <v>1.0078235294</v>
      </c>
      <c r="F488" s="16">
        <v>170</v>
      </c>
      <c r="G488" s="41">
        <v>6732.8411765000001</v>
      </c>
      <c r="H488" s="42">
        <v>35.321176471000001</v>
      </c>
      <c r="I488" s="43">
        <v>24.339311487</v>
      </c>
      <c r="J488" s="44">
        <v>128</v>
      </c>
      <c r="K488" s="45">
        <v>222.203125</v>
      </c>
      <c r="L488" s="45">
        <v>203.4375</v>
      </c>
      <c r="M488" s="46">
        <v>781.640625</v>
      </c>
      <c r="N488" s="88">
        <v>3.08</v>
      </c>
      <c r="O488" s="89">
        <v>0.123</v>
      </c>
      <c r="P488" s="125">
        <v>183</v>
      </c>
      <c r="Q488" s="47">
        <v>5</v>
      </c>
      <c r="R488" s="48">
        <v>26.984705882</v>
      </c>
      <c r="S488" s="49">
        <v>1.6777900560000001</v>
      </c>
      <c r="T488" s="45">
        <v>-7.3335294119999999</v>
      </c>
      <c r="U488" s="46">
        <v>8.1979646070999994</v>
      </c>
    </row>
    <row r="489" spans="1:21" x14ac:dyDescent="0.2">
      <c r="A489" s="38" t="s">
        <v>8</v>
      </c>
      <c r="B489" s="50" t="s">
        <v>12</v>
      </c>
      <c r="C489" s="64">
        <v>103010001</v>
      </c>
      <c r="D489" s="40">
        <v>42058</v>
      </c>
      <c r="E489" s="57">
        <v>0.80979539639999998</v>
      </c>
      <c r="F489" s="16">
        <v>391</v>
      </c>
      <c r="G489" s="41">
        <v>7626.9232737000002</v>
      </c>
      <c r="H489" s="42">
        <v>33.375959078999998</v>
      </c>
      <c r="I489" s="43">
        <v>21.806559854</v>
      </c>
      <c r="O489" s="96"/>
      <c r="P489" s="125">
        <v>129</v>
      </c>
      <c r="Q489" s="47">
        <v>2</v>
      </c>
      <c r="R489" s="48">
        <v>44.885326087000003</v>
      </c>
      <c r="S489" s="49">
        <v>1.5392214130999999</v>
      </c>
    </row>
    <row r="490" spans="1:21" x14ac:dyDescent="0.2">
      <c r="A490" s="38" t="s">
        <v>8</v>
      </c>
      <c r="B490" s="50" t="s">
        <v>13</v>
      </c>
      <c r="C490" s="64">
        <v>105780001</v>
      </c>
      <c r="D490" s="40">
        <v>42299</v>
      </c>
      <c r="E490" s="57">
        <v>0.70464285709999996</v>
      </c>
      <c r="F490" s="16">
        <v>28</v>
      </c>
      <c r="G490" s="41">
        <v>10410.821429</v>
      </c>
      <c r="H490" s="42">
        <v>33.221428570999997</v>
      </c>
      <c r="I490" s="43">
        <v>69.526280166000006</v>
      </c>
      <c r="P490" s="125">
        <v>118</v>
      </c>
      <c r="Q490" s="47">
        <v>13</v>
      </c>
      <c r="R490" s="48">
        <v>61.610714285999997</v>
      </c>
      <c r="S490" s="49">
        <v>7.1988872215999997</v>
      </c>
    </row>
    <row r="491" spans="1:21" x14ac:dyDescent="0.2">
      <c r="A491" s="38" t="s">
        <v>8</v>
      </c>
      <c r="B491" s="50" t="s">
        <v>13</v>
      </c>
      <c r="C491" s="64">
        <v>2080001</v>
      </c>
      <c r="D491" s="40">
        <v>42052</v>
      </c>
      <c r="E491" s="57">
        <v>0.3211688312</v>
      </c>
      <c r="F491" s="16">
        <v>77</v>
      </c>
      <c r="G491" s="41">
        <v>5943.6363635999996</v>
      </c>
      <c r="H491" s="42">
        <v>28.171428571</v>
      </c>
      <c r="I491" s="43">
        <v>36.022455964999999</v>
      </c>
      <c r="O491" s="96"/>
      <c r="P491" s="125">
        <v>136</v>
      </c>
      <c r="Q491" s="47">
        <v>6</v>
      </c>
      <c r="R491" s="48">
        <v>21.356944444</v>
      </c>
      <c r="S491" s="49">
        <v>1.8636973642000001</v>
      </c>
    </row>
    <row r="492" spans="1:21" x14ac:dyDescent="0.2">
      <c r="A492" s="38" t="s">
        <v>8</v>
      </c>
      <c r="B492" s="50" t="s">
        <v>14</v>
      </c>
      <c r="C492" s="64">
        <v>1890004</v>
      </c>
      <c r="D492" s="40">
        <v>42086</v>
      </c>
      <c r="E492" s="57">
        <v>0.34247386759999998</v>
      </c>
      <c r="F492" s="16">
        <v>287</v>
      </c>
      <c r="G492" s="41">
        <v>6844.3902439000003</v>
      </c>
      <c r="H492" s="42">
        <v>25.250522648</v>
      </c>
      <c r="I492" s="43">
        <v>19.560313765</v>
      </c>
      <c r="N492" s="88">
        <v>2.427</v>
      </c>
      <c r="O492" s="89">
        <v>0.35199999999999998</v>
      </c>
      <c r="P492" s="125">
        <v>171</v>
      </c>
      <c r="Q492" s="47">
        <v>4</v>
      </c>
      <c r="R492" s="48">
        <v>32.183157895000001</v>
      </c>
      <c r="S492" s="49">
        <v>1.2030760095999999</v>
      </c>
    </row>
    <row r="493" spans="1:21" x14ac:dyDescent="0.2">
      <c r="A493" s="38" t="s">
        <v>8</v>
      </c>
      <c r="B493" s="50" t="s">
        <v>13</v>
      </c>
      <c r="C493" s="64">
        <v>820001</v>
      </c>
      <c r="D493" s="40">
        <v>42338</v>
      </c>
      <c r="E493" s="57">
        <v>0.36494117650000002</v>
      </c>
      <c r="F493" s="16">
        <v>85</v>
      </c>
      <c r="G493" s="41">
        <v>6306.1411765000003</v>
      </c>
      <c r="H493" s="42">
        <v>22.417647059</v>
      </c>
      <c r="I493" s="43">
        <v>34.349097786000002</v>
      </c>
      <c r="O493" s="96"/>
      <c r="P493" s="125">
        <v>141</v>
      </c>
      <c r="Q493" s="47">
        <v>6</v>
      </c>
      <c r="R493" s="48">
        <v>34.659259259000002</v>
      </c>
      <c r="S493" s="49">
        <v>2.5768866860999999</v>
      </c>
    </row>
    <row r="494" spans="1:21" x14ac:dyDescent="0.2">
      <c r="A494" s="38" t="s">
        <v>8</v>
      </c>
      <c r="B494" s="50" t="s">
        <v>12</v>
      </c>
      <c r="C494" s="64">
        <v>100540001</v>
      </c>
      <c r="D494" s="40">
        <v>42085</v>
      </c>
      <c r="E494" s="57">
        <v>1.3660937500000001</v>
      </c>
      <c r="F494" s="16">
        <v>64</v>
      </c>
      <c r="G494" s="41">
        <v>7709.3125</v>
      </c>
      <c r="H494" s="42">
        <v>21.598437499999999</v>
      </c>
      <c r="I494" s="43">
        <v>37.128471558000001</v>
      </c>
      <c r="P494" s="125">
        <v>151</v>
      </c>
      <c r="Q494" s="47">
        <v>7</v>
      </c>
      <c r="R494" s="48">
        <v>36.148387096999997</v>
      </c>
      <c r="S494" s="49">
        <v>3.0571791711</v>
      </c>
    </row>
    <row r="495" spans="1:21" x14ac:dyDescent="0.2">
      <c r="A495" s="38" t="s">
        <v>8</v>
      </c>
      <c r="B495" s="50" t="s">
        <v>9</v>
      </c>
      <c r="C495" s="64">
        <v>2420001</v>
      </c>
      <c r="D495" s="40">
        <v>42073</v>
      </c>
      <c r="F495" s="16">
        <v>28</v>
      </c>
      <c r="G495" s="41">
        <v>7583.8928570999997</v>
      </c>
      <c r="H495" s="42">
        <v>21.578571429</v>
      </c>
      <c r="I495" s="43">
        <v>80.663711961999994</v>
      </c>
      <c r="P495" s="125">
        <v>138</v>
      </c>
      <c r="Q495" s="47">
        <v>11</v>
      </c>
      <c r="R495" s="48">
        <v>31.276</v>
      </c>
      <c r="S495" s="49">
        <v>3.2474517188999998</v>
      </c>
    </row>
    <row r="496" spans="1:21" x14ac:dyDescent="0.2">
      <c r="A496" s="38" t="s">
        <v>8</v>
      </c>
      <c r="B496" s="50" t="s">
        <v>13</v>
      </c>
      <c r="C496" s="64">
        <v>102100001</v>
      </c>
      <c r="D496" s="40">
        <v>42009</v>
      </c>
      <c r="E496" s="57">
        <v>0.2978378378</v>
      </c>
      <c r="F496" s="16">
        <v>37</v>
      </c>
      <c r="G496" s="41">
        <v>6585.5945946000002</v>
      </c>
      <c r="H496" s="42">
        <v>18.745945945999999</v>
      </c>
      <c r="I496" s="43">
        <v>50.299869788999999</v>
      </c>
      <c r="P496" s="125">
        <v>145</v>
      </c>
      <c r="Q496" s="47">
        <v>9</v>
      </c>
      <c r="R496" s="48">
        <v>41.348648648999998</v>
      </c>
      <c r="S496" s="49">
        <v>4.3739256451999999</v>
      </c>
    </row>
    <row r="497" spans="1:21" x14ac:dyDescent="0.2">
      <c r="A497" s="38" t="s">
        <v>8</v>
      </c>
      <c r="B497" s="50" t="s">
        <v>9</v>
      </c>
      <c r="C497" s="64">
        <v>1910020</v>
      </c>
      <c r="D497" s="40">
        <v>42089</v>
      </c>
      <c r="E497" s="57">
        <v>0.71090909089999998</v>
      </c>
      <c r="F497" s="16">
        <v>77</v>
      </c>
      <c r="G497" s="41">
        <v>7516.0909091000003</v>
      </c>
      <c r="H497" s="42">
        <v>10.388311688</v>
      </c>
      <c r="I497" s="43">
        <v>38.680567719999999</v>
      </c>
      <c r="P497" s="125">
        <v>127</v>
      </c>
      <c r="Q497" s="47">
        <v>5</v>
      </c>
      <c r="R497" s="48">
        <v>47.179729729999998</v>
      </c>
      <c r="S497" s="49">
        <v>4.3505671134000004</v>
      </c>
    </row>
    <row r="498" spans="1:21" x14ac:dyDescent="0.2">
      <c r="A498" s="38" t="s">
        <v>8</v>
      </c>
      <c r="B498" s="50" t="s">
        <v>9</v>
      </c>
      <c r="C498" s="64">
        <v>1910029</v>
      </c>
      <c r="D498" s="40">
        <v>42072</v>
      </c>
      <c r="E498" s="57">
        <v>0.93407407409999998</v>
      </c>
      <c r="F498" s="16">
        <v>81</v>
      </c>
      <c r="G498" s="41">
        <v>7471.7530864</v>
      </c>
      <c r="H498" s="42">
        <v>5.9530864198</v>
      </c>
      <c r="I498" s="43">
        <v>37.326922775</v>
      </c>
      <c r="N498" s="88">
        <v>3.343</v>
      </c>
      <c r="O498" s="89">
        <v>0.31</v>
      </c>
      <c r="P498" s="125">
        <v>134</v>
      </c>
      <c r="Q498" s="47">
        <v>6</v>
      </c>
      <c r="R498" s="48">
        <v>48.553947368000003</v>
      </c>
      <c r="S498" s="49">
        <v>3.9217564275000001</v>
      </c>
    </row>
    <row r="499" spans="1:21" x14ac:dyDescent="0.2">
      <c r="A499" s="38" t="s">
        <v>8</v>
      </c>
      <c r="B499" s="50" t="s">
        <v>17</v>
      </c>
      <c r="C499" s="64">
        <v>1811817</v>
      </c>
      <c r="D499" s="40">
        <v>42176</v>
      </c>
      <c r="E499" s="57">
        <v>0.58188405799999998</v>
      </c>
      <c r="F499" s="16">
        <v>69</v>
      </c>
      <c r="G499" s="41">
        <v>7453.7101449000002</v>
      </c>
      <c r="H499" s="42">
        <v>0.87971014489999999</v>
      </c>
      <c r="I499" s="43">
        <v>39.000992050999997</v>
      </c>
      <c r="O499" s="96"/>
      <c r="P499" s="125">
        <v>169</v>
      </c>
      <c r="Q499" s="47">
        <v>8</v>
      </c>
      <c r="R499" s="48">
        <v>34.335820896000001</v>
      </c>
      <c r="S499" s="49">
        <v>2.6993396696</v>
      </c>
    </row>
    <row r="500" spans="1:21" x14ac:dyDescent="0.2">
      <c r="A500" s="38" t="s">
        <v>8</v>
      </c>
      <c r="B500" s="50" t="s">
        <v>14</v>
      </c>
      <c r="C500" s="64">
        <v>490016</v>
      </c>
      <c r="D500" s="40">
        <v>42366</v>
      </c>
      <c r="E500" s="57">
        <v>0.15912621360000001</v>
      </c>
      <c r="F500" s="16">
        <v>206</v>
      </c>
      <c r="G500" s="41">
        <v>7447.7330097000004</v>
      </c>
      <c r="H500" s="42">
        <v>-1.0024271840000001</v>
      </c>
      <c r="I500" s="43">
        <v>27.643647382000001</v>
      </c>
      <c r="N500" s="88">
        <v>3.008</v>
      </c>
      <c r="O500" s="89">
        <v>0.11600000000000001</v>
      </c>
      <c r="P500" s="125">
        <v>137</v>
      </c>
      <c r="Q500" s="47">
        <v>3</v>
      </c>
      <c r="R500" s="48">
        <v>49.762244897999999</v>
      </c>
      <c r="S500" s="49">
        <v>2.3415509437000002</v>
      </c>
    </row>
    <row r="501" spans="1:21" x14ac:dyDescent="0.2">
      <c r="A501" s="38" t="s">
        <v>8</v>
      </c>
      <c r="B501" s="50" t="s">
        <v>9</v>
      </c>
      <c r="C501" s="64">
        <v>960001</v>
      </c>
      <c r="D501" s="40">
        <v>42133</v>
      </c>
      <c r="E501" s="57">
        <v>0.66387283239999995</v>
      </c>
      <c r="F501" s="16">
        <v>173</v>
      </c>
      <c r="G501" s="41">
        <v>7702.2023121000002</v>
      </c>
      <c r="H501" s="42">
        <v>-4.4479768789999996</v>
      </c>
      <c r="I501" s="43">
        <v>31.690532803</v>
      </c>
      <c r="P501" s="125">
        <v>148</v>
      </c>
      <c r="Q501" s="47">
        <v>4</v>
      </c>
      <c r="R501" s="48">
        <v>45.727380951999997</v>
      </c>
      <c r="S501" s="49">
        <v>2.4705258128000001</v>
      </c>
    </row>
    <row r="502" spans="1:21" x14ac:dyDescent="0.2">
      <c r="A502" s="38" t="s">
        <v>8</v>
      </c>
      <c r="B502" s="50" t="s">
        <v>12</v>
      </c>
      <c r="C502" s="64">
        <v>105340001</v>
      </c>
      <c r="D502" s="40">
        <v>42318</v>
      </c>
      <c r="E502" s="57">
        <v>0.75019607840000002</v>
      </c>
      <c r="F502" s="16">
        <v>102</v>
      </c>
      <c r="G502" s="41">
        <v>6578.9705881999998</v>
      </c>
      <c r="H502" s="42">
        <v>-4.9431372549999999</v>
      </c>
      <c r="I502" s="43">
        <v>32.601356385999999</v>
      </c>
      <c r="M502" s="46">
        <v>979</v>
      </c>
      <c r="P502" s="125">
        <v>143</v>
      </c>
      <c r="Q502" s="47">
        <v>6</v>
      </c>
      <c r="R502" s="48">
        <v>31.475257731999999</v>
      </c>
      <c r="S502" s="49">
        <v>1.9248493888</v>
      </c>
    </row>
    <row r="503" spans="1:21" x14ac:dyDescent="0.2">
      <c r="A503" s="38" t="s">
        <v>8</v>
      </c>
      <c r="B503" s="50" t="s">
        <v>10</v>
      </c>
      <c r="C503" s="64">
        <v>106500005</v>
      </c>
      <c r="D503" s="40">
        <v>42349</v>
      </c>
      <c r="E503" s="57">
        <v>0.91644230770000001</v>
      </c>
      <c r="F503" s="16">
        <v>104</v>
      </c>
      <c r="G503" s="41">
        <v>6948.9134615000003</v>
      </c>
      <c r="H503" s="42">
        <v>-5.4596153850000002</v>
      </c>
      <c r="I503" s="43">
        <v>39.672999042999997</v>
      </c>
      <c r="J503" s="44">
        <v>69</v>
      </c>
      <c r="K503" s="45">
        <v>242.28985506999999</v>
      </c>
      <c r="L503" s="45">
        <v>220.57971014</v>
      </c>
      <c r="M503" s="46">
        <v>843.40579709999997</v>
      </c>
      <c r="N503" s="88">
        <v>3.1920000000000002</v>
      </c>
      <c r="O503" s="89">
        <v>0.14699999999999999</v>
      </c>
      <c r="P503" s="125">
        <v>135</v>
      </c>
      <c r="Q503" s="47">
        <v>4</v>
      </c>
      <c r="R503" s="48">
        <v>40.996078431000001</v>
      </c>
      <c r="S503" s="49">
        <v>2.8412976059999999</v>
      </c>
      <c r="T503" s="45">
        <v>24.222115384999999</v>
      </c>
      <c r="U503" s="46">
        <v>10.979490517</v>
      </c>
    </row>
    <row r="504" spans="1:21" x14ac:dyDescent="0.2">
      <c r="A504" s="38" t="s">
        <v>8</v>
      </c>
      <c r="B504" s="50" t="s">
        <v>11</v>
      </c>
      <c r="C504" s="64">
        <v>200001</v>
      </c>
      <c r="D504" s="40">
        <v>42180</v>
      </c>
      <c r="E504" s="57">
        <v>0.84279069770000004</v>
      </c>
      <c r="F504" s="16">
        <v>258</v>
      </c>
      <c r="G504" s="41">
        <v>5885.5813952999997</v>
      </c>
      <c r="H504" s="42">
        <v>-6.5372093019999999</v>
      </c>
      <c r="I504" s="43">
        <v>22.327331162</v>
      </c>
      <c r="J504" s="44">
        <v>128</v>
      </c>
      <c r="K504" s="45">
        <v>229.3984375</v>
      </c>
      <c r="L504" s="45">
        <v>202.7890625</v>
      </c>
      <c r="M504" s="46">
        <v>774.796875</v>
      </c>
      <c r="N504" s="88">
        <v>3.2269999999999999</v>
      </c>
      <c r="O504" s="89">
        <v>0.109</v>
      </c>
      <c r="P504" s="125">
        <v>166</v>
      </c>
      <c r="Q504" s="47">
        <v>4</v>
      </c>
      <c r="R504" s="48">
        <v>29.849803922</v>
      </c>
      <c r="S504" s="49">
        <v>1.4575084832</v>
      </c>
      <c r="T504" s="45">
        <v>-2.15</v>
      </c>
      <c r="U504" s="46">
        <v>7.3927643936000003</v>
      </c>
    </row>
    <row r="505" spans="1:21" x14ac:dyDescent="0.2">
      <c r="A505" s="38" t="s">
        <v>8</v>
      </c>
      <c r="B505" s="50" t="s">
        <v>9</v>
      </c>
      <c r="C505" s="64">
        <v>1420005</v>
      </c>
      <c r="D505" s="40">
        <v>42388</v>
      </c>
      <c r="E505" s="57">
        <v>0.71803797469999997</v>
      </c>
      <c r="F505" s="16">
        <v>158</v>
      </c>
      <c r="G505" s="41">
        <v>8261.7341772</v>
      </c>
      <c r="H505" s="42">
        <v>-9.0822784809999995</v>
      </c>
      <c r="I505" s="43">
        <v>26.377608860999999</v>
      </c>
      <c r="J505" s="44">
        <v>38</v>
      </c>
      <c r="K505" s="45">
        <v>275.21052631999999</v>
      </c>
      <c r="L505" s="45">
        <v>247.92105262999999</v>
      </c>
      <c r="M505" s="46">
        <v>979.68421052999997</v>
      </c>
      <c r="P505" s="125">
        <v>158</v>
      </c>
      <c r="Q505" s="47">
        <v>4</v>
      </c>
      <c r="R505" s="48">
        <v>49.545751633999998</v>
      </c>
      <c r="S505" s="49">
        <v>2.7466929778</v>
      </c>
    </row>
    <row r="506" spans="1:21" x14ac:dyDescent="0.2">
      <c r="A506" s="38" t="s">
        <v>8</v>
      </c>
      <c r="B506" s="50" t="s">
        <v>16</v>
      </c>
      <c r="C506" s="64">
        <v>1890001</v>
      </c>
      <c r="D506" s="40">
        <v>42072</v>
      </c>
      <c r="E506" s="57">
        <v>0.39255813950000001</v>
      </c>
      <c r="F506" s="16">
        <v>129</v>
      </c>
      <c r="G506" s="41">
        <v>8916.0310078000002</v>
      </c>
      <c r="H506" s="42">
        <v>-9.2666666670000009</v>
      </c>
      <c r="I506" s="43">
        <v>35.633318615</v>
      </c>
      <c r="N506" s="88">
        <v>3.8860000000000001</v>
      </c>
      <c r="O506" s="89">
        <v>0.24099999999999999</v>
      </c>
      <c r="P506" s="125">
        <v>173</v>
      </c>
      <c r="Q506" s="47">
        <v>5</v>
      </c>
      <c r="R506" s="48">
        <v>43.571317829000002</v>
      </c>
      <c r="S506" s="49">
        <v>2.5665002794</v>
      </c>
    </row>
    <row r="507" spans="1:21" x14ac:dyDescent="0.2">
      <c r="A507" s="38" t="s">
        <v>8</v>
      </c>
      <c r="B507" s="50" t="s">
        <v>11</v>
      </c>
      <c r="C507" s="64">
        <v>1960010</v>
      </c>
      <c r="D507" s="40">
        <v>42089</v>
      </c>
      <c r="E507" s="57">
        <v>0.46947916670000001</v>
      </c>
      <c r="F507" s="16">
        <v>96</v>
      </c>
      <c r="G507" s="41">
        <v>7295.9375</v>
      </c>
      <c r="H507" s="42">
        <v>-9.4104166669999998</v>
      </c>
      <c r="I507" s="43">
        <v>28.887008116000001</v>
      </c>
      <c r="P507" s="125">
        <v>150</v>
      </c>
      <c r="Q507" s="47">
        <v>6</v>
      </c>
      <c r="R507" s="48">
        <v>45.439534883999997</v>
      </c>
      <c r="S507" s="49">
        <v>3.3483770204000001</v>
      </c>
    </row>
    <row r="508" spans="1:21" x14ac:dyDescent="0.2">
      <c r="A508" s="38" t="s">
        <v>8</v>
      </c>
      <c r="B508" s="50" t="s">
        <v>13</v>
      </c>
      <c r="C508" s="64">
        <v>1910015</v>
      </c>
      <c r="D508" s="40">
        <v>42074</v>
      </c>
      <c r="E508" s="57">
        <v>0.3509090909</v>
      </c>
      <c r="F508" s="16">
        <v>55</v>
      </c>
      <c r="G508" s="41">
        <v>6877.5090909</v>
      </c>
      <c r="H508" s="42">
        <v>-9.5163636359999995</v>
      </c>
      <c r="I508" s="43">
        <v>45.757850773999998</v>
      </c>
      <c r="M508" s="46">
        <v>545.79999999999995</v>
      </c>
      <c r="P508" s="125">
        <v>144</v>
      </c>
      <c r="Q508" s="47">
        <v>7</v>
      </c>
      <c r="R508" s="48">
        <v>36.670370370000001</v>
      </c>
      <c r="S508" s="49">
        <v>4.1635893286999996</v>
      </c>
    </row>
    <row r="509" spans="1:21" x14ac:dyDescent="0.2">
      <c r="A509" s="38" t="s">
        <v>8</v>
      </c>
      <c r="B509" s="50" t="s">
        <v>14</v>
      </c>
      <c r="C509" s="64">
        <v>1913901</v>
      </c>
      <c r="D509" s="40">
        <v>42051</v>
      </c>
      <c r="E509" s="57">
        <v>0.44265957449999999</v>
      </c>
      <c r="F509" s="16">
        <v>94</v>
      </c>
      <c r="G509" s="41">
        <v>7607.6595745000004</v>
      </c>
      <c r="H509" s="42">
        <v>-9.5978723400000003</v>
      </c>
      <c r="I509" s="43">
        <v>32.676945725000003</v>
      </c>
      <c r="P509" s="125">
        <v>142</v>
      </c>
      <c r="Q509" s="47">
        <v>6</v>
      </c>
      <c r="R509" s="48">
        <v>56.545054944999997</v>
      </c>
      <c r="S509" s="49">
        <v>3.9666362739999999</v>
      </c>
    </row>
    <row r="510" spans="1:21" x14ac:dyDescent="0.2">
      <c r="A510" s="38" t="s">
        <v>8</v>
      </c>
      <c r="B510" s="50" t="s">
        <v>9</v>
      </c>
      <c r="C510" s="64">
        <v>106690001</v>
      </c>
      <c r="D510" s="40">
        <v>42052</v>
      </c>
      <c r="E510" s="57">
        <v>0.2669230769</v>
      </c>
      <c r="F510" s="16">
        <v>104</v>
      </c>
      <c r="G510" s="41">
        <v>8566.3173076999992</v>
      </c>
      <c r="H510" s="42">
        <v>-11.291346150000001</v>
      </c>
      <c r="I510" s="43">
        <v>39.646076993999998</v>
      </c>
      <c r="O510" s="96"/>
      <c r="P510" s="125">
        <v>148</v>
      </c>
      <c r="Q510" s="47">
        <v>5</v>
      </c>
      <c r="R510" s="48">
        <v>54.477669902999999</v>
      </c>
      <c r="S510" s="49">
        <v>3.3812742111</v>
      </c>
    </row>
    <row r="511" spans="1:21" x14ac:dyDescent="0.2">
      <c r="A511" s="38" t="s">
        <v>8</v>
      </c>
      <c r="B511" s="50" t="s">
        <v>13</v>
      </c>
      <c r="C511" s="64">
        <v>260106</v>
      </c>
      <c r="D511" s="40">
        <v>42086</v>
      </c>
      <c r="E511" s="57">
        <v>0.1367826087</v>
      </c>
      <c r="F511" s="16">
        <v>115</v>
      </c>
      <c r="G511" s="41">
        <v>7488.0173912999999</v>
      </c>
      <c r="H511" s="42">
        <v>-11.97217391</v>
      </c>
      <c r="I511" s="43">
        <v>39.580158189000002</v>
      </c>
      <c r="P511" s="125">
        <v>127</v>
      </c>
      <c r="Q511" s="47">
        <v>4</v>
      </c>
      <c r="R511" s="48">
        <v>43.582568807000001</v>
      </c>
      <c r="S511" s="49">
        <v>3.0434448656000002</v>
      </c>
    </row>
    <row r="512" spans="1:21" x14ac:dyDescent="0.2">
      <c r="A512" s="38" t="s">
        <v>8</v>
      </c>
      <c r="B512" s="50" t="s">
        <v>13</v>
      </c>
      <c r="C512" s="64">
        <v>104710001</v>
      </c>
      <c r="D512" s="40">
        <v>42402</v>
      </c>
      <c r="E512" s="57">
        <v>0.50369230769999995</v>
      </c>
      <c r="F512" s="16">
        <v>65</v>
      </c>
      <c r="G512" s="41">
        <v>6366.5692307999998</v>
      </c>
      <c r="H512" s="42">
        <v>-20.173846149999999</v>
      </c>
      <c r="I512" s="43">
        <v>38.575325804999999</v>
      </c>
      <c r="P512" s="125">
        <v>108</v>
      </c>
      <c r="Q512" s="47">
        <v>4</v>
      </c>
      <c r="R512" s="48">
        <v>36.715384614999998</v>
      </c>
      <c r="S512" s="49">
        <v>2.9003947268000001</v>
      </c>
    </row>
    <row r="513" spans="1:21" x14ac:dyDescent="0.2">
      <c r="A513" s="38" t="s">
        <v>8</v>
      </c>
      <c r="B513" s="50" t="s">
        <v>14</v>
      </c>
      <c r="C513" s="64">
        <v>103130001</v>
      </c>
      <c r="D513" s="40">
        <v>41913</v>
      </c>
      <c r="E513" s="57">
        <v>0.88860759489999996</v>
      </c>
      <c r="F513" s="16">
        <v>79</v>
      </c>
      <c r="G513" s="41">
        <v>7394.0253165000004</v>
      </c>
      <c r="H513" s="42">
        <v>-20.29113924</v>
      </c>
      <c r="I513" s="43">
        <v>37.770782744999998</v>
      </c>
      <c r="P513" s="125">
        <v>139</v>
      </c>
      <c r="Q513" s="47">
        <v>8</v>
      </c>
      <c r="R513" s="48">
        <v>59.185897435999998</v>
      </c>
      <c r="S513" s="49">
        <v>4.6362575637000001</v>
      </c>
    </row>
    <row r="514" spans="1:21" x14ac:dyDescent="0.2">
      <c r="A514" s="38" t="s">
        <v>8</v>
      </c>
      <c r="B514" s="50" t="s">
        <v>12</v>
      </c>
      <c r="C514" s="64">
        <v>101980002</v>
      </c>
      <c r="D514" s="40">
        <v>42324</v>
      </c>
      <c r="E514" s="57">
        <v>0.29752941179999998</v>
      </c>
      <c r="F514" s="16">
        <v>85</v>
      </c>
      <c r="G514" s="41">
        <v>7326.6588234999999</v>
      </c>
      <c r="H514" s="42">
        <v>-22.918823530000001</v>
      </c>
      <c r="I514" s="43">
        <v>39.542605661000003</v>
      </c>
      <c r="P514" s="125">
        <v>152</v>
      </c>
      <c r="Q514" s="47">
        <v>6</v>
      </c>
      <c r="R514" s="48">
        <v>38.898823528999998</v>
      </c>
      <c r="S514" s="49">
        <v>3.2220287352999999</v>
      </c>
    </row>
    <row r="515" spans="1:21" x14ac:dyDescent="0.2">
      <c r="A515" s="38" t="s">
        <v>8</v>
      </c>
      <c r="B515" s="50" t="s">
        <v>11</v>
      </c>
      <c r="C515" s="64">
        <v>2120006</v>
      </c>
      <c r="D515" s="40">
        <v>42146</v>
      </c>
      <c r="E515" s="57">
        <v>0.51346590910000001</v>
      </c>
      <c r="F515" s="16">
        <v>176</v>
      </c>
      <c r="G515" s="41">
        <v>5610.0738635999996</v>
      </c>
      <c r="H515" s="42">
        <v>-23.828977269999999</v>
      </c>
      <c r="I515" s="43">
        <v>25.797805203999999</v>
      </c>
      <c r="J515" s="44">
        <v>55</v>
      </c>
      <c r="K515" s="45">
        <v>167.69090908999999</v>
      </c>
      <c r="L515" s="45">
        <v>194.42857143000001</v>
      </c>
      <c r="M515" s="46">
        <v>679.71428571000001</v>
      </c>
      <c r="N515" s="88">
        <v>2.5779999999999998</v>
      </c>
      <c r="O515" s="96">
        <v>0.191</v>
      </c>
      <c r="P515" s="125">
        <v>154</v>
      </c>
      <c r="Q515" s="47">
        <v>4</v>
      </c>
      <c r="R515" s="48">
        <v>31.721176471</v>
      </c>
      <c r="S515" s="49">
        <v>1.6598391235000001</v>
      </c>
      <c r="T515" s="45">
        <v>-24.941860470000002</v>
      </c>
      <c r="U515" s="46">
        <v>7.8227746808000003</v>
      </c>
    </row>
    <row r="516" spans="1:21" x14ac:dyDescent="0.2">
      <c r="A516" s="38" t="s">
        <v>8</v>
      </c>
      <c r="B516" s="50" t="s">
        <v>9</v>
      </c>
      <c r="C516" s="64">
        <v>102060001</v>
      </c>
      <c r="D516" s="40">
        <v>41927</v>
      </c>
      <c r="E516" s="57">
        <v>0.1556521739</v>
      </c>
      <c r="F516" s="16">
        <v>46</v>
      </c>
      <c r="G516" s="41">
        <v>6576.4130434999997</v>
      </c>
      <c r="H516" s="42">
        <v>-25.22826087</v>
      </c>
      <c r="I516" s="43">
        <v>52.601640158999999</v>
      </c>
      <c r="P516" s="125">
        <v>141</v>
      </c>
      <c r="Q516" s="47">
        <v>9</v>
      </c>
      <c r="R516" s="48">
        <v>36.471111110999999</v>
      </c>
      <c r="S516" s="49">
        <v>2.9143005506000002</v>
      </c>
    </row>
    <row r="517" spans="1:21" x14ac:dyDescent="0.2">
      <c r="A517" s="38" t="s">
        <v>8</v>
      </c>
      <c r="B517" s="50" t="s">
        <v>13</v>
      </c>
      <c r="C517" s="64">
        <v>2760001</v>
      </c>
      <c r="D517" s="40">
        <v>42093</v>
      </c>
      <c r="E517" s="57">
        <v>0.50939068099999996</v>
      </c>
      <c r="F517" s="16">
        <v>279</v>
      </c>
      <c r="G517" s="41">
        <v>6837.6989247000001</v>
      </c>
      <c r="H517" s="42">
        <v>-27.36810036</v>
      </c>
      <c r="I517" s="43">
        <v>23.504688306999999</v>
      </c>
      <c r="J517" s="44">
        <v>247</v>
      </c>
      <c r="K517" s="45">
        <v>225.11740890999999</v>
      </c>
      <c r="L517" s="45">
        <v>220.07287449</v>
      </c>
      <c r="M517" s="46">
        <v>830.24291498000002</v>
      </c>
      <c r="N517" s="88">
        <v>3.31</v>
      </c>
      <c r="O517" s="89">
        <v>0.09</v>
      </c>
      <c r="P517" s="125">
        <v>150</v>
      </c>
      <c r="Q517" s="47">
        <v>3</v>
      </c>
      <c r="R517" s="48">
        <v>33.039068100000001</v>
      </c>
      <c r="S517" s="49">
        <v>1.5559035228</v>
      </c>
      <c r="T517" s="45">
        <v>-21.58888889</v>
      </c>
      <c r="U517" s="46">
        <v>6.6015150889000003</v>
      </c>
    </row>
    <row r="518" spans="1:21" x14ac:dyDescent="0.2">
      <c r="A518" s="38" t="s">
        <v>8</v>
      </c>
      <c r="B518" s="50" t="s">
        <v>15</v>
      </c>
      <c r="C518" s="64">
        <v>101090001</v>
      </c>
      <c r="D518" s="40">
        <v>42199</v>
      </c>
      <c r="E518" s="57">
        <v>0.88191489359999997</v>
      </c>
      <c r="F518" s="16">
        <v>94</v>
      </c>
      <c r="G518" s="41">
        <v>5295.7872340000004</v>
      </c>
      <c r="H518" s="42">
        <v>-27.415957450000001</v>
      </c>
      <c r="I518" s="43">
        <v>31.060940988999999</v>
      </c>
      <c r="P518" s="125">
        <v>189</v>
      </c>
      <c r="Q518" s="47">
        <v>6</v>
      </c>
      <c r="R518" s="48">
        <v>22.435955056000001</v>
      </c>
      <c r="S518" s="49">
        <v>1.7683773481</v>
      </c>
    </row>
    <row r="519" spans="1:21" x14ac:dyDescent="0.2">
      <c r="A519" s="38" t="s">
        <v>8</v>
      </c>
      <c r="B519" s="50" t="s">
        <v>14</v>
      </c>
      <c r="C519" s="64">
        <v>490017</v>
      </c>
      <c r="D519" s="40">
        <v>42207</v>
      </c>
      <c r="E519" s="57">
        <v>0.14035</v>
      </c>
      <c r="F519" s="16">
        <v>200</v>
      </c>
      <c r="G519" s="41">
        <v>7173.7550000000001</v>
      </c>
      <c r="H519" s="42">
        <v>-30.487500000000001</v>
      </c>
      <c r="I519" s="43">
        <v>26.894088839999998</v>
      </c>
      <c r="P519" s="125">
        <v>135</v>
      </c>
      <c r="Q519" s="47">
        <v>3</v>
      </c>
      <c r="R519" s="48">
        <v>44.278865979000003</v>
      </c>
      <c r="S519" s="49">
        <v>2.2633711057000001</v>
      </c>
    </row>
    <row r="520" spans="1:21" x14ac:dyDescent="0.2">
      <c r="A520" s="38" t="s">
        <v>8</v>
      </c>
      <c r="B520" s="50" t="s">
        <v>12</v>
      </c>
      <c r="C520" s="64">
        <v>560001</v>
      </c>
      <c r="D520" s="40">
        <v>42109</v>
      </c>
      <c r="E520" s="57">
        <v>0.31374798059999998</v>
      </c>
      <c r="F520" s="16">
        <v>619</v>
      </c>
      <c r="G520" s="41">
        <v>5093.4749596000001</v>
      </c>
      <c r="H520" s="42">
        <v>-33.888529890000001</v>
      </c>
      <c r="I520" s="43">
        <v>15.934517936000001</v>
      </c>
      <c r="P520" s="125">
        <v>171</v>
      </c>
      <c r="Q520" s="47">
        <v>3</v>
      </c>
      <c r="R520" s="48">
        <v>20.765460525999998</v>
      </c>
      <c r="S520" s="49">
        <v>0.66913089579999996</v>
      </c>
    </row>
    <row r="521" spans="1:21" x14ac:dyDescent="0.2">
      <c r="A521" s="38" t="s">
        <v>8</v>
      </c>
      <c r="B521" s="50" t="s">
        <v>14</v>
      </c>
      <c r="C521" s="64">
        <v>102290001</v>
      </c>
      <c r="D521" s="40">
        <v>42351</v>
      </c>
      <c r="E521" s="57">
        <v>8.7333333299999996E-2</v>
      </c>
      <c r="F521" s="16">
        <v>45</v>
      </c>
      <c r="G521" s="41">
        <v>7109.5333332999999</v>
      </c>
      <c r="H521" s="42">
        <v>-36.795555559999997</v>
      </c>
      <c r="I521" s="43">
        <v>41.993069167999998</v>
      </c>
      <c r="N521" s="88">
        <v>2.9239999999999999</v>
      </c>
      <c r="O521" s="89">
        <v>0.26300000000000001</v>
      </c>
      <c r="P521" s="125">
        <v>162</v>
      </c>
      <c r="Q521" s="47">
        <v>8</v>
      </c>
      <c r="R521" s="48">
        <v>64.044444444000007</v>
      </c>
      <c r="S521" s="49">
        <v>5.0894241260999999</v>
      </c>
    </row>
    <row r="522" spans="1:21" x14ac:dyDescent="0.2">
      <c r="A522" s="38" t="s">
        <v>8</v>
      </c>
      <c r="B522" s="50" t="s">
        <v>11</v>
      </c>
      <c r="C522" s="64">
        <v>3030003</v>
      </c>
      <c r="D522" s="40">
        <v>42217</v>
      </c>
      <c r="E522" s="57">
        <v>0.22471571909999999</v>
      </c>
      <c r="F522" s="16">
        <v>299</v>
      </c>
      <c r="G522" s="41">
        <v>6945.0133778999998</v>
      </c>
      <c r="H522" s="42">
        <v>-40.626086960000002</v>
      </c>
      <c r="I522" s="43">
        <v>24.509157445</v>
      </c>
      <c r="N522" s="88">
        <v>2.9670000000000001</v>
      </c>
      <c r="O522" s="89">
        <v>0.159</v>
      </c>
      <c r="P522" s="125">
        <v>127</v>
      </c>
      <c r="Q522" s="47">
        <v>3</v>
      </c>
      <c r="R522" s="48">
        <v>49.907023410999997</v>
      </c>
      <c r="S522" s="49">
        <v>1.7250170346</v>
      </c>
    </row>
    <row r="523" spans="1:21" x14ac:dyDescent="0.2">
      <c r="A523" s="38" t="s">
        <v>8</v>
      </c>
      <c r="B523" s="50" t="s">
        <v>12</v>
      </c>
      <c r="C523" s="64">
        <v>105300001</v>
      </c>
      <c r="D523" s="40">
        <v>42086</v>
      </c>
      <c r="E523" s="57">
        <v>0.15429577459999999</v>
      </c>
      <c r="F523" s="16">
        <v>142</v>
      </c>
      <c r="G523" s="41">
        <v>6239.5845069999996</v>
      </c>
      <c r="H523" s="42">
        <v>-41.009154930000001</v>
      </c>
      <c r="I523" s="43">
        <v>33.151760883999998</v>
      </c>
      <c r="N523" s="88">
        <v>4.032</v>
      </c>
      <c r="O523" s="96">
        <v>0.371</v>
      </c>
      <c r="P523" s="125">
        <v>154</v>
      </c>
      <c r="Q523" s="47">
        <v>5</v>
      </c>
      <c r="R523" s="48">
        <v>30.501428571000002</v>
      </c>
      <c r="S523" s="49">
        <v>1.7112414687999999</v>
      </c>
    </row>
    <row r="524" spans="1:21" x14ac:dyDescent="0.2">
      <c r="A524" s="38" t="s">
        <v>8</v>
      </c>
      <c r="B524" s="50" t="s">
        <v>12</v>
      </c>
      <c r="C524" s="64">
        <v>1700028</v>
      </c>
      <c r="D524" s="40">
        <v>42106</v>
      </c>
      <c r="E524" s="57">
        <v>1.307037037</v>
      </c>
      <c r="F524" s="16">
        <v>27</v>
      </c>
      <c r="G524" s="41">
        <v>6371.5555555999999</v>
      </c>
      <c r="H524" s="42">
        <v>-42.622222219999998</v>
      </c>
      <c r="I524" s="43">
        <v>58.939458854999998</v>
      </c>
      <c r="P524" s="125">
        <v>157</v>
      </c>
      <c r="Q524" s="47">
        <v>11</v>
      </c>
      <c r="R524" s="48">
        <v>36.488461538000003</v>
      </c>
      <c r="S524" s="49">
        <v>4.6158967023999997</v>
      </c>
    </row>
    <row r="525" spans="1:21" x14ac:dyDescent="0.2">
      <c r="A525" s="38" t="s">
        <v>8</v>
      </c>
      <c r="B525" s="50" t="s">
        <v>10</v>
      </c>
      <c r="C525" s="64">
        <v>1940015</v>
      </c>
      <c r="D525" s="40">
        <v>42277</v>
      </c>
      <c r="E525" s="57">
        <v>0.191221374</v>
      </c>
      <c r="F525" s="16">
        <v>131</v>
      </c>
      <c r="G525" s="41">
        <v>5594.6946564999998</v>
      </c>
      <c r="H525" s="42">
        <v>-47.854961830000001</v>
      </c>
      <c r="I525" s="43">
        <v>30.671742303999999</v>
      </c>
      <c r="P525" s="125">
        <v>147</v>
      </c>
      <c r="Q525" s="47">
        <v>6</v>
      </c>
      <c r="R525" s="48">
        <v>27.559541984999999</v>
      </c>
      <c r="S525" s="49">
        <v>1.7325595261</v>
      </c>
    </row>
    <row r="526" spans="1:21" x14ac:dyDescent="0.2">
      <c r="A526" s="38" t="s">
        <v>8</v>
      </c>
      <c r="B526" s="50" t="s">
        <v>13</v>
      </c>
      <c r="C526" s="64">
        <v>100390001</v>
      </c>
      <c r="D526" s="40">
        <v>41956</v>
      </c>
      <c r="E526" s="57">
        <v>0.18555555560000001</v>
      </c>
      <c r="F526" s="16">
        <v>27</v>
      </c>
      <c r="G526" s="41">
        <v>5512.6666667</v>
      </c>
      <c r="H526" s="42">
        <v>-48.029629630000002</v>
      </c>
      <c r="I526" s="43">
        <v>44.235943995</v>
      </c>
      <c r="M526" s="46">
        <v>778</v>
      </c>
      <c r="P526" s="125">
        <v>139</v>
      </c>
      <c r="Q526" s="47">
        <v>11</v>
      </c>
      <c r="R526" s="48">
        <v>29.653846154</v>
      </c>
      <c r="S526" s="49">
        <v>4.0926359035999997</v>
      </c>
    </row>
    <row r="527" spans="1:21" x14ac:dyDescent="0.2">
      <c r="A527" s="38" t="s">
        <v>8</v>
      </c>
      <c r="B527" s="50" t="s">
        <v>17</v>
      </c>
      <c r="C527" s="64">
        <v>103540005</v>
      </c>
      <c r="D527" s="40">
        <v>42416</v>
      </c>
      <c r="E527" s="57">
        <v>8.6999999999999994E-2</v>
      </c>
      <c r="F527" s="16">
        <v>110</v>
      </c>
      <c r="G527" s="41">
        <v>8308.2000000000007</v>
      </c>
      <c r="H527" s="42">
        <v>-56.512727269999999</v>
      </c>
      <c r="I527" s="43">
        <v>36.614291250999997</v>
      </c>
      <c r="N527" s="88">
        <v>3.484</v>
      </c>
      <c r="O527" s="89">
        <v>0.36099999999999999</v>
      </c>
      <c r="P527" s="125">
        <v>166</v>
      </c>
      <c r="Q527" s="47">
        <v>5</v>
      </c>
      <c r="R527" s="48">
        <v>50.909090909</v>
      </c>
      <c r="S527" s="49">
        <v>2.5368215932</v>
      </c>
    </row>
    <row r="528" spans="1:21" x14ac:dyDescent="0.2">
      <c r="A528" s="38" t="s">
        <v>8</v>
      </c>
      <c r="B528" s="50" t="s">
        <v>13</v>
      </c>
      <c r="C528" s="64">
        <v>2890001</v>
      </c>
      <c r="D528" s="40">
        <v>42400</v>
      </c>
      <c r="E528" s="57">
        <v>0.67683098590000002</v>
      </c>
      <c r="F528" s="16">
        <v>284</v>
      </c>
      <c r="G528" s="41">
        <v>7222.8063380000003</v>
      </c>
      <c r="H528" s="42">
        <v>-60.111971830000002</v>
      </c>
      <c r="I528" s="43">
        <v>26.619890321</v>
      </c>
      <c r="J528" s="44">
        <v>169</v>
      </c>
      <c r="K528" s="45">
        <v>233.39644970000001</v>
      </c>
      <c r="L528" s="45">
        <v>230.76331361000001</v>
      </c>
      <c r="M528" s="46">
        <v>869.14792898999997</v>
      </c>
      <c r="N528" s="88">
        <v>3.145</v>
      </c>
      <c r="O528" s="89">
        <v>6.5000000000000002E-2</v>
      </c>
      <c r="P528" s="125">
        <v>143</v>
      </c>
      <c r="Q528" s="47">
        <v>3</v>
      </c>
      <c r="R528" s="48">
        <v>38.431439394000002</v>
      </c>
      <c r="S528" s="49">
        <v>2.1555845962000002</v>
      </c>
      <c r="T528" s="45">
        <v>-24.97102473</v>
      </c>
      <c r="U528" s="46">
        <v>6.2223758392999997</v>
      </c>
    </row>
    <row r="529" spans="1:21" x14ac:dyDescent="0.2">
      <c r="A529" s="38" t="s">
        <v>8</v>
      </c>
      <c r="B529" s="50" t="s">
        <v>12</v>
      </c>
      <c r="C529" s="64">
        <v>102690001</v>
      </c>
      <c r="D529" s="40">
        <v>42085</v>
      </c>
      <c r="E529" s="57">
        <v>0.58227272730000001</v>
      </c>
      <c r="F529" s="16">
        <v>44</v>
      </c>
      <c r="G529" s="41">
        <v>5785.5909091000003</v>
      </c>
      <c r="H529" s="42">
        <v>-60.247727269999999</v>
      </c>
      <c r="I529" s="43">
        <v>34.628671486000002</v>
      </c>
      <c r="N529" s="88">
        <v>4.2380000000000004</v>
      </c>
      <c r="O529" s="89">
        <v>0.23599999999999999</v>
      </c>
      <c r="P529" s="125">
        <v>184</v>
      </c>
      <c r="Q529" s="47">
        <v>10</v>
      </c>
      <c r="R529" s="48">
        <v>37.161363635999997</v>
      </c>
      <c r="S529" s="49">
        <v>4.7079396479</v>
      </c>
    </row>
    <row r="530" spans="1:21" x14ac:dyDescent="0.2">
      <c r="A530" s="38" t="s">
        <v>8</v>
      </c>
      <c r="B530" s="50" t="s">
        <v>13</v>
      </c>
      <c r="C530" s="64">
        <v>106720002</v>
      </c>
      <c r="D530" s="40">
        <v>42066</v>
      </c>
      <c r="E530" s="57">
        <v>4.3396225999999998E-3</v>
      </c>
      <c r="F530" s="16">
        <v>53</v>
      </c>
      <c r="G530" s="41">
        <v>9191.3962264000002</v>
      </c>
      <c r="H530" s="42">
        <v>-61.649056600000002</v>
      </c>
      <c r="I530" s="43">
        <v>42.865502063999998</v>
      </c>
      <c r="P530" s="125">
        <v>211</v>
      </c>
      <c r="Q530" s="47">
        <v>10</v>
      </c>
      <c r="R530" s="48">
        <v>42.481132074999998</v>
      </c>
      <c r="S530" s="49">
        <v>2.0441748037999998</v>
      </c>
    </row>
    <row r="531" spans="1:21" x14ac:dyDescent="0.2">
      <c r="A531" s="38" t="s">
        <v>8</v>
      </c>
      <c r="B531" s="50" t="s">
        <v>11</v>
      </c>
      <c r="C531" s="64">
        <v>104900001</v>
      </c>
      <c r="D531" s="40">
        <v>42108</v>
      </c>
      <c r="E531" s="57">
        <v>0.29731448760000001</v>
      </c>
      <c r="F531" s="16">
        <v>283</v>
      </c>
      <c r="G531" s="41">
        <v>6543.0671377999997</v>
      </c>
      <c r="H531" s="42">
        <v>-62.737102470000004</v>
      </c>
      <c r="I531" s="43">
        <v>25.422988864000001</v>
      </c>
      <c r="P531" s="125">
        <v>135</v>
      </c>
      <c r="Q531" s="47">
        <v>3</v>
      </c>
      <c r="R531" s="48">
        <v>43.637358491000001</v>
      </c>
      <c r="S531" s="49">
        <v>1.8777368444</v>
      </c>
    </row>
    <row r="532" spans="1:21" x14ac:dyDescent="0.2">
      <c r="A532" s="38" t="s">
        <v>8</v>
      </c>
      <c r="B532" s="50" t="s">
        <v>12</v>
      </c>
      <c r="C532" s="64">
        <v>1920010</v>
      </c>
      <c r="D532" s="40">
        <v>42219</v>
      </c>
      <c r="E532" s="57">
        <v>6.3214285699999997E-2</v>
      </c>
      <c r="F532" s="16">
        <v>28</v>
      </c>
      <c r="G532" s="41">
        <v>5832.8928570999997</v>
      </c>
      <c r="H532" s="42">
        <v>-63.25</v>
      </c>
      <c r="I532" s="43">
        <v>35.873258120000003</v>
      </c>
      <c r="P532" s="125">
        <v>176</v>
      </c>
      <c r="Q532" s="47">
        <v>17</v>
      </c>
      <c r="R532" s="48">
        <v>42.548148148000003</v>
      </c>
      <c r="S532" s="49">
        <v>4.6002086239000004</v>
      </c>
    </row>
    <row r="533" spans="1:21" x14ac:dyDescent="0.2">
      <c r="A533" s="38" t="s">
        <v>8</v>
      </c>
      <c r="B533" s="50" t="s">
        <v>9</v>
      </c>
      <c r="C533" s="64">
        <v>1910007</v>
      </c>
      <c r="D533" s="40">
        <v>42041</v>
      </c>
      <c r="E533" s="57">
        <v>0.29511111109999999</v>
      </c>
      <c r="F533" s="16">
        <v>45</v>
      </c>
      <c r="G533" s="41">
        <v>5937.0222222000002</v>
      </c>
      <c r="H533" s="42">
        <v>-63.493333329999999</v>
      </c>
      <c r="I533" s="43">
        <v>39.792619410999997</v>
      </c>
      <c r="P533" s="125">
        <v>167</v>
      </c>
      <c r="Q533" s="47">
        <v>9</v>
      </c>
      <c r="R533" s="48">
        <v>40.068181817999999</v>
      </c>
      <c r="S533" s="49">
        <v>3.3040077092</v>
      </c>
    </row>
    <row r="534" spans="1:21" x14ac:dyDescent="0.2">
      <c r="A534" s="38" t="s">
        <v>8</v>
      </c>
      <c r="B534" s="50" t="s">
        <v>11</v>
      </c>
      <c r="C534" s="64">
        <v>107150001</v>
      </c>
      <c r="D534" s="40">
        <v>42030</v>
      </c>
      <c r="E534" s="57">
        <v>0.55778688519999997</v>
      </c>
      <c r="F534" s="16">
        <v>122</v>
      </c>
      <c r="G534" s="41">
        <v>4768.8442623000001</v>
      </c>
      <c r="H534" s="42">
        <v>-66.233606559999998</v>
      </c>
      <c r="I534" s="43">
        <v>29.972373171000001</v>
      </c>
      <c r="P534" s="125">
        <v>177</v>
      </c>
      <c r="Q534" s="47">
        <v>6</v>
      </c>
      <c r="R534" s="48">
        <v>20.120491803</v>
      </c>
      <c r="S534" s="49">
        <v>1.4538914041</v>
      </c>
    </row>
    <row r="535" spans="1:21" x14ac:dyDescent="0.2">
      <c r="A535" s="38" t="s">
        <v>8</v>
      </c>
      <c r="B535" s="50" t="s">
        <v>12</v>
      </c>
      <c r="C535" s="64">
        <v>2390025</v>
      </c>
      <c r="D535" s="40">
        <v>42167</v>
      </c>
      <c r="E535" s="57">
        <v>0.32657718120000001</v>
      </c>
      <c r="F535" s="16">
        <v>149</v>
      </c>
      <c r="G535" s="41">
        <v>6277.6711409</v>
      </c>
      <c r="H535" s="42">
        <v>-71.330872479999996</v>
      </c>
      <c r="I535" s="43">
        <v>31.881787436</v>
      </c>
      <c r="P535" s="125">
        <v>158</v>
      </c>
      <c r="Q535" s="47">
        <v>5</v>
      </c>
      <c r="R535" s="48">
        <v>28.429729729999998</v>
      </c>
      <c r="S535" s="49">
        <v>1.5238682802000001</v>
      </c>
    </row>
    <row r="536" spans="1:21" x14ac:dyDescent="0.2">
      <c r="A536" s="38" t="s">
        <v>8</v>
      </c>
      <c r="B536" s="50" t="s">
        <v>9</v>
      </c>
      <c r="C536" s="64">
        <v>102260001</v>
      </c>
      <c r="D536" s="40">
        <v>42106</v>
      </c>
      <c r="F536" s="16">
        <v>56</v>
      </c>
      <c r="G536" s="41">
        <v>7616.7321429000003</v>
      </c>
      <c r="H536" s="42">
        <v>-74.65892857</v>
      </c>
      <c r="I536" s="43">
        <v>48.872789071</v>
      </c>
      <c r="P536" s="125">
        <v>122</v>
      </c>
      <c r="Q536" s="47">
        <v>6</v>
      </c>
      <c r="R536" s="48">
        <v>57.845454545000003</v>
      </c>
      <c r="S536" s="49">
        <v>5.3609668069999996</v>
      </c>
    </row>
    <row r="537" spans="1:21" x14ac:dyDescent="0.2">
      <c r="A537" s="38" t="s">
        <v>8</v>
      </c>
      <c r="B537" s="50" t="s">
        <v>13</v>
      </c>
      <c r="C537" s="64">
        <v>109190001</v>
      </c>
      <c r="D537" s="40">
        <v>42120</v>
      </c>
      <c r="E537" s="57">
        <v>0.8495890411</v>
      </c>
      <c r="F537" s="16">
        <v>73</v>
      </c>
      <c r="G537" s="41">
        <v>8811.9452055000002</v>
      </c>
      <c r="H537" s="42">
        <v>-75.020547949999994</v>
      </c>
      <c r="I537" s="43">
        <v>34.287308389000003</v>
      </c>
      <c r="P537" s="125">
        <v>123</v>
      </c>
      <c r="Q537" s="47">
        <v>7</v>
      </c>
      <c r="R537" s="48">
        <v>44.089655172000001</v>
      </c>
      <c r="S537" s="49">
        <v>2.9180868788000001</v>
      </c>
    </row>
    <row r="538" spans="1:21" x14ac:dyDescent="0.2">
      <c r="A538" s="38" t="s">
        <v>8</v>
      </c>
      <c r="B538" s="50" t="s">
        <v>13</v>
      </c>
      <c r="C538" s="64">
        <v>1960002</v>
      </c>
      <c r="D538" s="40">
        <v>42093</v>
      </c>
      <c r="E538" s="57">
        <v>5.84353741E-2</v>
      </c>
      <c r="F538" s="16">
        <v>147</v>
      </c>
      <c r="G538" s="41">
        <v>6606.3197278999996</v>
      </c>
      <c r="H538" s="42">
        <v>-78.842176870000003</v>
      </c>
      <c r="I538" s="43">
        <v>30.223955648</v>
      </c>
      <c r="P538" s="125">
        <v>139</v>
      </c>
      <c r="Q538" s="47">
        <v>5</v>
      </c>
      <c r="R538" s="48">
        <v>28.804794521000002</v>
      </c>
      <c r="S538" s="49">
        <v>1.5293189867999999</v>
      </c>
    </row>
    <row r="539" spans="1:21" x14ac:dyDescent="0.2">
      <c r="A539" s="38" t="s">
        <v>8</v>
      </c>
      <c r="B539" s="50" t="s">
        <v>14</v>
      </c>
      <c r="C539" s="64">
        <v>1890008</v>
      </c>
      <c r="D539" s="40">
        <v>42104</v>
      </c>
      <c r="E539" s="57">
        <v>5.9618320599999997E-2</v>
      </c>
      <c r="F539" s="16">
        <v>131</v>
      </c>
      <c r="G539" s="41">
        <v>6954.4122137000004</v>
      </c>
      <c r="H539" s="42">
        <v>-79.125190840000002</v>
      </c>
      <c r="I539" s="43">
        <v>31.602482534</v>
      </c>
      <c r="P539" s="125">
        <v>166</v>
      </c>
      <c r="Q539" s="47">
        <v>5</v>
      </c>
      <c r="R539" s="48">
        <v>45.339516129000003</v>
      </c>
      <c r="S539" s="49">
        <v>2.9503127667000002</v>
      </c>
    </row>
    <row r="540" spans="1:21" x14ac:dyDescent="0.2">
      <c r="A540" s="38" t="s">
        <v>8</v>
      </c>
      <c r="B540" s="50" t="s">
        <v>12</v>
      </c>
      <c r="C540" s="64">
        <v>2520004</v>
      </c>
      <c r="D540" s="40">
        <v>42179</v>
      </c>
      <c r="E540" s="57">
        <v>0.1363333333</v>
      </c>
      <c r="F540" s="16">
        <v>30</v>
      </c>
      <c r="G540" s="41">
        <v>4175.6666667</v>
      </c>
      <c r="H540" s="42">
        <v>-81.196666669999999</v>
      </c>
      <c r="I540" s="43">
        <v>56.520158846000001</v>
      </c>
      <c r="P540" s="125">
        <v>172</v>
      </c>
      <c r="Q540" s="47">
        <v>12</v>
      </c>
      <c r="R540" s="48">
        <v>18.396666667000002</v>
      </c>
      <c r="S540" s="49">
        <v>2.3115526121999999</v>
      </c>
    </row>
    <row r="541" spans="1:21" x14ac:dyDescent="0.2">
      <c r="A541" s="38" t="s">
        <v>8</v>
      </c>
      <c r="B541" s="50" t="s">
        <v>9</v>
      </c>
      <c r="C541" s="64">
        <v>1910117</v>
      </c>
      <c r="D541" s="40">
        <v>42386</v>
      </c>
      <c r="E541" s="57">
        <v>0.13722891570000001</v>
      </c>
      <c r="F541" s="16">
        <v>83</v>
      </c>
      <c r="G541" s="41">
        <v>8413.8433734999999</v>
      </c>
      <c r="H541" s="42">
        <v>-82.407228919999994</v>
      </c>
      <c r="I541" s="43">
        <v>36.459487891999999</v>
      </c>
      <c r="J541" s="44">
        <v>61</v>
      </c>
      <c r="K541" s="45">
        <v>275.95081966999999</v>
      </c>
      <c r="L541" s="45">
        <v>282.04918033000001</v>
      </c>
      <c r="M541" s="46">
        <v>1043.7049179999999</v>
      </c>
      <c r="N541" s="88">
        <v>3.0910000000000002</v>
      </c>
      <c r="O541" s="89">
        <v>0.20699999999999999</v>
      </c>
      <c r="P541" s="125">
        <v>136</v>
      </c>
      <c r="Q541" s="47">
        <v>6</v>
      </c>
      <c r="R541" s="48">
        <v>46.416883116999998</v>
      </c>
      <c r="S541" s="49">
        <v>3.8964459693000002</v>
      </c>
      <c r="T541" s="45">
        <v>-25.091358020000001</v>
      </c>
      <c r="U541" s="46">
        <v>11.746936978999999</v>
      </c>
    </row>
    <row r="542" spans="1:21" x14ac:dyDescent="0.2">
      <c r="A542" s="38" t="s">
        <v>8</v>
      </c>
      <c r="B542" s="50" t="s">
        <v>14</v>
      </c>
      <c r="C542" s="64">
        <v>3000001</v>
      </c>
      <c r="D542" s="40">
        <v>41924</v>
      </c>
      <c r="F542" s="16">
        <v>28</v>
      </c>
      <c r="G542" s="41">
        <v>8089.6071429000003</v>
      </c>
      <c r="H542" s="42">
        <v>-85.014285709999996</v>
      </c>
      <c r="I542" s="43">
        <v>53.423421363000003</v>
      </c>
      <c r="P542" s="125">
        <v>155</v>
      </c>
      <c r="Q542" s="47">
        <v>13</v>
      </c>
      <c r="R542" s="48">
        <v>54.814285714</v>
      </c>
      <c r="S542" s="49">
        <v>4.8306771964999999</v>
      </c>
    </row>
    <row r="543" spans="1:21" x14ac:dyDescent="0.2">
      <c r="A543" s="38" t="s">
        <v>8</v>
      </c>
      <c r="B543" s="50" t="s">
        <v>13</v>
      </c>
      <c r="C543" s="64">
        <v>3590001</v>
      </c>
      <c r="D543" s="40">
        <v>42154</v>
      </c>
      <c r="E543" s="57">
        <v>1.3404255299999999E-2</v>
      </c>
      <c r="F543" s="16">
        <v>47</v>
      </c>
      <c r="G543" s="41">
        <v>5260.7446809000003</v>
      </c>
      <c r="H543" s="42">
        <v>-85.931914890000002</v>
      </c>
      <c r="I543" s="43">
        <v>55.329985121</v>
      </c>
      <c r="O543" s="96"/>
      <c r="P543" s="125">
        <v>149</v>
      </c>
      <c r="Q543" s="47">
        <v>9</v>
      </c>
      <c r="R543" s="48">
        <v>29.459574468</v>
      </c>
      <c r="S543" s="49">
        <v>3.0809186545</v>
      </c>
    </row>
    <row r="544" spans="1:21" x14ac:dyDescent="0.2">
      <c r="A544" s="38" t="s">
        <v>8</v>
      </c>
      <c r="B544" s="50" t="s">
        <v>12</v>
      </c>
      <c r="C544" s="64">
        <v>640002</v>
      </c>
      <c r="D544" s="40">
        <v>42239</v>
      </c>
      <c r="E544" s="57">
        <v>1.0315789473999999</v>
      </c>
      <c r="F544" s="16">
        <v>38</v>
      </c>
      <c r="G544" s="41">
        <v>5211.7368421000001</v>
      </c>
      <c r="H544" s="42">
        <v>-85.963157890000005</v>
      </c>
      <c r="I544" s="43">
        <v>45.618216429999997</v>
      </c>
      <c r="O544" s="96"/>
      <c r="P544" s="125">
        <v>138</v>
      </c>
      <c r="Q544" s="47">
        <v>13</v>
      </c>
      <c r="R544" s="48">
        <v>36.619354839000003</v>
      </c>
      <c r="S544" s="49">
        <v>4.0167643838</v>
      </c>
    </row>
    <row r="545" spans="1:21" x14ac:dyDescent="0.2">
      <c r="A545" s="38" t="s">
        <v>8</v>
      </c>
      <c r="B545" s="50" t="s">
        <v>15</v>
      </c>
      <c r="C545" s="64">
        <v>1430004</v>
      </c>
      <c r="D545" s="40">
        <v>42137</v>
      </c>
      <c r="E545" s="57">
        <v>7.8775510199999996E-2</v>
      </c>
      <c r="F545" s="16">
        <v>98</v>
      </c>
      <c r="G545" s="41">
        <v>5638.1122449000004</v>
      </c>
      <c r="H545" s="42">
        <v>-92.382653059999996</v>
      </c>
      <c r="I545" s="43">
        <v>38.763605716999997</v>
      </c>
      <c r="P545" s="125">
        <v>157</v>
      </c>
      <c r="Q545" s="47">
        <v>6</v>
      </c>
      <c r="R545" s="48">
        <v>29.544329897000001</v>
      </c>
      <c r="S545" s="49">
        <v>2.1954229220000001</v>
      </c>
    </row>
    <row r="546" spans="1:21" x14ac:dyDescent="0.2">
      <c r="A546" s="38" t="s">
        <v>8</v>
      </c>
      <c r="B546" s="50" t="s">
        <v>12</v>
      </c>
      <c r="C546" s="64">
        <v>1760010</v>
      </c>
      <c r="D546" s="40">
        <v>42051</v>
      </c>
      <c r="F546" s="16">
        <v>122</v>
      </c>
      <c r="G546" s="41">
        <v>5837.4918033000004</v>
      </c>
      <c r="H546" s="42">
        <v>-92.409016390000005</v>
      </c>
      <c r="I546" s="43">
        <v>23.127545159</v>
      </c>
      <c r="P546" s="125">
        <v>148</v>
      </c>
      <c r="Q546" s="47">
        <v>6</v>
      </c>
      <c r="R546" s="48">
        <v>32.161983470999999</v>
      </c>
      <c r="S546" s="49">
        <v>1.6349599435</v>
      </c>
    </row>
    <row r="547" spans="1:21" x14ac:dyDescent="0.2">
      <c r="A547" s="38" t="s">
        <v>8</v>
      </c>
      <c r="B547" s="50" t="s">
        <v>10</v>
      </c>
      <c r="C547" s="64">
        <v>2920006</v>
      </c>
      <c r="D547" s="40">
        <v>42166</v>
      </c>
      <c r="E547" s="57">
        <v>2.3846153799999999E-2</v>
      </c>
      <c r="F547" s="16">
        <v>65</v>
      </c>
      <c r="G547" s="41">
        <v>4510.7846153999999</v>
      </c>
      <c r="H547" s="42">
        <v>-94.335384619999999</v>
      </c>
      <c r="I547" s="43">
        <v>35.892568898</v>
      </c>
      <c r="M547" s="46">
        <v>575.6</v>
      </c>
      <c r="N547" s="88">
        <v>4.2670000000000003</v>
      </c>
      <c r="O547" s="89">
        <v>7.3999999999999996E-2</v>
      </c>
      <c r="P547" s="125">
        <v>156</v>
      </c>
      <c r="Q547" s="47">
        <v>7</v>
      </c>
      <c r="R547" s="48">
        <v>28.178125000000001</v>
      </c>
      <c r="S547" s="49">
        <v>2.2360086020000001</v>
      </c>
    </row>
    <row r="548" spans="1:21" x14ac:dyDescent="0.2">
      <c r="A548" s="38" t="s">
        <v>8</v>
      </c>
      <c r="B548" s="50" t="s">
        <v>13</v>
      </c>
      <c r="C548" s="64">
        <v>1810027</v>
      </c>
      <c r="D548" s="40">
        <v>42227</v>
      </c>
      <c r="E548" s="57">
        <v>2.7796610199999999E-2</v>
      </c>
      <c r="F548" s="16">
        <v>118</v>
      </c>
      <c r="G548" s="41">
        <v>4925.3813559</v>
      </c>
      <c r="H548" s="42">
        <v>-99.841525419999996</v>
      </c>
      <c r="I548" s="43">
        <v>31.600943286</v>
      </c>
      <c r="P548" s="125">
        <v>133</v>
      </c>
      <c r="Q548" s="47">
        <v>6</v>
      </c>
      <c r="R548" s="48">
        <v>23.340677966000001</v>
      </c>
      <c r="S548" s="49">
        <v>1.7218131012</v>
      </c>
    </row>
    <row r="549" spans="1:21" x14ac:dyDescent="0.2">
      <c r="A549" s="38" t="s">
        <v>8</v>
      </c>
      <c r="B549" s="50" t="s">
        <v>12</v>
      </c>
      <c r="C549" s="64">
        <v>100650002</v>
      </c>
      <c r="D549" s="40">
        <v>42101</v>
      </c>
      <c r="F549" s="16">
        <v>52</v>
      </c>
      <c r="G549" s="41">
        <v>7385.0576922999999</v>
      </c>
      <c r="H549" s="42">
        <v>-99.853846149999995</v>
      </c>
      <c r="I549" s="43">
        <v>48.352063213999998</v>
      </c>
      <c r="P549" s="125">
        <v>174</v>
      </c>
      <c r="Q549" s="47">
        <v>10</v>
      </c>
      <c r="R549" s="48">
        <v>32.942857142999998</v>
      </c>
      <c r="S549" s="49">
        <v>4.0817986148000003</v>
      </c>
    </row>
    <row r="550" spans="1:21" x14ac:dyDescent="0.2">
      <c r="A550" s="38" t="s">
        <v>8</v>
      </c>
      <c r="B550" s="50" t="s">
        <v>13</v>
      </c>
      <c r="C550" s="64">
        <v>102870001</v>
      </c>
      <c r="D550" s="40">
        <v>42405</v>
      </c>
      <c r="E550" s="57">
        <v>8.4444444399999999E-2</v>
      </c>
      <c r="F550" s="16">
        <v>72</v>
      </c>
      <c r="G550" s="41">
        <v>6929.8472222</v>
      </c>
      <c r="H550" s="42">
        <v>-100.7458333</v>
      </c>
      <c r="I550" s="43">
        <v>45.788008273000003</v>
      </c>
      <c r="J550" s="44">
        <v>55</v>
      </c>
      <c r="K550" s="45">
        <v>231.76363635999999</v>
      </c>
      <c r="L550" s="45">
        <v>218.4</v>
      </c>
      <c r="M550" s="46">
        <v>828.27272727000002</v>
      </c>
      <c r="N550" s="88">
        <v>3.1920000000000002</v>
      </c>
      <c r="O550" s="89">
        <v>0.17199999999999999</v>
      </c>
      <c r="P550" s="125">
        <v>130</v>
      </c>
      <c r="Q550" s="47">
        <v>5</v>
      </c>
      <c r="R550" s="48">
        <v>44.934328358000002</v>
      </c>
      <c r="S550" s="49">
        <v>2.6782273313</v>
      </c>
      <c r="T550" s="45">
        <v>-7.7154929579999996</v>
      </c>
      <c r="U550" s="46">
        <v>10.596851901000001</v>
      </c>
    </row>
    <row r="551" spans="1:21" x14ac:dyDescent="0.2">
      <c r="A551" s="38" t="s">
        <v>8</v>
      </c>
      <c r="B551" s="50" t="s">
        <v>16</v>
      </c>
      <c r="C551" s="64">
        <v>1890035</v>
      </c>
      <c r="D551" s="40">
        <v>42090</v>
      </c>
      <c r="E551" s="57">
        <v>0.42025641029999999</v>
      </c>
      <c r="F551" s="16">
        <v>117</v>
      </c>
      <c r="G551" s="41">
        <v>5945.4188033999999</v>
      </c>
      <c r="H551" s="42">
        <v>-102.2042735</v>
      </c>
      <c r="I551" s="43">
        <v>33.369711127000002</v>
      </c>
      <c r="P551" s="125">
        <v>150</v>
      </c>
      <c r="Q551" s="47">
        <v>5</v>
      </c>
      <c r="R551" s="48">
        <v>27.411818182000001</v>
      </c>
      <c r="S551" s="49">
        <v>2.4230897678000001</v>
      </c>
    </row>
    <row r="552" spans="1:21" x14ac:dyDescent="0.2">
      <c r="A552" s="38" t="s">
        <v>8</v>
      </c>
      <c r="B552" s="50" t="s">
        <v>12</v>
      </c>
      <c r="C552" s="64">
        <v>1700018</v>
      </c>
      <c r="D552" s="40">
        <v>42102</v>
      </c>
      <c r="E552" s="57">
        <v>0.20392156859999999</v>
      </c>
      <c r="F552" s="16">
        <v>51</v>
      </c>
      <c r="G552" s="41">
        <v>6711.6666667</v>
      </c>
      <c r="H552" s="42">
        <v>-108.4176471</v>
      </c>
      <c r="I552" s="43">
        <v>48.897774495999997</v>
      </c>
      <c r="P552" s="125">
        <v>156</v>
      </c>
      <c r="Q552" s="47">
        <v>8</v>
      </c>
      <c r="R552" s="48">
        <v>57.622</v>
      </c>
      <c r="S552" s="49">
        <v>4.3169266184000001</v>
      </c>
    </row>
    <row r="553" spans="1:21" x14ac:dyDescent="0.2">
      <c r="A553" s="38" t="s">
        <v>8</v>
      </c>
      <c r="B553" s="50" t="s">
        <v>13</v>
      </c>
      <c r="C553" s="64">
        <v>130001</v>
      </c>
      <c r="D553" s="40">
        <v>42237</v>
      </c>
      <c r="E553" s="57">
        <v>1.5371900799999999E-2</v>
      </c>
      <c r="F553" s="16">
        <v>121</v>
      </c>
      <c r="G553" s="41">
        <v>6670.6280992000002</v>
      </c>
      <c r="H553" s="42">
        <v>-108.90661160000001</v>
      </c>
      <c r="I553" s="43">
        <v>32.749147565999998</v>
      </c>
      <c r="P553" s="125">
        <v>125</v>
      </c>
      <c r="Q553" s="47">
        <v>5</v>
      </c>
      <c r="R553" s="48">
        <v>41.671287129</v>
      </c>
      <c r="S553" s="49">
        <v>1.9983772311000001</v>
      </c>
    </row>
    <row r="554" spans="1:21" x14ac:dyDescent="0.2">
      <c r="A554" s="38" t="s">
        <v>8</v>
      </c>
      <c r="B554" s="50" t="s">
        <v>11</v>
      </c>
      <c r="C554" s="64">
        <v>1890036</v>
      </c>
      <c r="D554" s="40">
        <v>42099</v>
      </c>
      <c r="E554" s="57">
        <v>0.19922764230000001</v>
      </c>
      <c r="F554" s="16">
        <v>246</v>
      </c>
      <c r="G554" s="41">
        <v>6797.4837398</v>
      </c>
      <c r="H554" s="42">
        <v>-112.6747967</v>
      </c>
      <c r="I554" s="43">
        <v>23.54090072</v>
      </c>
      <c r="N554" s="88">
        <v>3.4380000000000002</v>
      </c>
      <c r="O554" s="89">
        <v>0.125</v>
      </c>
      <c r="P554" s="125">
        <v>143</v>
      </c>
      <c r="Q554" s="47">
        <v>4</v>
      </c>
      <c r="R554" s="48">
        <v>35.296444444000002</v>
      </c>
      <c r="S554" s="49">
        <v>1.8068835375000001</v>
      </c>
    </row>
    <row r="555" spans="1:21" x14ac:dyDescent="0.2">
      <c r="A555" s="38" t="s">
        <v>8</v>
      </c>
      <c r="B555" s="50" t="s">
        <v>12</v>
      </c>
      <c r="C555" s="64">
        <v>560009</v>
      </c>
      <c r="D555" s="40">
        <v>42098</v>
      </c>
      <c r="F555" s="16">
        <v>81</v>
      </c>
      <c r="G555" s="41">
        <v>6755.654321</v>
      </c>
      <c r="H555" s="42">
        <v>-114.5222222</v>
      </c>
      <c r="I555" s="43">
        <v>33.905213918999998</v>
      </c>
      <c r="P555" s="125">
        <v>153</v>
      </c>
      <c r="Q555" s="47">
        <v>7</v>
      </c>
      <c r="R555" s="48">
        <v>53.320987654</v>
      </c>
      <c r="S555" s="49">
        <v>3.1797947736999999</v>
      </c>
    </row>
    <row r="556" spans="1:21" x14ac:dyDescent="0.2">
      <c r="A556" s="38" t="s">
        <v>8</v>
      </c>
      <c r="B556" s="50" t="s">
        <v>12</v>
      </c>
      <c r="C556" s="64">
        <v>103540001</v>
      </c>
      <c r="D556" s="40">
        <v>42424</v>
      </c>
      <c r="E556" s="57">
        <v>8.4870129899999994E-2</v>
      </c>
      <c r="F556" s="16">
        <v>154</v>
      </c>
      <c r="G556" s="41">
        <v>6123.0129870000001</v>
      </c>
      <c r="H556" s="42">
        <v>-118.33766230000001</v>
      </c>
      <c r="I556" s="43">
        <v>31.315836616999999</v>
      </c>
      <c r="N556" s="88">
        <v>3.548</v>
      </c>
      <c r="O556" s="89">
        <v>0.183</v>
      </c>
      <c r="P556" s="125">
        <v>206</v>
      </c>
      <c r="Q556" s="47">
        <v>5</v>
      </c>
      <c r="R556" s="48">
        <v>35.687662338000003</v>
      </c>
      <c r="S556" s="49">
        <v>2.2233345394000001</v>
      </c>
    </row>
    <row r="557" spans="1:21" x14ac:dyDescent="0.2">
      <c r="A557" s="38" t="s">
        <v>8</v>
      </c>
      <c r="B557" s="50" t="s">
        <v>12</v>
      </c>
      <c r="C557" s="64">
        <v>105670002</v>
      </c>
      <c r="D557" s="40">
        <v>42357</v>
      </c>
      <c r="E557" s="57">
        <v>4.2692307700000001E-2</v>
      </c>
      <c r="F557" s="16">
        <v>26</v>
      </c>
      <c r="G557" s="41">
        <v>4436.6153845999997</v>
      </c>
      <c r="H557" s="42">
        <v>-121.1961538</v>
      </c>
      <c r="I557" s="43">
        <v>57.445608651000001</v>
      </c>
      <c r="P557" s="125">
        <v>188</v>
      </c>
      <c r="Q557" s="47">
        <v>12</v>
      </c>
      <c r="R557" s="48">
        <v>18.707692307999999</v>
      </c>
      <c r="S557" s="49">
        <v>3.3285567353999999</v>
      </c>
    </row>
    <row r="558" spans="1:21" x14ac:dyDescent="0.2">
      <c r="A558" s="38" t="s">
        <v>8</v>
      </c>
      <c r="B558" s="50" t="s">
        <v>14</v>
      </c>
      <c r="C558" s="64">
        <v>1890012</v>
      </c>
      <c r="D558" s="40">
        <v>42105</v>
      </c>
      <c r="F558" s="16">
        <v>66</v>
      </c>
      <c r="G558" s="41">
        <v>7920.5909091000003</v>
      </c>
      <c r="H558" s="42">
        <v>-124.8969697</v>
      </c>
      <c r="I558" s="43">
        <v>44.400768225</v>
      </c>
      <c r="P558" s="125">
        <v>132</v>
      </c>
      <c r="Q558" s="47">
        <v>6</v>
      </c>
      <c r="R558" s="48">
        <v>44.303076922999999</v>
      </c>
      <c r="S558" s="49">
        <v>3.3838367001999998</v>
      </c>
    </row>
    <row r="559" spans="1:21" x14ac:dyDescent="0.2">
      <c r="A559" s="38" t="s">
        <v>8</v>
      </c>
      <c r="B559" s="50" t="s">
        <v>9</v>
      </c>
      <c r="C559" s="64">
        <v>101080001</v>
      </c>
      <c r="D559" s="40">
        <v>42087</v>
      </c>
      <c r="F559" s="16">
        <v>64</v>
      </c>
      <c r="G559" s="41">
        <v>8228.453125</v>
      </c>
      <c r="H559" s="42">
        <v>-128.52656250000001</v>
      </c>
      <c r="I559" s="43">
        <v>39.705313322000002</v>
      </c>
      <c r="P559" s="125">
        <v>139</v>
      </c>
      <c r="Q559" s="47">
        <v>8</v>
      </c>
      <c r="R559" s="48">
        <v>59.334920635000003</v>
      </c>
      <c r="S559" s="49">
        <v>4.8843219504000004</v>
      </c>
    </row>
    <row r="560" spans="1:21" x14ac:dyDescent="0.2">
      <c r="A560" s="38" t="s">
        <v>8</v>
      </c>
      <c r="B560" s="50" t="s">
        <v>9</v>
      </c>
      <c r="C560" s="64">
        <v>1912798</v>
      </c>
      <c r="D560" s="40">
        <v>42095</v>
      </c>
      <c r="E560" s="57">
        <v>0.33026315789999999</v>
      </c>
      <c r="F560" s="16">
        <v>76</v>
      </c>
      <c r="G560" s="41">
        <v>7086.3157895000004</v>
      </c>
      <c r="H560" s="42">
        <v>-131.4881579</v>
      </c>
      <c r="I560" s="43">
        <v>37.940190049000002</v>
      </c>
      <c r="P560" s="125">
        <v>133</v>
      </c>
      <c r="Q560" s="47">
        <v>7</v>
      </c>
      <c r="R560" s="48">
        <v>44.65915493</v>
      </c>
      <c r="S560" s="49">
        <v>2.7995958155</v>
      </c>
    </row>
    <row r="561" spans="1:21" x14ac:dyDescent="0.2">
      <c r="A561" s="38" t="s">
        <v>8</v>
      </c>
      <c r="B561" s="50" t="s">
        <v>13</v>
      </c>
      <c r="C561" s="64">
        <v>102900001</v>
      </c>
      <c r="D561" s="40">
        <v>41912</v>
      </c>
      <c r="E561" s="57">
        <v>1.18487395E-2</v>
      </c>
      <c r="F561" s="16">
        <v>119</v>
      </c>
      <c r="G561" s="41">
        <v>7305.2773109</v>
      </c>
      <c r="H561" s="42">
        <v>-139.00168070000001</v>
      </c>
      <c r="I561" s="43">
        <v>32.487937174000002</v>
      </c>
      <c r="P561" s="125">
        <v>134</v>
      </c>
      <c r="Q561" s="47">
        <v>5</v>
      </c>
      <c r="R561" s="48">
        <v>39.390677965999998</v>
      </c>
      <c r="S561" s="49">
        <v>2.2668133332</v>
      </c>
    </row>
    <row r="562" spans="1:21" x14ac:dyDescent="0.2">
      <c r="A562" s="38" t="s">
        <v>8</v>
      </c>
      <c r="B562" s="50" t="s">
        <v>12</v>
      </c>
      <c r="C562" s="64">
        <v>107000002</v>
      </c>
      <c r="D562" s="40">
        <v>42101</v>
      </c>
      <c r="E562" s="57">
        <v>7.5714285699999995E-2</v>
      </c>
      <c r="F562" s="16">
        <v>77</v>
      </c>
      <c r="G562" s="41">
        <v>3977.5454544999998</v>
      </c>
      <c r="H562" s="42">
        <v>-141.69220780000001</v>
      </c>
      <c r="I562" s="43">
        <v>41.463626548999997</v>
      </c>
      <c r="P562" s="125">
        <v>173</v>
      </c>
      <c r="Q562" s="47">
        <v>8</v>
      </c>
      <c r="R562" s="48">
        <v>22.910526315999999</v>
      </c>
      <c r="S562" s="49">
        <v>1.7888274891</v>
      </c>
    </row>
    <row r="563" spans="1:21" x14ac:dyDescent="0.2">
      <c r="A563" s="38" t="s">
        <v>8</v>
      </c>
      <c r="B563" s="50" t="s">
        <v>10</v>
      </c>
      <c r="C563" s="64">
        <v>1890037</v>
      </c>
      <c r="D563" s="40">
        <v>42412</v>
      </c>
      <c r="F563" s="16">
        <v>27</v>
      </c>
      <c r="G563" s="41">
        <v>6435.6666667</v>
      </c>
      <c r="H563" s="42">
        <v>-142.61851849999999</v>
      </c>
      <c r="I563" s="43">
        <v>55.209462068999997</v>
      </c>
      <c r="P563" s="125">
        <v>147</v>
      </c>
      <c r="Q563" s="47">
        <v>13</v>
      </c>
      <c r="R563" s="48">
        <v>39.903846154</v>
      </c>
      <c r="S563" s="49">
        <v>4.5482421989999997</v>
      </c>
    </row>
    <row r="564" spans="1:21" x14ac:dyDescent="0.2">
      <c r="A564" s="38" t="s">
        <v>8</v>
      </c>
      <c r="B564" s="50" t="s">
        <v>13</v>
      </c>
      <c r="C564" s="64">
        <v>1080001</v>
      </c>
      <c r="D564" s="40">
        <v>42057</v>
      </c>
      <c r="F564" s="16">
        <v>83</v>
      </c>
      <c r="G564" s="41">
        <v>5984.3373493999998</v>
      </c>
      <c r="H564" s="42">
        <v>-143.0108434</v>
      </c>
      <c r="I564" s="43">
        <v>29.155457455000001</v>
      </c>
      <c r="P564" s="125">
        <v>144</v>
      </c>
      <c r="Q564" s="47">
        <v>7</v>
      </c>
      <c r="R564" s="48">
        <v>35.363855422</v>
      </c>
      <c r="S564" s="49">
        <v>1.8409786540999999</v>
      </c>
    </row>
    <row r="565" spans="1:21" x14ac:dyDescent="0.2">
      <c r="A565" s="38" t="s">
        <v>8</v>
      </c>
      <c r="B565" s="50" t="s">
        <v>15</v>
      </c>
      <c r="C565" s="64">
        <v>100150001</v>
      </c>
      <c r="D565" s="40">
        <v>42130</v>
      </c>
      <c r="E565" s="57">
        <v>0.33256000000000002</v>
      </c>
      <c r="F565" s="16">
        <v>125</v>
      </c>
      <c r="G565" s="41">
        <v>6545.1679999999997</v>
      </c>
      <c r="H565" s="42">
        <v>-143.52160000000001</v>
      </c>
      <c r="I565" s="43">
        <v>33.073726315000002</v>
      </c>
      <c r="P565" s="125">
        <v>168</v>
      </c>
      <c r="Q565" s="47">
        <v>5</v>
      </c>
      <c r="R565" s="48">
        <v>32.425806452000003</v>
      </c>
      <c r="S565" s="49">
        <v>2.0513794016000002</v>
      </c>
    </row>
    <row r="566" spans="1:21" x14ac:dyDescent="0.2">
      <c r="A566" s="38" t="s">
        <v>8</v>
      </c>
      <c r="B566" s="50" t="s">
        <v>12</v>
      </c>
      <c r="C566" s="64">
        <v>105360002</v>
      </c>
      <c r="D566" s="40">
        <v>41959</v>
      </c>
      <c r="E566" s="57">
        <v>4.0434782599999997E-2</v>
      </c>
      <c r="F566" s="16">
        <v>69</v>
      </c>
      <c r="G566" s="41">
        <v>7059.8115942000004</v>
      </c>
      <c r="H566" s="42">
        <v>-144.98695649999999</v>
      </c>
      <c r="I566" s="43">
        <v>45.180047356000003</v>
      </c>
      <c r="P566" s="125">
        <v>135</v>
      </c>
      <c r="Q566" s="47">
        <v>5</v>
      </c>
      <c r="R566" s="48">
        <v>48.863768116000003</v>
      </c>
      <c r="S566" s="49">
        <v>4.0265640589</v>
      </c>
    </row>
    <row r="567" spans="1:21" x14ac:dyDescent="0.2">
      <c r="A567" s="38" t="s">
        <v>8</v>
      </c>
      <c r="B567" s="50" t="s">
        <v>9</v>
      </c>
      <c r="C567" s="64">
        <v>1910013</v>
      </c>
      <c r="D567" s="40">
        <v>42086</v>
      </c>
      <c r="F567" s="16">
        <v>95</v>
      </c>
      <c r="G567" s="41">
        <v>8227.1684210999993</v>
      </c>
      <c r="H567" s="42">
        <v>-145.20842110000001</v>
      </c>
      <c r="I567" s="43">
        <v>38.035408377000003</v>
      </c>
      <c r="P567" s="125">
        <v>127</v>
      </c>
      <c r="Q567" s="47">
        <v>7</v>
      </c>
      <c r="R567" s="48">
        <v>55.937078651999997</v>
      </c>
      <c r="S567" s="49">
        <v>3.6377248857</v>
      </c>
    </row>
    <row r="568" spans="1:21" x14ac:dyDescent="0.2">
      <c r="A568" s="38" t="s">
        <v>8</v>
      </c>
      <c r="B568" s="50" t="s">
        <v>13</v>
      </c>
      <c r="C568" s="64">
        <v>1960110</v>
      </c>
      <c r="D568" s="40">
        <v>42101</v>
      </c>
      <c r="E568" s="57">
        <v>3.18421053E-2</v>
      </c>
      <c r="F568" s="16">
        <v>38</v>
      </c>
      <c r="G568" s="41">
        <v>6481.4736842000002</v>
      </c>
      <c r="H568" s="42">
        <v>-146.9236842</v>
      </c>
      <c r="I568" s="43">
        <v>54.399819371</v>
      </c>
      <c r="P568" s="125">
        <v>111</v>
      </c>
      <c r="Q568" s="47">
        <v>9</v>
      </c>
      <c r="R568" s="48">
        <v>42.229729730000003</v>
      </c>
      <c r="S568" s="49">
        <v>5.2032674315999996</v>
      </c>
    </row>
    <row r="569" spans="1:21" x14ac:dyDescent="0.2">
      <c r="A569" s="38" t="s">
        <v>8</v>
      </c>
      <c r="B569" s="50" t="s">
        <v>13</v>
      </c>
      <c r="C569" s="64">
        <v>1964390</v>
      </c>
      <c r="D569" s="40">
        <v>41925</v>
      </c>
      <c r="E569" s="57">
        <v>0.625</v>
      </c>
      <c r="F569" s="16">
        <v>40</v>
      </c>
      <c r="G569" s="41">
        <v>5422.0249999999996</v>
      </c>
      <c r="H569" s="42">
        <v>-149.21250000000001</v>
      </c>
      <c r="I569" s="43">
        <v>47.701253301000001</v>
      </c>
      <c r="P569" s="125">
        <v>142</v>
      </c>
      <c r="Q569" s="47">
        <v>8</v>
      </c>
      <c r="R569" s="48">
        <v>33.597222221999999</v>
      </c>
      <c r="S569" s="49">
        <v>3.3160587767999998</v>
      </c>
    </row>
    <row r="570" spans="1:21" x14ac:dyDescent="0.2">
      <c r="A570" s="38" t="s">
        <v>8</v>
      </c>
      <c r="B570" s="50" t="s">
        <v>13</v>
      </c>
      <c r="C570" s="64">
        <v>102610002</v>
      </c>
      <c r="D570" s="40">
        <v>42105</v>
      </c>
      <c r="E570" s="57">
        <v>1.6026490099999999E-2</v>
      </c>
      <c r="F570" s="16">
        <v>151</v>
      </c>
      <c r="G570" s="41">
        <v>5377.4768211999999</v>
      </c>
      <c r="H570" s="42">
        <v>-150.4642384</v>
      </c>
      <c r="I570" s="43">
        <v>25.140118529999999</v>
      </c>
      <c r="P570" s="125">
        <v>151</v>
      </c>
      <c r="Q570" s="47">
        <v>6</v>
      </c>
      <c r="R570" s="48">
        <v>30.820529800999999</v>
      </c>
      <c r="S570" s="49">
        <v>1.443074752</v>
      </c>
    </row>
    <row r="571" spans="1:21" x14ac:dyDescent="0.2">
      <c r="A571" s="38" t="s">
        <v>8</v>
      </c>
      <c r="B571" s="50" t="s">
        <v>12</v>
      </c>
      <c r="C571" s="64">
        <v>102490001</v>
      </c>
      <c r="D571" s="40">
        <v>42426</v>
      </c>
      <c r="E571" s="57">
        <v>0.35714285709999999</v>
      </c>
      <c r="F571" s="16">
        <v>70</v>
      </c>
      <c r="G571" s="41">
        <v>5378.1571428999996</v>
      </c>
      <c r="H571" s="42">
        <v>-151.0685714</v>
      </c>
      <c r="I571" s="43">
        <v>45.778843854999998</v>
      </c>
      <c r="N571" s="88">
        <v>3.8730000000000002</v>
      </c>
      <c r="O571" s="89">
        <v>0.42499999999999999</v>
      </c>
      <c r="P571" s="125">
        <v>159</v>
      </c>
      <c r="Q571" s="47">
        <v>7</v>
      </c>
      <c r="R571" s="48">
        <v>35.534285713999999</v>
      </c>
      <c r="S571" s="49">
        <v>3.3277463855999998</v>
      </c>
    </row>
    <row r="572" spans="1:21" x14ac:dyDescent="0.2">
      <c r="A572" s="38" t="s">
        <v>8</v>
      </c>
      <c r="B572" s="50" t="s">
        <v>11</v>
      </c>
      <c r="C572" s="64">
        <v>1910006</v>
      </c>
      <c r="D572" s="40">
        <v>41932</v>
      </c>
      <c r="E572" s="57">
        <v>8.0172413799999995E-2</v>
      </c>
      <c r="F572" s="16">
        <v>58</v>
      </c>
      <c r="G572" s="41">
        <v>6066.8793102999998</v>
      </c>
      <c r="H572" s="42">
        <v>-151.91551720000001</v>
      </c>
      <c r="I572" s="43">
        <v>37.032546451999998</v>
      </c>
      <c r="P572" s="125">
        <v>135</v>
      </c>
      <c r="Q572" s="47">
        <v>8</v>
      </c>
      <c r="R572" s="48">
        <v>38.631578947000001</v>
      </c>
      <c r="S572" s="49">
        <v>3.6848459888999998</v>
      </c>
    </row>
    <row r="573" spans="1:21" x14ac:dyDescent="0.2">
      <c r="A573" s="38" t="s">
        <v>8</v>
      </c>
      <c r="B573" s="50" t="s">
        <v>14</v>
      </c>
      <c r="C573" s="64">
        <v>1910004</v>
      </c>
      <c r="D573" s="40">
        <v>42098</v>
      </c>
      <c r="E573" s="57">
        <v>0.19131386859999999</v>
      </c>
      <c r="F573" s="16">
        <v>137</v>
      </c>
      <c r="G573" s="41">
        <v>8078.4598539999997</v>
      </c>
      <c r="H573" s="42">
        <v>-153.3992701</v>
      </c>
      <c r="I573" s="43">
        <v>33.952347132</v>
      </c>
      <c r="O573" s="96"/>
      <c r="P573" s="125">
        <v>130</v>
      </c>
      <c r="Q573" s="47">
        <v>5</v>
      </c>
      <c r="R573" s="48">
        <v>50.169767442000001</v>
      </c>
      <c r="S573" s="49">
        <v>3.3238475018</v>
      </c>
    </row>
    <row r="574" spans="1:21" x14ac:dyDescent="0.2">
      <c r="A574" s="38" t="s">
        <v>8</v>
      </c>
      <c r="B574" s="50" t="s">
        <v>9</v>
      </c>
      <c r="C574" s="64">
        <v>2300001</v>
      </c>
      <c r="D574" s="40">
        <v>42427</v>
      </c>
      <c r="E574" s="57">
        <v>0.68608294930000002</v>
      </c>
      <c r="F574" s="16">
        <v>217</v>
      </c>
      <c r="G574" s="41">
        <v>8691.5483870999997</v>
      </c>
      <c r="H574" s="42">
        <v>-156.97926269999999</v>
      </c>
      <c r="I574" s="43">
        <v>27.215890845000001</v>
      </c>
      <c r="J574" s="44">
        <v>140</v>
      </c>
      <c r="K574" s="45">
        <v>283.77142857000001</v>
      </c>
      <c r="L574" s="45">
        <v>266.41428571</v>
      </c>
      <c r="M574" s="46">
        <v>1039.3857143</v>
      </c>
      <c r="N574" s="88">
        <v>2.1669999999999998</v>
      </c>
      <c r="O574" s="89">
        <v>7.6999999999999999E-2</v>
      </c>
      <c r="P574" s="125">
        <v>123</v>
      </c>
      <c r="Q574" s="47">
        <v>3</v>
      </c>
      <c r="R574" s="48">
        <v>60.718181817999998</v>
      </c>
      <c r="S574" s="49">
        <v>2.2712500536000002</v>
      </c>
      <c r="T574" s="45">
        <v>-70.996313360000002</v>
      </c>
      <c r="U574" s="46">
        <v>7.9253927938000004</v>
      </c>
    </row>
    <row r="575" spans="1:21" x14ac:dyDescent="0.2">
      <c r="A575" s="38" t="s">
        <v>8</v>
      </c>
      <c r="B575" s="50" t="s">
        <v>11</v>
      </c>
      <c r="C575" s="64">
        <v>1960007</v>
      </c>
      <c r="D575" s="40">
        <v>42100</v>
      </c>
      <c r="E575" s="57">
        <v>4.3939393999999996E-3</v>
      </c>
      <c r="F575" s="16">
        <v>66</v>
      </c>
      <c r="G575" s="41">
        <v>5630.8484847999998</v>
      </c>
      <c r="H575" s="42">
        <v>-161.8212121</v>
      </c>
      <c r="I575" s="43">
        <v>46.328223336000001</v>
      </c>
      <c r="P575" s="125">
        <v>141</v>
      </c>
      <c r="Q575" s="47">
        <v>7</v>
      </c>
      <c r="R575" s="48">
        <v>25.5</v>
      </c>
      <c r="S575" s="49">
        <v>2.4079549593</v>
      </c>
    </row>
    <row r="576" spans="1:21" x14ac:dyDescent="0.2">
      <c r="A576" s="38" t="s">
        <v>8</v>
      </c>
      <c r="B576" s="50" t="s">
        <v>10</v>
      </c>
      <c r="C576" s="64">
        <v>103860001</v>
      </c>
      <c r="D576" s="40">
        <v>42370</v>
      </c>
      <c r="F576" s="16">
        <v>55</v>
      </c>
      <c r="G576" s="41">
        <v>5886.3636364000004</v>
      </c>
      <c r="H576" s="42">
        <v>-165.00545450000001</v>
      </c>
      <c r="I576" s="43">
        <v>37.974181502</v>
      </c>
      <c r="P576" s="125">
        <v>158</v>
      </c>
      <c r="Q576" s="47">
        <v>9</v>
      </c>
      <c r="R576" s="48">
        <v>31.378181818000002</v>
      </c>
      <c r="S576" s="49">
        <v>2.6010599897</v>
      </c>
    </row>
    <row r="577" spans="1:19" x14ac:dyDescent="0.2">
      <c r="A577" s="38" t="s">
        <v>8</v>
      </c>
      <c r="B577" s="50" t="s">
        <v>12</v>
      </c>
      <c r="C577" s="64">
        <v>105360001</v>
      </c>
      <c r="D577" s="40">
        <v>41960</v>
      </c>
      <c r="E577" s="57">
        <v>6.2727272700000003E-2</v>
      </c>
      <c r="F577" s="16">
        <v>132</v>
      </c>
      <c r="G577" s="41">
        <v>6335.2803029999995</v>
      </c>
      <c r="H577" s="42">
        <v>-166.12878789999999</v>
      </c>
      <c r="I577" s="43">
        <v>34.551912964000003</v>
      </c>
      <c r="P577" s="125">
        <v>122</v>
      </c>
      <c r="Q577" s="47">
        <v>4</v>
      </c>
      <c r="R577" s="48">
        <v>38.640458015</v>
      </c>
      <c r="S577" s="49">
        <v>2.4424105077</v>
      </c>
    </row>
    <row r="578" spans="1:19" x14ac:dyDescent="0.2">
      <c r="A578" s="38" t="s">
        <v>8</v>
      </c>
      <c r="B578" s="50" t="s">
        <v>10</v>
      </c>
      <c r="C578" s="64">
        <v>100990001</v>
      </c>
      <c r="D578" s="40">
        <v>42093</v>
      </c>
      <c r="E578" s="57">
        <v>2.65497076E-2</v>
      </c>
      <c r="F578" s="16">
        <v>171</v>
      </c>
      <c r="G578" s="41">
        <v>4494.8362573000004</v>
      </c>
      <c r="H578" s="42">
        <v>-166.89005850000001</v>
      </c>
      <c r="I578" s="43">
        <v>31.210804325000002</v>
      </c>
      <c r="P578" s="125">
        <v>160</v>
      </c>
      <c r="Q578" s="47">
        <v>5</v>
      </c>
      <c r="R578" s="48">
        <v>22.276190476</v>
      </c>
      <c r="S578" s="49">
        <v>1.2937946143000001</v>
      </c>
    </row>
    <row r="579" spans="1:19" x14ac:dyDescent="0.2">
      <c r="A579" s="38" t="s">
        <v>8</v>
      </c>
      <c r="B579" s="50" t="s">
        <v>10</v>
      </c>
      <c r="C579" s="64">
        <v>102040002</v>
      </c>
      <c r="D579" s="40">
        <v>42335</v>
      </c>
      <c r="F579" s="16">
        <v>33</v>
      </c>
      <c r="G579" s="41">
        <v>5604.9090908999997</v>
      </c>
      <c r="H579" s="42">
        <v>-166.99696969999999</v>
      </c>
      <c r="I579" s="43">
        <v>47.209930999000001</v>
      </c>
      <c r="O579" s="96"/>
      <c r="P579" s="125">
        <v>113</v>
      </c>
      <c r="Q579" s="47">
        <v>9</v>
      </c>
      <c r="R579" s="48">
        <v>39.342307691999999</v>
      </c>
      <c r="S579" s="49">
        <v>5.7712688195000004</v>
      </c>
    </row>
    <row r="580" spans="1:19" x14ac:dyDescent="0.2">
      <c r="A580" s="38" t="s">
        <v>8</v>
      </c>
      <c r="B580" s="50" t="s">
        <v>13</v>
      </c>
      <c r="C580" s="64">
        <v>103540002</v>
      </c>
      <c r="D580" s="40">
        <v>42409</v>
      </c>
      <c r="F580" s="16">
        <v>99</v>
      </c>
      <c r="G580" s="41">
        <v>6563.9797980000003</v>
      </c>
      <c r="H580" s="42">
        <v>-168.15959599999999</v>
      </c>
      <c r="I580" s="43">
        <v>34.616358497999997</v>
      </c>
      <c r="P580" s="125">
        <v>167</v>
      </c>
      <c r="Q580" s="47">
        <v>7</v>
      </c>
      <c r="R580" s="48">
        <v>34.260606060999997</v>
      </c>
      <c r="S580" s="49">
        <v>2.8838051840999999</v>
      </c>
    </row>
    <row r="581" spans="1:19" x14ac:dyDescent="0.2">
      <c r="A581" s="38" t="s">
        <v>8</v>
      </c>
      <c r="B581" s="50" t="s">
        <v>11</v>
      </c>
      <c r="C581" s="64">
        <v>30001</v>
      </c>
      <c r="D581" s="40">
        <v>42047</v>
      </c>
      <c r="E581" s="57">
        <v>0.19658730159999999</v>
      </c>
      <c r="F581" s="16">
        <v>126</v>
      </c>
      <c r="G581" s="41">
        <v>5454.7222222</v>
      </c>
      <c r="H581" s="42">
        <v>-168.71269839999999</v>
      </c>
      <c r="I581" s="43">
        <v>26.572233867000001</v>
      </c>
      <c r="N581" s="88">
        <v>4.4349999999999996</v>
      </c>
      <c r="O581" s="89">
        <v>0.20100000000000001</v>
      </c>
      <c r="P581" s="125">
        <v>136</v>
      </c>
      <c r="Q581" s="47">
        <v>5</v>
      </c>
      <c r="R581" s="48">
        <v>28.246341463</v>
      </c>
      <c r="S581" s="49">
        <v>1.9272557340000001</v>
      </c>
    </row>
    <row r="582" spans="1:19" x14ac:dyDescent="0.2">
      <c r="A582" s="38" t="s">
        <v>8</v>
      </c>
      <c r="B582" s="50" t="s">
        <v>13</v>
      </c>
      <c r="C582" s="64">
        <v>2090001</v>
      </c>
      <c r="D582" s="40">
        <v>41941</v>
      </c>
      <c r="E582" s="57">
        <v>7.5524475999999997E-3</v>
      </c>
      <c r="F582" s="16">
        <v>143</v>
      </c>
      <c r="G582" s="41">
        <v>6996.3216782999998</v>
      </c>
      <c r="H582" s="42">
        <v>-170.18461540000001</v>
      </c>
      <c r="I582" s="43">
        <v>27.405634307</v>
      </c>
      <c r="N582" s="88">
        <v>4.1100000000000003</v>
      </c>
      <c r="O582" s="89">
        <v>0.28799999999999998</v>
      </c>
      <c r="P582" s="125">
        <v>136</v>
      </c>
      <c r="Q582" s="47">
        <v>4</v>
      </c>
      <c r="R582" s="48">
        <v>35.060839160999997</v>
      </c>
      <c r="S582" s="49">
        <v>1.9337681628000001</v>
      </c>
    </row>
    <row r="583" spans="1:19" x14ac:dyDescent="0.2">
      <c r="A583" s="38" t="s">
        <v>8</v>
      </c>
      <c r="B583" s="50" t="s">
        <v>12</v>
      </c>
      <c r="C583" s="64">
        <v>101070001</v>
      </c>
      <c r="D583" s="40">
        <v>42426</v>
      </c>
      <c r="F583" s="16">
        <v>45</v>
      </c>
      <c r="G583" s="41">
        <v>3569.4222221999999</v>
      </c>
      <c r="H583" s="42">
        <v>-172.1355556</v>
      </c>
      <c r="I583" s="43">
        <v>45.598601139000003</v>
      </c>
      <c r="P583" s="125">
        <v>163</v>
      </c>
      <c r="Q583" s="47">
        <v>10</v>
      </c>
      <c r="R583" s="48">
        <v>19.551111111000001</v>
      </c>
      <c r="S583" s="49">
        <v>2.1870293080000001</v>
      </c>
    </row>
    <row r="584" spans="1:19" x14ac:dyDescent="0.2">
      <c r="A584" s="38" t="s">
        <v>8</v>
      </c>
      <c r="B584" s="50" t="s">
        <v>10</v>
      </c>
      <c r="C584" s="64">
        <v>103410001</v>
      </c>
      <c r="D584" s="40">
        <v>42361</v>
      </c>
      <c r="F584" s="16">
        <v>59</v>
      </c>
      <c r="G584" s="41">
        <v>5798.7627118999999</v>
      </c>
      <c r="H584" s="42">
        <v>-173.5864407</v>
      </c>
      <c r="I584" s="43">
        <v>38.811677783</v>
      </c>
      <c r="P584" s="125">
        <v>153</v>
      </c>
      <c r="Q584" s="47">
        <v>9</v>
      </c>
      <c r="R584" s="48">
        <v>16.847368420999999</v>
      </c>
      <c r="S584" s="49">
        <v>2.106875166</v>
      </c>
    </row>
    <row r="585" spans="1:19" x14ac:dyDescent="0.2">
      <c r="A585" s="38" t="s">
        <v>8</v>
      </c>
      <c r="B585" s="50" t="s">
        <v>14</v>
      </c>
      <c r="C585" s="64">
        <v>1890006</v>
      </c>
      <c r="D585" s="40">
        <v>42086</v>
      </c>
      <c r="F585" s="16">
        <v>90</v>
      </c>
      <c r="G585" s="41">
        <v>6088.1222221999997</v>
      </c>
      <c r="H585" s="42">
        <v>-175.66333330000001</v>
      </c>
      <c r="I585" s="43">
        <v>35.323975775000001</v>
      </c>
      <c r="P585" s="125">
        <v>138</v>
      </c>
      <c r="Q585" s="47">
        <v>6</v>
      </c>
      <c r="R585" s="48">
        <v>35.258888888999998</v>
      </c>
      <c r="S585" s="49">
        <v>2.7287034389999998</v>
      </c>
    </row>
    <row r="586" spans="1:19" x14ac:dyDescent="0.2">
      <c r="A586" s="38" t="s">
        <v>8</v>
      </c>
      <c r="B586" s="50" t="s">
        <v>9</v>
      </c>
      <c r="C586" s="64">
        <v>106090001</v>
      </c>
      <c r="D586" s="40">
        <v>42044</v>
      </c>
      <c r="E586" s="57">
        <v>8.94871795E-2</v>
      </c>
      <c r="F586" s="16">
        <v>39</v>
      </c>
      <c r="G586" s="41">
        <v>6319.0512821000002</v>
      </c>
      <c r="H586" s="42">
        <v>-176.4897436</v>
      </c>
      <c r="I586" s="43">
        <v>46.558316978000001</v>
      </c>
      <c r="P586" s="125">
        <v>123</v>
      </c>
      <c r="Q586" s="47">
        <v>9</v>
      </c>
      <c r="R586" s="48">
        <v>37.415789474</v>
      </c>
      <c r="S586" s="49">
        <v>3.834064444</v>
      </c>
    </row>
    <row r="587" spans="1:19" x14ac:dyDescent="0.2">
      <c r="A587" s="38" t="s">
        <v>8</v>
      </c>
      <c r="B587" s="50" t="s">
        <v>12</v>
      </c>
      <c r="C587" s="64">
        <v>3410001</v>
      </c>
      <c r="D587" s="40">
        <v>42017</v>
      </c>
      <c r="F587" s="16">
        <v>40</v>
      </c>
      <c r="G587" s="41">
        <v>4700.5249999999996</v>
      </c>
      <c r="H587" s="42">
        <v>-181.69</v>
      </c>
      <c r="I587" s="43">
        <v>52.022711854999997</v>
      </c>
      <c r="P587" s="125">
        <v>151</v>
      </c>
      <c r="Q587" s="47">
        <v>9</v>
      </c>
      <c r="R587" s="48">
        <v>35.672499999999999</v>
      </c>
      <c r="S587" s="49">
        <v>3.7846332130999998</v>
      </c>
    </row>
    <row r="588" spans="1:19" x14ac:dyDescent="0.2">
      <c r="A588" s="38" t="s">
        <v>8</v>
      </c>
      <c r="B588" s="50" t="s">
        <v>12</v>
      </c>
      <c r="C588" s="64">
        <v>103040001</v>
      </c>
      <c r="D588" s="40">
        <v>41907</v>
      </c>
      <c r="F588" s="16">
        <v>241</v>
      </c>
      <c r="G588" s="41">
        <v>6593.3900414999998</v>
      </c>
      <c r="H588" s="42">
        <v>-183.97925309999999</v>
      </c>
      <c r="I588" s="43">
        <v>20.093281176000001</v>
      </c>
      <c r="N588" s="88">
        <v>2.3740000000000001</v>
      </c>
      <c r="O588" s="89">
        <v>0.183</v>
      </c>
      <c r="P588" s="125">
        <v>163</v>
      </c>
      <c r="Q588" s="47">
        <v>4</v>
      </c>
      <c r="R588" s="48">
        <v>38.956666667</v>
      </c>
      <c r="S588" s="49">
        <v>1.7009750328</v>
      </c>
    </row>
    <row r="589" spans="1:19" x14ac:dyDescent="0.2">
      <c r="A589" s="38" t="s">
        <v>8</v>
      </c>
      <c r="B589" s="50" t="s">
        <v>12</v>
      </c>
      <c r="C589" s="64">
        <v>100230001</v>
      </c>
      <c r="D589" s="40">
        <v>42243</v>
      </c>
      <c r="F589" s="16">
        <v>41</v>
      </c>
      <c r="G589" s="41">
        <v>3820.8292683</v>
      </c>
      <c r="H589" s="42">
        <v>-185.83658539999999</v>
      </c>
      <c r="I589" s="43">
        <v>50.003406439999999</v>
      </c>
      <c r="M589" s="46">
        <v>488.4</v>
      </c>
      <c r="P589" s="125">
        <v>138</v>
      </c>
      <c r="Q589" s="47">
        <v>11</v>
      </c>
      <c r="R589" s="48">
        <v>18.990243902</v>
      </c>
      <c r="S589" s="49">
        <v>2.2789567704999998</v>
      </c>
    </row>
    <row r="590" spans="1:19" x14ac:dyDescent="0.2">
      <c r="A590" s="38" t="s">
        <v>8</v>
      </c>
      <c r="B590" s="50" t="s">
        <v>10</v>
      </c>
      <c r="C590" s="64">
        <v>1764577</v>
      </c>
      <c r="D590" s="40">
        <v>42072</v>
      </c>
      <c r="F590" s="16">
        <v>45</v>
      </c>
      <c r="G590" s="41">
        <v>4356.0666666999996</v>
      </c>
      <c r="H590" s="42">
        <v>-187.0733333</v>
      </c>
      <c r="I590" s="43">
        <v>35.393219889000001</v>
      </c>
      <c r="P590" s="125">
        <v>141</v>
      </c>
      <c r="Q590" s="47">
        <v>10</v>
      </c>
      <c r="R590" s="48">
        <v>25.471111110999999</v>
      </c>
      <c r="S590" s="49">
        <v>2.3106595809999999</v>
      </c>
    </row>
    <row r="591" spans="1:19" x14ac:dyDescent="0.2">
      <c r="A591" s="38" t="s">
        <v>8</v>
      </c>
      <c r="B591" s="50" t="s">
        <v>11</v>
      </c>
      <c r="C591" s="64">
        <v>3570001</v>
      </c>
      <c r="D591" s="40">
        <v>42226</v>
      </c>
      <c r="F591" s="16">
        <v>55</v>
      </c>
      <c r="G591" s="41">
        <v>5492.9454544999999</v>
      </c>
      <c r="H591" s="42">
        <v>-187.45454549999999</v>
      </c>
      <c r="I591" s="43">
        <v>47.206662188999999</v>
      </c>
      <c r="P591" s="125">
        <v>146</v>
      </c>
      <c r="Q591" s="47">
        <v>8</v>
      </c>
      <c r="R591" s="48">
        <v>37.474545454999998</v>
      </c>
      <c r="S591" s="49">
        <v>3.4938948371</v>
      </c>
    </row>
    <row r="592" spans="1:19" x14ac:dyDescent="0.2">
      <c r="A592" s="38" t="s">
        <v>8</v>
      </c>
      <c r="B592" s="50" t="s">
        <v>9</v>
      </c>
      <c r="C592" s="64">
        <v>3250001</v>
      </c>
      <c r="D592" s="40">
        <v>42135</v>
      </c>
      <c r="E592" s="57">
        <v>6.5365853700000004E-2</v>
      </c>
      <c r="F592" s="16">
        <v>41</v>
      </c>
      <c r="G592" s="41">
        <v>9111.9024389999995</v>
      </c>
      <c r="H592" s="42">
        <v>-192.5853659</v>
      </c>
      <c r="I592" s="43">
        <v>47.373950282999999</v>
      </c>
      <c r="P592" s="125">
        <v>146</v>
      </c>
      <c r="Q592" s="47">
        <v>12</v>
      </c>
      <c r="R592" s="48">
        <v>24.812195121999999</v>
      </c>
      <c r="S592" s="49">
        <v>2.8798970915000002</v>
      </c>
    </row>
    <row r="593" spans="1:19" x14ac:dyDescent="0.2">
      <c r="A593" s="38" t="s">
        <v>8</v>
      </c>
      <c r="B593" s="50" t="s">
        <v>12</v>
      </c>
      <c r="C593" s="64">
        <v>100940001</v>
      </c>
      <c r="D593" s="40">
        <v>42094</v>
      </c>
      <c r="F593" s="16">
        <v>30</v>
      </c>
      <c r="G593" s="41">
        <v>6009.1333333000002</v>
      </c>
      <c r="H593" s="42">
        <v>-194.28</v>
      </c>
      <c r="I593" s="43">
        <v>58.4929974</v>
      </c>
      <c r="P593" s="125">
        <v>129</v>
      </c>
      <c r="Q593" s="47">
        <v>10</v>
      </c>
      <c r="R593" s="48">
        <v>37.752000000000002</v>
      </c>
      <c r="S593" s="49">
        <v>3.1375102656</v>
      </c>
    </row>
    <row r="594" spans="1:19" x14ac:dyDescent="0.2">
      <c r="A594" s="38" t="s">
        <v>8</v>
      </c>
      <c r="B594" s="50" t="s">
        <v>12</v>
      </c>
      <c r="C594" s="64">
        <v>560002</v>
      </c>
      <c r="D594" s="40">
        <v>42101</v>
      </c>
      <c r="F594" s="16">
        <v>54</v>
      </c>
      <c r="G594" s="41">
        <v>4284.3333333</v>
      </c>
      <c r="H594" s="42">
        <v>-195.31481479999999</v>
      </c>
      <c r="I594" s="43">
        <v>37.532030151000001</v>
      </c>
      <c r="O594" s="96"/>
      <c r="P594" s="125">
        <v>180</v>
      </c>
      <c r="Q594" s="47">
        <v>10</v>
      </c>
      <c r="R594" s="48">
        <v>10.211111110999999</v>
      </c>
      <c r="S594" s="49">
        <v>1.2196093665000001</v>
      </c>
    </row>
    <row r="595" spans="1:19" x14ac:dyDescent="0.2">
      <c r="A595" s="38" t="s">
        <v>8</v>
      </c>
      <c r="B595" s="50" t="s">
        <v>12</v>
      </c>
      <c r="C595" s="64">
        <v>2590001</v>
      </c>
      <c r="D595" s="40">
        <v>42084</v>
      </c>
      <c r="E595" s="57">
        <v>0.27299295769999998</v>
      </c>
      <c r="F595" s="16">
        <v>568</v>
      </c>
      <c r="G595" s="41">
        <v>4720.9489437000002</v>
      </c>
      <c r="H595" s="42">
        <v>-195.99894370000001</v>
      </c>
      <c r="I595" s="43">
        <v>16.898010444000001</v>
      </c>
      <c r="P595" s="125">
        <v>147</v>
      </c>
      <c r="Q595" s="47">
        <v>3</v>
      </c>
      <c r="R595" s="48">
        <v>26.311211573000001</v>
      </c>
      <c r="S595" s="49">
        <v>0.77122883259999997</v>
      </c>
    </row>
    <row r="596" spans="1:19" x14ac:dyDescent="0.2">
      <c r="A596" s="38" t="s">
        <v>8</v>
      </c>
      <c r="B596" s="50" t="s">
        <v>12</v>
      </c>
      <c r="C596" s="64">
        <v>100340001</v>
      </c>
      <c r="D596" s="40">
        <v>42090</v>
      </c>
      <c r="F596" s="16">
        <v>36</v>
      </c>
      <c r="G596" s="41">
        <v>5291.9444444000001</v>
      </c>
      <c r="H596" s="42">
        <v>-198</v>
      </c>
      <c r="I596" s="43">
        <v>35.820499806000001</v>
      </c>
      <c r="P596" s="125">
        <v>129</v>
      </c>
      <c r="Q596" s="47">
        <v>9</v>
      </c>
      <c r="R596" s="48">
        <v>25.074999999999999</v>
      </c>
      <c r="S596" s="49">
        <v>3.1619824376999999</v>
      </c>
    </row>
    <row r="597" spans="1:19" x14ac:dyDescent="0.2">
      <c r="A597" s="38" t="s">
        <v>8</v>
      </c>
      <c r="B597" s="50" t="s">
        <v>11</v>
      </c>
      <c r="C597" s="64">
        <v>2560003</v>
      </c>
      <c r="D597" s="40">
        <v>42209</v>
      </c>
      <c r="F597" s="16">
        <v>34</v>
      </c>
      <c r="G597" s="41">
        <v>6115.6176470999999</v>
      </c>
      <c r="H597" s="42">
        <v>-199.8205882</v>
      </c>
      <c r="I597" s="43">
        <v>48.513888299000001</v>
      </c>
      <c r="P597" s="125">
        <v>120</v>
      </c>
      <c r="Q597" s="47">
        <v>12</v>
      </c>
      <c r="R597" s="48">
        <v>50.423529412000001</v>
      </c>
      <c r="S597" s="49">
        <v>5.4924320949999998</v>
      </c>
    </row>
    <row r="598" spans="1:19" x14ac:dyDescent="0.2">
      <c r="A598" s="38" t="s">
        <v>8</v>
      </c>
      <c r="B598" s="50" t="s">
        <v>12</v>
      </c>
      <c r="C598" s="64">
        <v>107020001</v>
      </c>
      <c r="D598" s="40">
        <v>42222</v>
      </c>
      <c r="F598" s="16">
        <v>37</v>
      </c>
      <c r="G598" s="41">
        <v>4448.4324323999999</v>
      </c>
      <c r="H598" s="42">
        <v>-206.0162162</v>
      </c>
      <c r="I598" s="43">
        <v>38.207719083000001</v>
      </c>
      <c r="P598" s="125">
        <v>144</v>
      </c>
      <c r="Q598" s="47">
        <v>12</v>
      </c>
      <c r="R598" s="48">
        <v>28.272972973000002</v>
      </c>
      <c r="S598" s="49">
        <v>4.4090690196000004</v>
      </c>
    </row>
    <row r="599" spans="1:19" x14ac:dyDescent="0.2">
      <c r="A599" s="38" t="s">
        <v>8</v>
      </c>
      <c r="B599" s="50" t="s">
        <v>13</v>
      </c>
      <c r="C599" s="64">
        <v>3370004</v>
      </c>
      <c r="D599" s="40">
        <v>42112</v>
      </c>
      <c r="F599" s="16">
        <v>44</v>
      </c>
      <c r="G599" s="41">
        <v>8831.5227273</v>
      </c>
      <c r="H599" s="42">
        <v>-206.8363636</v>
      </c>
      <c r="I599" s="43">
        <v>44.625744863000001</v>
      </c>
      <c r="P599" s="125">
        <v>143</v>
      </c>
      <c r="Q599" s="47">
        <v>7</v>
      </c>
      <c r="R599" s="48">
        <v>47.677142857</v>
      </c>
      <c r="S599" s="49">
        <v>4.4884578133000002</v>
      </c>
    </row>
    <row r="600" spans="1:19" x14ac:dyDescent="0.2">
      <c r="A600" s="38" t="s">
        <v>8</v>
      </c>
      <c r="B600" s="50" t="s">
        <v>12</v>
      </c>
      <c r="C600" s="64">
        <v>1740016</v>
      </c>
      <c r="D600" s="40">
        <v>42095</v>
      </c>
      <c r="F600" s="16">
        <v>37</v>
      </c>
      <c r="G600" s="41">
        <v>5132.7567568000004</v>
      </c>
      <c r="H600" s="42">
        <v>-207.22972970000001</v>
      </c>
      <c r="I600" s="43">
        <v>56.694154947000001</v>
      </c>
      <c r="P600" s="125">
        <v>178</v>
      </c>
      <c r="Q600" s="47">
        <v>12</v>
      </c>
      <c r="R600" s="48">
        <v>29.297297297</v>
      </c>
      <c r="S600" s="49">
        <v>3.8520215949000001</v>
      </c>
    </row>
    <row r="601" spans="1:19" x14ac:dyDescent="0.2">
      <c r="A601" s="38" t="s">
        <v>8</v>
      </c>
      <c r="B601" s="50" t="s">
        <v>15</v>
      </c>
      <c r="C601" s="64">
        <v>600003</v>
      </c>
      <c r="D601" s="40">
        <v>42153</v>
      </c>
      <c r="E601" s="57">
        <v>8.4444444399999999E-2</v>
      </c>
      <c r="F601" s="16">
        <v>36</v>
      </c>
      <c r="G601" s="41">
        <v>3985.9444444000001</v>
      </c>
      <c r="H601" s="42">
        <v>-208.0972222</v>
      </c>
      <c r="I601" s="43">
        <v>37.230992483999998</v>
      </c>
      <c r="P601" s="125">
        <v>171</v>
      </c>
      <c r="Q601" s="47">
        <v>11</v>
      </c>
      <c r="R601" s="48">
        <v>14.694285713999999</v>
      </c>
      <c r="S601" s="49">
        <v>1.3329183428</v>
      </c>
    </row>
    <row r="602" spans="1:19" x14ac:dyDescent="0.2">
      <c r="A602" s="38" t="s">
        <v>8</v>
      </c>
      <c r="B602" s="50" t="s">
        <v>12</v>
      </c>
      <c r="C602" s="64">
        <v>109170001</v>
      </c>
      <c r="D602" s="40">
        <v>42021</v>
      </c>
      <c r="F602" s="16">
        <v>29</v>
      </c>
      <c r="G602" s="41">
        <v>3242.7586206999999</v>
      </c>
      <c r="H602" s="42">
        <v>-209.44137929999999</v>
      </c>
      <c r="I602" s="43">
        <v>30.727705889999999</v>
      </c>
      <c r="P602" s="125">
        <v>113</v>
      </c>
      <c r="Q602" s="47">
        <v>12</v>
      </c>
      <c r="R602" s="48">
        <v>24.086206897</v>
      </c>
      <c r="S602" s="49">
        <v>2.4270678256</v>
      </c>
    </row>
    <row r="603" spans="1:19" x14ac:dyDescent="0.2">
      <c r="A603" s="38" t="s">
        <v>8</v>
      </c>
      <c r="B603" s="50" t="s">
        <v>12</v>
      </c>
      <c r="C603" s="64">
        <v>1180108</v>
      </c>
      <c r="D603" s="40">
        <v>41927</v>
      </c>
      <c r="F603" s="16">
        <v>57</v>
      </c>
      <c r="G603" s="41">
        <v>3972.3333333</v>
      </c>
      <c r="H603" s="42">
        <v>-210.66315789999999</v>
      </c>
      <c r="I603" s="43">
        <v>32.319984161000001</v>
      </c>
      <c r="P603" s="125">
        <v>148</v>
      </c>
      <c r="Q603" s="47">
        <v>10</v>
      </c>
      <c r="R603" s="48">
        <v>22.321052632000001</v>
      </c>
      <c r="S603" s="49">
        <v>1.8969302084999999</v>
      </c>
    </row>
    <row r="604" spans="1:19" x14ac:dyDescent="0.2">
      <c r="A604" s="38" t="s">
        <v>8</v>
      </c>
      <c r="B604" s="50" t="s">
        <v>13</v>
      </c>
      <c r="C604" s="64">
        <v>501230001</v>
      </c>
      <c r="D604" s="40">
        <v>42151</v>
      </c>
      <c r="F604" s="16">
        <v>260</v>
      </c>
      <c r="G604" s="41">
        <v>6028.2269231</v>
      </c>
      <c r="H604" s="42">
        <v>-210.74115380000001</v>
      </c>
      <c r="I604" s="43">
        <v>22.541521827</v>
      </c>
      <c r="P604" s="125">
        <v>154</v>
      </c>
      <c r="Q604" s="47">
        <v>4</v>
      </c>
      <c r="R604" s="48">
        <v>42.677906976999999</v>
      </c>
      <c r="S604" s="49">
        <v>1.9172023912</v>
      </c>
    </row>
    <row r="605" spans="1:19" x14ac:dyDescent="0.2">
      <c r="A605" s="38" t="s">
        <v>8</v>
      </c>
      <c r="B605" s="50" t="s">
        <v>10</v>
      </c>
      <c r="C605" s="64">
        <v>1940218</v>
      </c>
      <c r="D605" s="40">
        <v>42277</v>
      </c>
      <c r="F605" s="16">
        <v>30</v>
      </c>
      <c r="G605" s="41">
        <v>3867.1</v>
      </c>
      <c r="H605" s="42">
        <v>-211.72</v>
      </c>
      <c r="I605" s="43">
        <v>43.841580903000001</v>
      </c>
      <c r="P605" s="125">
        <v>168</v>
      </c>
      <c r="Q605" s="47">
        <v>13</v>
      </c>
      <c r="R605" s="48">
        <v>9.1730769231</v>
      </c>
      <c r="S605" s="49">
        <v>1.0892419056</v>
      </c>
    </row>
    <row r="606" spans="1:19" x14ac:dyDescent="0.2">
      <c r="A606" s="38" t="s">
        <v>8</v>
      </c>
      <c r="B606" s="50" t="s">
        <v>12</v>
      </c>
      <c r="C606" s="64">
        <v>1750028</v>
      </c>
      <c r="D606" s="40">
        <v>42031</v>
      </c>
      <c r="F606" s="16">
        <v>89</v>
      </c>
      <c r="G606" s="41">
        <v>2989.4157303000002</v>
      </c>
      <c r="H606" s="42">
        <v>-212.64831459999999</v>
      </c>
      <c r="I606" s="43">
        <v>34.047051394999997</v>
      </c>
      <c r="P606" s="125">
        <v>147</v>
      </c>
      <c r="Q606" s="47">
        <v>6</v>
      </c>
      <c r="R606" s="48">
        <v>21.439325842999999</v>
      </c>
      <c r="S606" s="49">
        <v>1.1667941661000001</v>
      </c>
    </row>
    <row r="607" spans="1:19" x14ac:dyDescent="0.2">
      <c r="A607" s="38" t="s">
        <v>8</v>
      </c>
      <c r="B607" s="50" t="s">
        <v>13</v>
      </c>
      <c r="C607" s="64">
        <v>500810001</v>
      </c>
      <c r="D607" s="40">
        <v>42347</v>
      </c>
      <c r="F607" s="16">
        <v>70</v>
      </c>
      <c r="G607" s="41">
        <v>3646.4571428999998</v>
      </c>
      <c r="H607" s="42">
        <v>-213.9985714</v>
      </c>
      <c r="I607" s="43">
        <v>33.245969850999998</v>
      </c>
      <c r="P607" s="125">
        <v>151</v>
      </c>
      <c r="Q607" s="47">
        <v>7</v>
      </c>
      <c r="R607" s="48">
        <v>12.095714286</v>
      </c>
      <c r="S607" s="49">
        <v>0.44995714409999998</v>
      </c>
    </row>
    <row r="608" spans="1:19" x14ac:dyDescent="0.2">
      <c r="A608" s="38" t="s">
        <v>8</v>
      </c>
      <c r="B608" s="50" t="s">
        <v>15</v>
      </c>
      <c r="C608" s="64">
        <v>3340003</v>
      </c>
      <c r="D608" s="40">
        <v>42225</v>
      </c>
      <c r="F608" s="16">
        <v>48</v>
      </c>
      <c r="G608" s="41">
        <v>5433.875</v>
      </c>
      <c r="H608" s="42">
        <v>-215.3604167</v>
      </c>
      <c r="I608" s="43">
        <v>52.375421656999997</v>
      </c>
      <c r="P608" s="125">
        <v>111</v>
      </c>
      <c r="Q608" s="47">
        <v>9</v>
      </c>
      <c r="R608" s="48">
        <v>32.716666666999998</v>
      </c>
      <c r="S608" s="49">
        <v>3.5706240060000001</v>
      </c>
    </row>
    <row r="609" spans="1:19" x14ac:dyDescent="0.2">
      <c r="A609" s="38" t="s">
        <v>8</v>
      </c>
      <c r="B609" s="50" t="s">
        <v>12</v>
      </c>
      <c r="C609" s="64">
        <v>101300001</v>
      </c>
      <c r="D609" s="40">
        <v>42121</v>
      </c>
      <c r="E609" s="57">
        <v>0.1953125</v>
      </c>
      <c r="F609" s="16">
        <v>128</v>
      </c>
      <c r="G609" s="41">
        <v>5589.078125</v>
      </c>
      <c r="H609" s="42">
        <v>-216.46640629999999</v>
      </c>
      <c r="I609" s="43">
        <v>31.599367088000001</v>
      </c>
      <c r="O609" s="96"/>
      <c r="P609" s="125">
        <v>140</v>
      </c>
      <c r="Q609" s="47">
        <v>5</v>
      </c>
      <c r="R609" s="48">
        <v>31.368749999999999</v>
      </c>
      <c r="S609" s="49">
        <v>1.7550246866999999</v>
      </c>
    </row>
    <row r="610" spans="1:19" x14ac:dyDescent="0.2">
      <c r="A610" s="38" t="s">
        <v>8</v>
      </c>
      <c r="B610" s="50" t="s">
        <v>11</v>
      </c>
      <c r="C610" s="64">
        <v>1890002</v>
      </c>
      <c r="D610" s="40">
        <v>42038</v>
      </c>
      <c r="F610" s="16">
        <v>55</v>
      </c>
      <c r="G610" s="41">
        <v>7274.8363636000004</v>
      </c>
      <c r="H610" s="42">
        <v>-216.71090910000001</v>
      </c>
      <c r="I610" s="43">
        <v>47.481046558999999</v>
      </c>
      <c r="N610" s="88">
        <v>3.78</v>
      </c>
      <c r="O610" s="89">
        <v>0.21</v>
      </c>
      <c r="P610" s="125">
        <v>105</v>
      </c>
      <c r="Q610" s="47">
        <v>5</v>
      </c>
      <c r="R610" s="48">
        <v>55</v>
      </c>
      <c r="S610" s="49">
        <v>5.3473630415000004</v>
      </c>
    </row>
    <row r="611" spans="1:19" x14ac:dyDescent="0.2">
      <c r="A611" s="38" t="s">
        <v>8</v>
      </c>
      <c r="B611" s="50" t="s">
        <v>13</v>
      </c>
      <c r="C611" s="64">
        <v>102450001</v>
      </c>
      <c r="D611" s="40">
        <v>42197</v>
      </c>
      <c r="F611" s="16">
        <v>67</v>
      </c>
      <c r="G611" s="41">
        <v>5166.5373134000001</v>
      </c>
      <c r="H611" s="42">
        <v>-217.4074627</v>
      </c>
      <c r="I611" s="43">
        <v>32.353105900000003</v>
      </c>
      <c r="O611" s="96"/>
      <c r="P611" s="125">
        <v>122</v>
      </c>
      <c r="Q611" s="47">
        <v>7</v>
      </c>
      <c r="R611" s="48">
        <v>30.535820896000001</v>
      </c>
      <c r="S611" s="49">
        <v>3.4073328629000001</v>
      </c>
    </row>
    <row r="612" spans="1:19" x14ac:dyDescent="0.2">
      <c r="A612" s="38" t="s">
        <v>8</v>
      </c>
      <c r="B612" s="50" t="s">
        <v>12</v>
      </c>
      <c r="C612" s="64">
        <v>3270001</v>
      </c>
      <c r="D612" s="40">
        <v>42073</v>
      </c>
      <c r="F612" s="16">
        <v>79</v>
      </c>
      <c r="G612" s="41">
        <v>6313.8607595000003</v>
      </c>
      <c r="H612" s="42">
        <v>-218.1088608</v>
      </c>
      <c r="I612" s="43">
        <v>26.978454034999999</v>
      </c>
      <c r="P612" s="125">
        <v>145</v>
      </c>
      <c r="Q612" s="47">
        <v>9</v>
      </c>
      <c r="R612" s="48">
        <v>39.383544303999997</v>
      </c>
      <c r="S612" s="49">
        <v>2.1423584077000002</v>
      </c>
    </row>
    <row r="613" spans="1:19" x14ac:dyDescent="0.2">
      <c r="A613" s="38" t="s">
        <v>8</v>
      </c>
      <c r="B613" s="50" t="s">
        <v>12</v>
      </c>
      <c r="C613" s="64">
        <v>105310001</v>
      </c>
      <c r="D613" s="40">
        <v>42320</v>
      </c>
      <c r="F613" s="16">
        <v>31</v>
      </c>
      <c r="G613" s="41">
        <v>5278.4193548000003</v>
      </c>
      <c r="H613" s="42">
        <v>-221.2483871</v>
      </c>
      <c r="I613" s="43">
        <v>44.599350221999998</v>
      </c>
      <c r="P613" s="125">
        <v>154</v>
      </c>
      <c r="Q613" s="47">
        <v>14</v>
      </c>
      <c r="R613" s="48">
        <v>30.793333333</v>
      </c>
      <c r="S613" s="49">
        <v>3.9192332505</v>
      </c>
    </row>
    <row r="614" spans="1:19" x14ac:dyDescent="0.2">
      <c r="A614" s="38" t="s">
        <v>8</v>
      </c>
      <c r="B614" s="50" t="s">
        <v>12</v>
      </c>
      <c r="C614" s="64">
        <v>2560001</v>
      </c>
      <c r="D614" s="40">
        <v>42311</v>
      </c>
      <c r="F614" s="16">
        <v>85</v>
      </c>
      <c r="G614" s="41">
        <v>6343.8352941000003</v>
      </c>
      <c r="H614" s="42">
        <v>-226.03294120000001</v>
      </c>
      <c r="I614" s="43">
        <v>32.018092897999999</v>
      </c>
      <c r="P614" s="125">
        <v>149</v>
      </c>
      <c r="Q614" s="47">
        <v>8</v>
      </c>
      <c r="R614" s="48">
        <v>61.897435897000001</v>
      </c>
      <c r="S614" s="49">
        <v>3.0133695732999999</v>
      </c>
    </row>
    <row r="615" spans="1:19" x14ac:dyDescent="0.2">
      <c r="A615" s="38" t="s">
        <v>8</v>
      </c>
      <c r="B615" s="50" t="s">
        <v>11</v>
      </c>
      <c r="C615" s="64">
        <v>1910123</v>
      </c>
      <c r="D615" s="40">
        <v>41967</v>
      </c>
      <c r="F615" s="16">
        <v>30</v>
      </c>
      <c r="G615" s="41">
        <v>5520.8666666999998</v>
      </c>
      <c r="H615" s="42">
        <v>-227.37666669999999</v>
      </c>
      <c r="I615" s="43">
        <v>45.261116418</v>
      </c>
      <c r="N615" s="88">
        <v>3.1930000000000001</v>
      </c>
      <c r="O615" s="89">
        <v>0.30499999999999999</v>
      </c>
      <c r="P615" s="125">
        <v>141</v>
      </c>
      <c r="Q615" s="47">
        <v>11</v>
      </c>
      <c r="R615" s="48">
        <v>36.993103447999999</v>
      </c>
      <c r="S615" s="49">
        <v>4.5814090241000001</v>
      </c>
    </row>
    <row r="616" spans="1:19" x14ac:dyDescent="0.2">
      <c r="A616" s="38" t="s">
        <v>8</v>
      </c>
      <c r="B616" s="50" t="s">
        <v>12</v>
      </c>
      <c r="C616" s="64">
        <v>105600001</v>
      </c>
      <c r="D616" s="40">
        <v>42379</v>
      </c>
      <c r="E616" s="57">
        <v>0.56818181820000002</v>
      </c>
      <c r="F616" s="16">
        <v>44</v>
      </c>
      <c r="G616" s="41">
        <v>4924.75</v>
      </c>
      <c r="H616" s="42">
        <v>-227.6386364</v>
      </c>
      <c r="I616" s="43">
        <v>57.940264239000001</v>
      </c>
      <c r="P616" s="125">
        <v>145</v>
      </c>
      <c r="Q616" s="47">
        <v>7</v>
      </c>
      <c r="R616" s="48">
        <v>30.452272727</v>
      </c>
      <c r="S616" s="49">
        <v>3.7171983139</v>
      </c>
    </row>
    <row r="617" spans="1:19" x14ac:dyDescent="0.2">
      <c r="A617" s="38" t="s">
        <v>8</v>
      </c>
      <c r="B617" s="50" t="s">
        <v>13</v>
      </c>
      <c r="C617" s="64">
        <v>500660001</v>
      </c>
      <c r="D617" s="40">
        <v>42396</v>
      </c>
      <c r="F617" s="16">
        <v>129</v>
      </c>
      <c r="G617" s="41">
        <v>3651.3953488000002</v>
      </c>
      <c r="H617" s="42">
        <v>-228.58759689999999</v>
      </c>
      <c r="I617" s="43">
        <v>30.468977921</v>
      </c>
      <c r="P617" s="125">
        <v>158</v>
      </c>
      <c r="Q617" s="47">
        <v>5</v>
      </c>
      <c r="R617" s="48">
        <v>23.750393701</v>
      </c>
      <c r="S617" s="49">
        <v>1.5551937224000001</v>
      </c>
    </row>
    <row r="618" spans="1:19" x14ac:dyDescent="0.2">
      <c r="A618" s="38" t="s">
        <v>8</v>
      </c>
      <c r="B618" s="50" t="s">
        <v>11</v>
      </c>
      <c r="C618" s="64">
        <v>3480002</v>
      </c>
      <c r="D618" s="40">
        <v>42222</v>
      </c>
      <c r="F618" s="16">
        <v>35</v>
      </c>
      <c r="G618" s="41">
        <v>5589.2571429</v>
      </c>
      <c r="H618" s="42">
        <v>-229.50571429999999</v>
      </c>
      <c r="I618" s="43">
        <v>56.938197801000001</v>
      </c>
      <c r="P618" s="125">
        <v>121</v>
      </c>
      <c r="Q618" s="47">
        <v>7</v>
      </c>
      <c r="R618" s="48">
        <v>40.742857143000002</v>
      </c>
      <c r="S618" s="49">
        <v>3.4137913217999998</v>
      </c>
    </row>
    <row r="619" spans="1:19" x14ac:dyDescent="0.2">
      <c r="A619" s="38" t="s">
        <v>8</v>
      </c>
      <c r="B619" s="50" t="s">
        <v>10</v>
      </c>
      <c r="C619" s="64">
        <v>108270001</v>
      </c>
      <c r="D619" s="40">
        <v>41941</v>
      </c>
      <c r="F619" s="16">
        <v>36</v>
      </c>
      <c r="G619" s="41">
        <v>4866.4166667</v>
      </c>
      <c r="H619" s="42">
        <v>-229.84166669999999</v>
      </c>
      <c r="I619" s="43">
        <v>44.203507434000002</v>
      </c>
      <c r="P619" s="125">
        <v>139</v>
      </c>
      <c r="Q619" s="47">
        <v>9</v>
      </c>
      <c r="R619" s="48">
        <v>36.544444444</v>
      </c>
      <c r="S619" s="49">
        <v>4.6866620003000001</v>
      </c>
    </row>
    <row r="620" spans="1:19" x14ac:dyDescent="0.2">
      <c r="A620" s="38" t="s">
        <v>8</v>
      </c>
      <c r="B620" s="50" t="s">
        <v>10</v>
      </c>
      <c r="C620" s="64">
        <v>1940008</v>
      </c>
      <c r="D620" s="40">
        <v>42269</v>
      </c>
      <c r="F620" s="16">
        <v>37</v>
      </c>
      <c r="G620" s="41">
        <v>4155.4054053999998</v>
      </c>
      <c r="H620" s="42">
        <v>-235.59729730000001</v>
      </c>
      <c r="I620" s="43">
        <v>43.088685081999998</v>
      </c>
      <c r="P620" s="125">
        <v>168</v>
      </c>
      <c r="Q620" s="47">
        <v>10</v>
      </c>
      <c r="R620" s="48">
        <v>26.613513514000001</v>
      </c>
      <c r="S620" s="49">
        <v>2.4694960707</v>
      </c>
    </row>
    <row r="621" spans="1:19" x14ac:dyDescent="0.2">
      <c r="A621" s="38" t="s">
        <v>8</v>
      </c>
      <c r="B621" s="50" t="s">
        <v>13</v>
      </c>
      <c r="C621" s="64">
        <v>2640001</v>
      </c>
      <c r="D621" s="40">
        <v>42131</v>
      </c>
      <c r="E621" s="57">
        <v>0.20714285709999999</v>
      </c>
      <c r="F621" s="16">
        <v>252</v>
      </c>
      <c r="G621" s="41">
        <v>6088.9841269999997</v>
      </c>
      <c r="H621" s="42">
        <v>-237.99841269999999</v>
      </c>
      <c r="I621" s="43">
        <v>28.599204912000001</v>
      </c>
      <c r="N621" s="88">
        <v>3.6179999999999999</v>
      </c>
      <c r="O621" s="89">
        <v>0.25</v>
      </c>
      <c r="P621" s="125">
        <v>143</v>
      </c>
      <c r="Q621" s="47">
        <v>3</v>
      </c>
      <c r="R621" s="48">
        <v>40.594779115999998</v>
      </c>
      <c r="S621" s="49">
        <v>1.8112467444</v>
      </c>
    </row>
    <row r="622" spans="1:19" x14ac:dyDescent="0.2">
      <c r="A622" s="38" t="s">
        <v>8</v>
      </c>
      <c r="B622" s="50" t="s">
        <v>12</v>
      </c>
      <c r="C622" s="64">
        <v>102630001</v>
      </c>
      <c r="D622" s="40">
        <v>42026</v>
      </c>
      <c r="F622" s="16">
        <v>90</v>
      </c>
      <c r="G622" s="41">
        <v>3129.4444444000001</v>
      </c>
      <c r="H622" s="42">
        <v>-243.00888889999999</v>
      </c>
      <c r="I622" s="43">
        <v>32.018819827000002</v>
      </c>
      <c r="O622" s="96"/>
      <c r="P622" s="125">
        <v>138</v>
      </c>
      <c r="Q622" s="47">
        <v>5</v>
      </c>
      <c r="R622" s="48">
        <v>21.861111111</v>
      </c>
      <c r="S622" s="49">
        <v>1.4422228426000001</v>
      </c>
    </row>
    <row r="623" spans="1:19" x14ac:dyDescent="0.2">
      <c r="A623" s="38" t="s">
        <v>8</v>
      </c>
      <c r="B623" s="50" t="s">
        <v>13</v>
      </c>
      <c r="C623" s="64">
        <v>1740104</v>
      </c>
      <c r="D623" s="40">
        <v>42409</v>
      </c>
      <c r="F623" s="16">
        <v>34</v>
      </c>
      <c r="G623" s="41">
        <v>4277.0588234999996</v>
      </c>
      <c r="H623" s="42">
        <v>-244.81764709999999</v>
      </c>
      <c r="I623" s="43">
        <v>30.694524607000002</v>
      </c>
      <c r="P623" s="125">
        <v>136</v>
      </c>
      <c r="Q623" s="47">
        <v>9</v>
      </c>
      <c r="R623" s="48">
        <v>19.260606061000001</v>
      </c>
      <c r="S623" s="49">
        <v>1.5987858757</v>
      </c>
    </row>
    <row r="624" spans="1:19" x14ac:dyDescent="0.2">
      <c r="A624" s="38" t="s">
        <v>8</v>
      </c>
      <c r="B624" s="50" t="s">
        <v>11</v>
      </c>
      <c r="C624" s="64">
        <v>3440002</v>
      </c>
      <c r="D624" s="40">
        <v>42221</v>
      </c>
      <c r="F624" s="16">
        <v>86</v>
      </c>
      <c r="G624" s="41">
        <v>5676.6744185999996</v>
      </c>
      <c r="H624" s="42">
        <v>-245.27209300000001</v>
      </c>
      <c r="I624" s="43">
        <v>38.941010585999997</v>
      </c>
      <c r="N624" s="88">
        <v>2.4009999999999998</v>
      </c>
      <c r="O624" s="89">
        <v>0.34699999999999998</v>
      </c>
      <c r="P624" s="125">
        <v>141</v>
      </c>
      <c r="Q624" s="47">
        <v>7</v>
      </c>
      <c r="R624" s="48">
        <v>47.846428570999997</v>
      </c>
      <c r="S624" s="49">
        <v>4.0340402717000003</v>
      </c>
    </row>
    <row r="625" spans="1:19" x14ac:dyDescent="0.2">
      <c r="A625" s="38" t="s">
        <v>8</v>
      </c>
      <c r="B625" s="50" t="s">
        <v>15</v>
      </c>
      <c r="C625" s="64">
        <v>106280001</v>
      </c>
      <c r="D625" s="40">
        <v>42204</v>
      </c>
      <c r="F625" s="16">
        <v>62</v>
      </c>
      <c r="G625" s="41">
        <v>5114.0645161000002</v>
      </c>
      <c r="H625" s="42">
        <v>-256.18709680000001</v>
      </c>
      <c r="I625" s="43">
        <v>32.220777468999998</v>
      </c>
      <c r="P625" s="125">
        <v>102</v>
      </c>
      <c r="Q625" s="47">
        <v>6</v>
      </c>
      <c r="R625" s="48">
        <v>33.067741935000001</v>
      </c>
      <c r="S625" s="49">
        <v>2.5167275116000001</v>
      </c>
    </row>
    <row r="626" spans="1:19" x14ac:dyDescent="0.2">
      <c r="A626" s="38" t="s">
        <v>8</v>
      </c>
      <c r="B626" s="50" t="s">
        <v>12</v>
      </c>
      <c r="C626" s="64">
        <v>1740011</v>
      </c>
      <c r="D626" s="40">
        <v>42103</v>
      </c>
      <c r="F626" s="16">
        <v>95</v>
      </c>
      <c r="G626" s="41">
        <v>7427.8210526000003</v>
      </c>
      <c r="H626" s="42">
        <v>-256.70105260000003</v>
      </c>
      <c r="I626" s="43">
        <v>30.930809991</v>
      </c>
      <c r="P626" s="125">
        <v>129</v>
      </c>
      <c r="Q626" s="47">
        <v>7</v>
      </c>
      <c r="R626" s="48">
        <v>43.774193548</v>
      </c>
      <c r="S626" s="49">
        <v>3.1564399849</v>
      </c>
    </row>
    <row r="627" spans="1:19" x14ac:dyDescent="0.2">
      <c r="A627" s="38" t="s">
        <v>8</v>
      </c>
      <c r="B627" s="50" t="s">
        <v>12</v>
      </c>
      <c r="C627" s="64">
        <v>2930001</v>
      </c>
      <c r="D627" s="40">
        <v>42166</v>
      </c>
      <c r="F627" s="16">
        <v>34</v>
      </c>
      <c r="G627" s="41">
        <v>5909.9117647000003</v>
      </c>
      <c r="H627" s="42">
        <v>-265.91764710000001</v>
      </c>
      <c r="I627" s="43">
        <v>59.551010873999999</v>
      </c>
      <c r="P627" s="125">
        <v>145</v>
      </c>
      <c r="Q627" s="47">
        <v>12</v>
      </c>
      <c r="R627" s="48">
        <v>25.372727272999999</v>
      </c>
      <c r="S627" s="49">
        <v>2.7375865584999999</v>
      </c>
    </row>
    <row r="628" spans="1:19" x14ac:dyDescent="0.2">
      <c r="A628" s="38" t="s">
        <v>8</v>
      </c>
      <c r="B628" s="50" t="s">
        <v>13</v>
      </c>
      <c r="C628" s="64">
        <v>2300002</v>
      </c>
      <c r="D628" s="40">
        <v>42425</v>
      </c>
      <c r="F628" s="16">
        <v>34</v>
      </c>
      <c r="G628" s="43">
        <v>4087.7352940999999</v>
      </c>
      <c r="H628" s="42">
        <v>-269.94117649999998</v>
      </c>
      <c r="I628" s="43">
        <v>49.614300077000003</v>
      </c>
      <c r="P628" s="125">
        <v>142</v>
      </c>
      <c r="Q628" s="47">
        <v>13</v>
      </c>
      <c r="R628" s="51">
        <v>23.570588234999999</v>
      </c>
      <c r="S628" s="49">
        <v>2.6828083079999998</v>
      </c>
    </row>
    <row r="629" spans="1:19" x14ac:dyDescent="0.2">
      <c r="A629" s="38" t="s">
        <v>8</v>
      </c>
      <c r="B629" s="50" t="s">
        <v>12</v>
      </c>
      <c r="C629" s="64">
        <v>1170130</v>
      </c>
      <c r="D629" s="40">
        <v>42015</v>
      </c>
      <c r="F629" s="16">
        <v>65</v>
      </c>
      <c r="G629" s="43">
        <v>5601.8153845999996</v>
      </c>
      <c r="H629" s="42">
        <v>-281.09076920000001</v>
      </c>
      <c r="I629" s="43">
        <v>32.358588632</v>
      </c>
      <c r="P629" s="125">
        <v>100</v>
      </c>
      <c r="Q629" s="47">
        <v>9</v>
      </c>
      <c r="R629" s="51">
        <v>15.890769231</v>
      </c>
      <c r="S629" s="49">
        <v>1.7085780794000001</v>
      </c>
    </row>
    <row r="630" spans="1:19" x14ac:dyDescent="0.2">
      <c r="A630" s="38" t="s">
        <v>8</v>
      </c>
      <c r="B630" s="50" t="s">
        <v>11</v>
      </c>
      <c r="C630" s="64">
        <v>104750002</v>
      </c>
      <c r="D630" s="40">
        <v>41973</v>
      </c>
      <c r="F630" s="16">
        <v>26</v>
      </c>
      <c r="G630" s="43">
        <v>2785.8076922999999</v>
      </c>
      <c r="H630" s="42">
        <v>-284.70769230000002</v>
      </c>
      <c r="I630" s="43">
        <v>30.523575717</v>
      </c>
      <c r="P630" s="125">
        <v>111</v>
      </c>
      <c r="Q630" s="47">
        <v>9</v>
      </c>
      <c r="R630" s="51">
        <v>16.230769231</v>
      </c>
      <c r="S630" s="49">
        <v>1.1771382408</v>
      </c>
    </row>
    <row r="631" spans="1:19" x14ac:dyDescent="0.2">
      <c r="A631" s="38" t="s">
        <v>8</v>
      </c>
      <c r="B631" s="50" t="s">
        <v>12</v>
      </c>
      <c r="C631" s="64">
        <v>102850001</v>
      </c>
      <c r="D631" s="40">
        <v>42205</v>
      </c>
      <c r="E631" s="57">
        <v>0.62082644629999995</v>
      </c>
      <c r="F631" s="16">
        <v>121</v>
      </c>
      <c r="G631" s="43">
        <v>4750.9669420999999</v>
      </c>
      <c r="H631" s="42">
        <v>-286.25702480000001</v>
      </c>
      <c r="I631" s="43">
        <v>26.755385978</v>
      </c>
      <c r="P631" s="125">
        <v>171</v>
      </c>
      <c r="Q631" s="47">
        <v>6</v>
      </c>
      <c r="R631" s="51">
        <v>26.763559321999999</v>
      </c>
      <c r="S631" s="49">
        <v>1.8912784515000001</v>
      </c>
    </row>
    <row r="632" spans="1:19" x14ac:dyDescent="0.2">
      <c r="A632" s="38" t="s">
        <v>8</v>
      </c>
      <c r="B632" s="50" t="s">
        <v>13</v>
      </c>
      <c r="C632" s="64">
        <v>100990003</v>
      </c>
      <c r="D632" s="40">
        <v>42276</v>
      </c>
      <c r="F632" s="16">
        <v>64</v>
      </c>
      <c r="G632" s="43">
        <v>4695.046875</v>
      </c>
      <c r="H632" s="42">
        <v>-287.40937500000001</v>
      </c>
      <c r="I632" s="43">
        <v>36.22482334</v>
      </c>
      <c r="P632" s="125">
        <v>166</v>
      </c>
      <c r="Q632" s="47">
        <v>7</v>
      </c>
      <c r="R632" s="51">
        <v>20.237500000000001</v>
      </c>
      <c r="S632" s="49">
        <v>1.5077716989000001</v>
      </c>
    </row>
    <row r="633" spans="1:19" x14ac:dyDescent="0.2">
      <c r="A633" s="38" t="s">
        <v>8</v>
      </c>
      <c r="B633" s="50" t="s">
        <v>13</v>
      </c>
      <c r="C633" s="64">
        <v>1170028</v>
      </c>
      <c r="D633" s="40">
        <v>42016</v>
      </c>
      <c r="E633" s="57">
        <v>0.53191489359999999</v>
      </c>
      <c r="F633" s="16">
        <v>47</v>
      </c>
      <c r="G633" s="43">
        <v>4174.9148936000001</v>
      </c>
      <c r="H633" s="42">
        <v>-288.66595740000002</v>
      </c>
      <c r="I633" s="43">
        <v>43.179604073</v>
      </c>
      <c r="P633" s="125">
        <v>168</v>
      </c>
      <c r="Q633" s="47">
        <v>9</v>
      </c>
      <c r="R633" s="51">
        <v>12.378723404</v>
      </c>
      <c r="S633" s="49">
        <v>1.1376125095</v>
      </c>
    </row>
    <row r="634" spans="1:19" x14ac:dyDescent="0.2">
      <c r="A634" s="38" t="s">
        <v>8</v>
      </c>
      <c r="B634" s="50" t="s">
        <v>9</v>
      </c>
      <c r="C634" s="64">
        <v>109370001</v>
      </c>
      <c r="D634" s="40">
        <v>42107</v>
      </c>
      <c r="E634" s="57">
        <v>0.3203321033</v>
      </c>
      <c r="F634" s="16">
        <v>271</v>
      </c>
      <c r="G634" s="43">
        <v>7571.4391144000001</v>
      </c>
      <c r="H634" s="42">
        <v>-299.77601479999998</v>
      </c>
      <c r="I634" s="43">
        <v>27.644707512</v>
      </c>
      <c r="N634" s="88">
        <v>4.5970000000000004</v>
      </c>
      <c r="O634" s="89">
        <v>0.248</v>
      </c>
      <c r="P634" s="125">
        <v>146</v>
      </c>
      <c r="Q634" s="47">
        <v>3</v>
      </c>
      <c r="R634" s="51">
        <v>54.1</v>
      </c>
      <c r="S634" s="49">
        <v>1.9942150174</v>
      </c>
    </row>
    <row r="635" spans="1:19" x14ac:dyDescent="0.2">
      <c r="A635" s="38" t="s">
        <v>8</v>
      </c>
      <c r="B635" s="50" t="s">
        <v>12</v>
      </c>
      <c r="C635" s="64">
        <v>1170041</v>
      </c>
      <c r="D635" s="40">
        <v>42042</v>
      </c>
      <c r="F635" s="16">
        <v>47</v>
      </c>
      <c r="G635" s="43">
        <v>4744.5531915000001</v>
      </c>
      <c r="H635" s="42">
        <v>-323.0446809</v>
      </c>
      <c r="I635" s="43">
        <v>50.783189528000001</v>
      </c>
      <c r="P635" s="125">
        <v>171</v>
      </c>
      <c r="Q635" s="47">
        <v>10</v>
      </c>
      <c r="R635" s="51">
        <v>25.191489361999999</v>
      </c>
      <c r="S635" s="49">
        <v>2.1721043433</v>
      </c>
    </row>
    <row r="636" spans="1:19" x14ac:dyDescent="0.2">
      <c r="A636" s="38" t="s">
        <v>8</v>
      </c>
      <c r="B636" s="50" t="s">
        <v>15</v>
      </c>
      <c r="C636" s="64">
        <v>1810624</v>
      </c>
      <c r="D636" s="40">
        <v>42202</v>
      </c>
      <c r="E636" s="57">
        <v>6.8762886600000003E-2</v>
      </c>
      <c r="F636" s="16">
        <v>97</v>
      </c>
      <c r="G636" s="43">
        <v>4632.7938144</v>
      </c>
      <c r="H636" s="42">
        <v>-345.91752580000002</v>
      </c>
      <c r="I636" s="43">
        <v>37.668821053000002</v>
      </c>
      <c r="P636" s="125">
        <v>158</v>
      </c>
      <c r="Q636" s="47">
        <v>6</v>
      </c>
      <c r="R636" s="51">
        <v>20.091752577000001</v>
      </c>
      <c r="S636" s="49">
        <v>1.3973816259</v>
      </c>
    </row>
    <row r="637" spans="1:19" x14ac:dyDescent="0.2">
      <c r="A637" s="38" t="s">
        <v>8</v>
      </c>
      <c r="B637" s="50" t="s">
        <v>11</v>
      </c>
      <c r="C637" s="64">
        <v>108290002</v>
      </c>
      <c r="D637" s="40">
        <v>42218</v>
      </c>
      <c r="F637" s="16">
        <v>31</v>
      </c>
      <c r="G637" s="43">
        <v>5405</v>
      </c>
      <c r="H637" s="42">
        <v>-369.883871</v>
      </c>
      <c r="I637" s="43">
        <v>48.345295241000002</v>
      </c>
      <c r="M637" s="46">
        <v>745.5</v>
      </c>
      <c r="P637" s="125">
        <v>134</v>
      </c>
      <c r="Q637" s="47">
        <v>9</v>
      </c>
      <c r="R637" s="51">
        <v>39.441935483999998</v>
      </c>
      <c r="S637" s="49">
        <v>5.9355494971000002</v>
      </c>
    </row>
    <row r="638" spans="1:19" x14ac:dyDescent="0.2">
      <c r="A638" s="38" t="s">
        <v>8</v>
      </c>
      <c r="B638" s="50" t="s">
        <v>15</v>
      </c>
      <c r="C638" s="64">
        <v>1764187</v>
      </c>
      <c r="D638" s="40">
        <v>42087</v>
      </c>
      <c r="F638" s="16">
        <v>27</v>
      </c>
      <c r="G638" s="43">
        <v>4700.7777778</v>
      </c>
      <c r="H638" s="42">
        <v>-370.61851849999999</v>
      </c>
      <c r="I638" s="43">
        <v>44.404476699</v>
      </c>
      <c r="P638" s="125">
        <v>155</v>
      </c>
      <c r="Q638" s="47">
        <v>14</v>
      </c>
      <c r="R638" s="51">
        <v>28.233333333000001</v>
      </c>
      <c r="S638" s="49">
        <v>2.8395557615999998</v>
      </c>
    </row>
    <row r="639" spans="1:19" x14ac:dyDescent="0.2">
      <c r="A639" s="38" t="s">
        <v>46</v>
      </c>
      <c r="B639" s="50" t="s">
        <v>13</v>
      </c>
      <c r="C639" s="64">
        <v>500280001</v>
      </c>
      <c r="D639" s="40">
        <v>42422</v>
      </c>
      <c r="E639" s="57">
        <v>0.39896551720000001</v>
      </c>
      <c r="F639" s="16">
        <v>116</v>
      </c>
      <c r="G639" s="43">
        <v>8471.4051724000001</v>
      </c>
      <c r="H639" s="42">
        <v>210.71465516999999</v>
      </c>
      <c r="I639" s="43">
        <v>31.735848284999999</v>
      </c>
      <c r="P639" s="125">
        <v>154</v>
      </c>
      <c r="Q639" s="47">
        <v>5</v>
      </c>
      <c r="R639" s="51">
        <v>53.056140351000003</v>
      </c>
      <c r="S639" s="49">
        <v>2.9098174824999998</v>
      </c>
    </row>
    <row r="640" spans="1:19" x14ac:dyDescent="0.2">
      <c r="A640" s="38" t="s">
        <v>46</v>
      </c>
      <c r="B640" s="50" t="s">
        <v>13</v>
      </c>
      <c r="C640" s="64">
        <v>500070001</v>
      </c>
      <c r="D640" s="40">
        <v>42174</v>
      </c>
      <c r="E640" s="57">
        <v>0.29636363640000002</v>
      </c>
      <c r="F640" s="16">
        <v>55</v>
      </c>
      <c r="G640" s="43">
        <v>4479.6545454999996</v>
      </c>
      <c r="H640" s="42">
        <v>168.24363636000001</v>
      </c>
      <c r="I640" s="43">
        <v>58.969171639000002</v>
      </c>
      <c r="P640" s="125">
        <v>159</v>
      </c>
      <c r="Q640" s="47">
        <v>8</v>
      </c>
      <c r="R640" s="51">
        <v>31.08</v>
      </c>
      <c r="S640" s="49">
        <v>3.0477340482000002</v>
      </c>
    </row>
    <row r="641" spans="1:19" x14ac:dyDescent="0.2">
      <c r="A641" s="38" t="s">
        <v>46</v>
      </c>
      <c r="B641" s="50" t="s">
        <v>15</v>
      </c>
      <c r="C641" s="64">
        <v>1430004</v>
      </c>
      <c r="D641" s="40">
        <v>42137</v>
      </c>
      <c r="E641" s="57">
        <v>6.0584415599999997E-2</v>
      </c>
      <c r="F641" s="16">
        <v>154</v>
      </c>
      <c r="G641" s="43">
        <v>5984.8636364000004</v>
      </c>
      <c r="H641" s="42">
        <v>107.80324675</v>
      </c>
      <c r="I641" s="43">
        <v>31.836616212999999</v>
      </c>
      <c r="P641" s="125">
        <v>147</v>
      </c>
      <c r="Q641" s="47">
        <v>4</v>
      </c>
      <c r="R641" s="51">
        <v>45.631168830999997</v>
      </c>
      <c r="S641" s="49">
        <v>2.550879841</v>
      </c>
    </row>
    <row r="642" spans="1:19" x14ac:dyDescent="0.2">
      <c r="A642" s="38" t="s">
        <v>46</v>
      </c>
      <c r="B642" s="50" t="s">
        <v>13</v>
      </c>
      <c r="C642" s="64">
        <v>1530001</v>
      </c>
      <c r="D642" s="40">
        <v>42131</v>
      </c>
      <c r="E642" s="57">
        <v>0.16456521739999999</v>
      </c>
      <c r="F642" s="16">
        <v>46</v>
      </c>
      <c r="G642" s="43">
        <v>5734.7608695999998</v>
      </c>
      <c r="H642" s="42">
        <v>43.930434783000003</v>
      </c>
      <c r="I642" s="43">
        <v>71.718312761000007</v>
      </c>
      <c r="P642" s="125">
        <v>130</v>
      </c>
      <c r="Q642" s="47">
        <v>8</v>
      </c>
      <c r="R642" s="51">
        <v>43.969767441999998</v>
      </c>
      <c r="S642" s="49">
        <v>3.7866694179999998</v>
      </c>
    </row>
    <row r="643" spans="1:19" x14ac:dyDescent="0.2">
      <c r="A643" s="38" t="s">
        <v>46</v>
      </c>
      <c r="B643" s="50" t="s">
        <v>12</v>
      </c>
      <c r="C643" s="64">
        <v>560001</v>
      </c>
      <c r="D643" s="40">
        <v>42109</v>
      </c>
      <c r="F643" s="16">
        <v>27</v>
      </c>
      <c r="G643" s="43">
        <v>5458.5925926</v>
      </c>
      <c r="H643" s="42">
        <v>-39.774074069999998</v>
      </c>
      <c r="I643" s="43">
        <v>65.314066492999999</v>
      </c>
      <c r="P643" s="125">
        <v>138</v>
      </c>
      <c r="Q643" s="47">
        <v>10</v>
      </c>
      <c r="R643" s="51">
        <v>36.455555556</v>
      </c>
      <c r="S643" s="49">
        <v>4.0847793822999998</v>
      </c>
    </row>
    <row r="644" spans="1:19" x14ac:dyDescent="0.2">
      <c r="A644" s="38" t="s">
        <v>46</v>
      </c>
      <c r="B644" s="50" t="s">
        <v>13</v>
      </c>
      <c r="C644" s="64">
        <v>370007</v>
      </c>
      <c r="D644" s="40">
        <v>42102</v>
      </c>
      <c r="E644" s="57">
        <v>7.2674419000000002E-3</v>
      </c>
      <c r="F644" s="16">
        <v>172</v>
      </c>
      <c r="G644" s="43">
        <v>5373.9302325999997</v>
      </c>
      <c r="H644" s="42">
        <v>-67.040116280000007</v>
      </c>
      <c r="I644" s="43">
        <v>30.041421579000001</v>
      </c>
      <c r="P644" s="125">
        <v>147</v>
      </c>
      <c r="Q644" s="47">
        <v>5</v>
      </c>
      <c r="R644" s="51">
        <v>39.393589744000003</v>
      </c>
      <c r="S644" s="49">
        <v>1.9378907976999999</v>
      </c>
    </row>
    <row r="645" spans="1:19" x14ac:dyDescent="0.2">
      <c r="A645" s="38" t="s">
        <v>46</v>
      </c>
      <c r="B645" s="50" t="s">
        <v>13</v>
      </c>
      <c r="C645" s="64">
        <v>370005</v>
      </c>
      <c r="D645" s="40">
        <v>42094</v>
      </c>
      <c r="E645" s="57">
        <v>1.19369369E-2</v>
      </c>
      <c r="F645" s="16">
        <v>222</v>
      </c>
      <c r="G645" s="43">
        <v>4595.9864865</v>
      </c>
      <c r="H645" s="42">
        <v>-73.510859730000007</v>
      </c>
      <c r="I645" s="43">
        <v>20.362672500999999</v>
      </c>
      <c r="P645" s="125">
        <v>161</v>
      </c>
      <c r="Q645" s="47">
        <v>5</v>
      </c>
      <c r="R645" s="51">
        <v>30.111711712000002</v>
      </c>
      <c r="S645" s="49">
        <v>1.2835220116999999</v>
      </c>
    </row>
    <row r="646" spans="1:19" x14ac:dyDescent="0.2">
      <c r="A646" s="38" t="s">
        <v>46</v>
      </c>
      <c r="B646" s="50" t="s">
        <v>13</v>
      </c>
      <c r="C646" s="64">
        <v>500350001</v>
      </c>
      <c r="D646" s="40">
        <v>42240</v>
      </c>
      <c r="E646" s="57">
        <v>8.6488095200000004E-2</v>
      </c>
      <c r="F646" s="16">
        <v>336</v>
      </c>
      <c r="G646" s="43">
        <v>4623.1071429000003</v>
      </c>
      <c r="H646" s="42">
        <v>-74.185119049999997</v>
      </c>
      <c r="I646" s="43">
        <v>26.263348683</v>
      </c>
      <c r="P646" s="125">
        <v>150</v>
      </c>
      <c r="Q646" s="47">
        <v>3</v>
      </c>
      <c r="R646" s="51">
        <v>31.237345679000001</v>
      </c>
      <c r="S646" s="49">
        <v>1.5000600012</v>
      </c>
    </row>
    <row r="647" spans="1:19" x14ac:dyDescent="0.2">
      <c r="A647" s="38" t="s">
        <v>46</v>
      </c>
      <c r="B647" s="50" t="s">
        <v>12</v>
      </c>
      <c r="C647" s="64">
        <v>2930001</v>
      </c>
      <c r="D647" s="40">
        <v>42166</v>
      </c>
      <c r="F647" s="16">
        <v>41</v>
      </c>
      <c r="G647" s="43">
        <v>5930.9024390000004</v>
      </c>
      <c r="H647" s="42">
        <v>-111.9170732</v>
      </c>
      <c r="I647" s="43">
        <v>51.405224525999998</v>
      </c>
      <c r="P647" s="125">
        <v>128</v>
      </c>
      <c r="Q647" s="47">
        <v>8</v>
      </c>
      <c r="R647" s="51">
        <v>33.474358973999998</v>
      </c>
      <c r="S647" s="49">
        <v>3.3598822314999999</v>
      </c>
    </row>
    <row r="648" spans="1:19" x14ac:dyDescent="0.2">
      <c r="A648" s="38" t="s">
        <v>46</v>
      </c>
      <c r="B648" s="50" t="s">
        <v>15</v>
      </c>
      <c r="C648" s="64">
        <v>1810624</v>
      </c>
      <c r="D648" s="40">
        <v>42202</v>
      </c>
      <c r="E648" s="57">
        <v>0.1203636364</v>
      </c>
      <c r="F648" s="16">
        <v>55</v>
      </c>
      <c r="G648" s="43">
        <v>4833.9454544999999</v>
      </c>
      <c r="H648" s="42">
        <v>-154.12909089999999</v>
      </c>
      <c r="I648" s="43">
        <v>52.386482287</v>
      </c>
      <c r="P648" s="125">
        <v>131</v>
      </c>
      <c r="Q648" s="47">
        <v>8</v>
      </c>
      <c r="R648" s="51">
        <v>35.9</v>
      </c>
      <c r="S648" s="49">
        <v>3.4626384910999999</v>
      </c>
    </row>
    <row r="649" spans="1:19" x14ac:dyDescent="0.2">
      <c r="A649" s="38" t="s">
        <v>46</v>
      </c>
      <c r="B649" s="50" t="s">
        <v>15</v>
      </c>
      <c r="C649" s="64">
        <v>100750002</v>
      </c>
      <c r="D649" s="40">
        <v>42151</v>
      </c>
      <c r="F649" s="16">
        <v>26</v>
      </c>
      <c r="G649" s="43">
        <v>3329.8846153999998</v>
      </c>
      <c r="H649" s="42">
        <v>-156.0115385</v>
      </c>
      <c r="I649" s="43">
        <v>43.916456816</v>
      </c>
      <c r="P649" s="125">
        <v>112</v>
      </c>
      <c r="Q649" s="47">
        <v>14</v>
      </c>
      <c r="R649" s="51">
        <v>22.986956522</v>
      </c>
      <c r="S649" s="49">
        <v>1.4938914399000001</v>
      </c>
    </row>
    <row r="650" spans="1:19" x14ac:dyDescent="0.2">
      <c r="A650" s="38" t="s">
        <v>46</v>
      </c>
      <c r="B650" s="50" t="s">
        <v>13</v>
      </c>
      <c r="C650" s="64">
        <v>520001</v>
      </c>
      <c r="D650" s="40">
        <v>42065</v>
      </c>
      <c r="F650" s="16">
        <v>111</v>
      </c>
      <c r="G650" s="43">
        <v>3387.1261261</v>
      </c>
      <c r="H650" s="42">
        <v>-177.91261259999999</v>
      </c>
      <c r="I650" s="43">
        <v>27.483789731000002</v>
      </c>
      <c r="P650" s="125">
        <v>146</v>
      </c>
      <c r="Q650" s="47">
        <v>6</v>
      </c>
      <c r="R650" s="51">
        <v>27.610810811</v>
      </c>
      <c r="S650" s="49">
        <v>1.8179162732</v>
      </c>
    </row>
    <row r="651" spans="1:19" x14ac:dyDescent="0.2">
      <c r="A651" s="38" t="s">
        <v>46</v>
      </c>
      <c r="B651" s="50" t="s">
        <v>13</v>
      </c>
      <c r="C651" s="64">
        <v>500220001</v>
      </c>
      <c r="D651" s="40">
        <v>41965</v>
      </c>
      <c r="F651" s="16">
        <v>83</v>
      </c>
      <c r="G651" s="43">
        <v>2581.1084337000002</v>
      </c>
      <c r="H651" s="42">
        <v>-197.0097561</v>
      </c>
      <c r="I651" s="43">
        <v>24.898988321000001</v>
      </c>
      <c r="P651" s="125">
        <v>196</v>
      </c>
      <c r="Q651" s="47">
        <v>6</v>
      </c>
      <c r="R651" s="51">
        <v>16.577108433999999</v>
      </c>
      <c r="S651" s="49">
        <v>1.0417163063999999</v>
      </c>
    </row>
    <row r="652" spans="1:19" x14ac:dyDescent="0.2">
      <c r="A652" s="38" t="s">
        <v>46</v>
      </c>
      <c r="B652" s="50" t="s">
        <v>12</v>
      </c>
      <c r="C652" s="64">
        <v>3410001</v>
      </c>
      <c r="D652" s="40">
        <v>42017</v>
      </c>
      <c r="F652" s="16">
        <v>45</v>
      </c>
      <c r="G652" s="43">
        <v>4642</v>
      </c>
      <c r="H652" s="42">
        <v>-205.31111110000001</v>
      </c>
      <c r="I652" s="43">
        <v>48.390442563999997</v>
      </c>
      <c r="P652" s="125">
        <v>150</v>
      </c>
      <c r="Q652" s="47">
        <v>7</v>
      </c>
      <c r="R652" s="51">
        <v>32.382222222000003</v>
      </c>
      <c r="S652" s="49">
        <v>3.8525005507999999</v>
      </c>
    </row>
    <row r="653" spans="1:19" x14ac:dyDescent="0.2">
      <c r="A653" s="38" t="s">
        <v>46</v>
      </c>
      <c r="B653" s="50" t="s">
        <v>11</v>
      </c>
      <c r="C653" s="64">
        <v>3570001</v>
      </c>
      <c r="D653" s="40">
        <v>42226</v>
      </c>
      <c r="F653" s="16">
        <v>62</v>
      </c>
      <c r="G653" s="43">
        <v>5634.1774194</v>
      </c>
      <c r="H653" s="42">
        <v>-205.42096770000001</v>
      </c>
      <c r="I653" s="43">
        <v>40.505418362</v>
      </c>
      <c r="P653" s="125">
        <v>132</v>
      </c>
      <c r="Q653" s="47">
        <v>7</v>
      </c>
      <c r="R653" s="51">
        <v>54.978333333000002</v>
      </c>
      <c r="S653" s="49">
        <v>4.5092767479000004</v>
      </c>
    </row>
    <row r="654" spans="1:19" x14ac:dyDescent="0.2">
      <c r="A654" s="38" t="s">
        <v>46</v>
      </c>
      <c r="B654" s="50" t="s">
        <v>15</v>
      </c>
      <c r="C654" s="64">
        <v>3340003</v>
      </c>
      <c r="D654" s="40">
        <v>42225</v>
      </c>
      <c r="F654" s="16">
        <v>98</v>
      </c>
      <c r="G654" s="43">
        <v>5746.7040815999999</v>
      </c>
      <c r="H654" s="42">
        <v>-212.01734690000001</v>
      </c>
      <c r="I654" s="43">
        <v>45.626919715</v>
      </c>
      <c r="P654" s="125">
        <v>89</v>
      </c>
      <c r="Q654" s="47">
        <v>4</v>
      </c>
      <c r="R654" s="51">
        <v>38.044086022000002</v>
      </c>
      <c r="S654" s="49">
        <v>2.7693931190000001</v>
      </c>
    </row>
    <row r="655" spans="1:19" x14ac:dyDescent="0.2">
      <c r="A655" s="38" t="s">
        <v>46</v>
      </c>
      <c r="B655" s="50" t="s">
        <v>15</v>
      </c>
      <c r="C655" s="64">
        <v>106280001</v>
      </c>
      <c r="D655" s="40">
        <v>42204</v>
      </c>
      <c r="F655" s="16">
        <v>78</v>
      </c>
      <c r="G655" s="43">
        <v>5403.8205128</v>
      </c>
      <c r="H655" s="42">
        <v>-230.28076920000001</v>
      </c>
      <c r="I655" s="43">
        <v>35.007552111000003</v>
      </c>
      <c r="P655" s="125">
        <v>100</v>
      </c>
      <c r="Q655" s="47">
        <v>6</v>
      </c>
      <c r="R655" s="51">
        <v>50.478205127999999</v>
      </c>
      <c r="S655" s="49">
        <v>3.5145170831999999</v>
      </c>
    </row>
    <row r="656" spans="1:19" x14ac:dyDescent="0.2">
      <c r="A656" s="38" t="s">
        <v>46</v>
      </c>
      <c r="B656" s="50" t="s">
        <v>12</v>
      </c>
      <c r="C656" s="64">
        <v>100230001</v>
      </c>
      <c r="D656" s="40">
        <v>42243</v>
      </c>
      <c r="F656" s="16">
        <v>54</v>
      </c>
      <c r="G656" s="43">
        <v>3635.0925926</v>
      </c>
      <c r="H656" s="42">
        <v>-235.8037037</v>
      </c>
      <c r="I656" s="43">
        <v>39.746208408999998</v>
      </c>
      <c r="P656" s="125">
        <v>125</v>
      </c>
      <c r="Q656" s="47">
        <v>9</v>
      </c>
      <c r="R656" s="51">
        <v>14.838888889</v>
      </c>
      <c r="S656" s="49">
        <v>1.5210413711999999</v>
      </c>
    </row>
    <row r="657" spans="1:19" x14ac:dyDescent="0.2">
      <c r="A657" s="38" t="s">
        <v>46</v>
      </c>
      <c r="B657" s="50" t="s">
        <v>10</v>
      </c>
      <c r="C657" s="64">
        <v>104100001</v>
      </c>
      <c r="D657" s="40">
        <v>42095</v>
      </c>
      <c r="F657" s="16">
        <v>29</v>
      </c>
      <c r="G657" s="43">
        <v>3248.8275862</v>
      </c>
      <c r="H657" s="42">
        <v>-248.1827586</v>
      </c>
      <c r="I657" s="43">
        <v>49.668365969</v>
      </c>
      <c r="P657" s="125">
        <v>132</v>
      </c>
      <c r="Q657" s="47">
        <v>8</v>
      </c>
      <c r="R657" s="51">
        <v>22.879310345</v>
      </c>
      <c r="S657" s="49">
        <v>3.2672557417000001</v>
      </c>
    </row>
    <row r="658" spans="1:19" x14ac:dyDescent="0.2">
      <c r="A658" s="38" t="s">
        <v>46</v>
      </c>
      <c r="B658" s="50" t="s">
        <v>12</v>
      </c>
      <c r="C658" s="64">
        <v>101300001</v>
      </c>
      <c r="D658" s="40">
        <v>42121</v>
      </c>
      <c r="F658" s="16">
        <v>27</v>
      </c>
      <c r="G658" s="43">
        <v>6408.0740741</v>
      </c>
      <c r="H658" s="42">
        <v>-279.27777780000002</v>
      </c>
      <c r="I658" s="43">
        <v>71.526919071999998</v>
      </c>
      <c r="P658" s="125">
        <v>121</v>
      </c>
      <c r="Q658" s="47">
        <v>8</v>
      </c>
      <c r="R658" s="51">
        <v>50.65</v>
      </c>
      <c r="S658" s="49">
        <v>6.3201004129999996</v>
      </c>
    </row>
    <row r="659" spans="1:19" x14ac:dyDescent="0.2">
      <c r="A659" s="38" t="s">
        <v>46</v>
      </c>
      <c r="B659" s="50" t="s">
        <v>12</v>
      </c>
      <c r="C659" s="64">
        <v>104090001</v>
      </c>
      <c r="D659" s="40">
        <v>42382</v>
      </c>
      <c r="F659" s="16">
        <v>70</v>
      </c>
      <c r="G659" s="43">
        <v>4656.5285714000001</v>
      </c>
      <c r="H659" s="42">
        <v>-304.32714290000001</v>
      </c>
      <c r="I659" s="43">
        <v>44.400961227000003</v>
      </c>
      <c r="P659" s="125">
        <v>146</v>
      </c>
      <c r="Q659" s="47">
        <v>5</v>
      </c>
      <c r="R659" s="51">
        <v>46.374285714000003</v>
      </c>
      <c r="S659" s="49">
        <v>4.0197662167999999</v>
      </c>
    </row>
    <row r="660" spans="1:19" x14ac:dyDescent="0.2">
      <c r="A660" s="38" t="s">
        <v>47</v>
      </c>
      <c r="B660" s="50" t="s">
        <v>13</v>
      </c>
      <c r="C660" s="64">
        <v>500070001</v>
      </c>
      <c r="D660" s="40">
        <v>42174</v>
      </c>
      <c r="E660" s="57">
        <v>1.5600310558999999</v>
      </c>
      <c r="F660" s="16">
        <v>322</v>
      </c>
      <c r="G660" s="43">
        <v>4380.757764</v>
      </c>
      <c r="H660" s="42">
        <v>315.59006211000002</v>
      </c>
      <c r="I660" s="43">
        <v>23.013560791</v>
      </c>
      <c r="P660" s="125">
        <v>168</v>
      </c>
      <c r="Q660" s="47">
        <v>3</v>
      </c>
      <c r="R660" s="51">
        <v>35.609523809999999</v>
      </c>
      <c r="S660" s="49">
        <v>1.5825352023999999</v>
      </c>
    </row>
    <row r="661" spans="1:19" x14ac:dyDescent="0.2">
      <c r="A661" s="38" t="s">
        <v>47</v>
      </c>
      <c r="B661" s="50" t="s">
        <v>13</v>
      </c>
      <c r="C661" s="64">
        <v>500060001</v>
      </c>
      <c r="D661" s="40">
        <v>42058</v>
      </c>
      <c r="E661" s="57">
        <v>1.9967088608000001</v>
      </c>
      <c r="F661" s="16">
        <v>79</v>
      </c>
      <c r="G661" s="43">
        <v>5979.5696202999998</v>
      </c>
      <c r="H661" s="42">
        <v>195.95443037999999</v>
      </c>
      <c r="I661" s="43">
        <v>43.161805794000003</v>
      </c>
      <c r="P661" s="125">
        <v>196</v>
      </c>
      <c r="Q661" s="47">
        <v>7</v>
      </c>
      <c r="R661" s="51">
        <v>52.327848101000001</v>
      </c>
      <c r="S661" s="49">
        <v>4.5965067020000001</v>
      </c>
    </row>
    <row r="662" spans="1:19" x14ac:dyDescent="0.2">
      <c r="A662" s="38" t="s">
        <v>47</v>
      </c>
      <c r="B662" s="50" t="s">
        <v>13</v>
      </c>
      <c r="C662" s="64">
        <v>500350001</v>
      </c>
      <c r="D662" s="40">
        <v>42240</v>
      </c>
      <c r="E662" s="57">
        <v>0.48328767119999999</v>
      </c>
      <c r="F662" s="16">
        <v>146</v>
      </c>
      <c r="G662" s="43">
        <v>4470.1986300999997</v>
      </c>
      <c r="H662" s="42">
        <v>69.725342466000001</v>
      </c>
      <c r="I662" s="43">
        <v>28.790810952000001</v>
      </c>
      <c r="P662" s="125">
        <v>164</v>
      </c>
      <c r="Q662" s="47">
        <v>5</v>
      </c>
      <c r="R662" s="51">
        <v>35.202898550999997</v>
      </c>
      <c r="S662" s="49">
        <v>2.2431486343999998</v>
      </c>
    </row>
    <row r="663" spans="1:19" x14ac:dyDescent="0.2">
      <c r="A663" s="38" t="s">
        <v>47</v>
      </c>
      <c r="B663" s="50" t="s">
        <v>12</v>
      </c>
      <c r="C663" s="64">
        <v>1700033</v>
      </c>
      <c r="D663" s="40">
        <v>42079</v>
      </c>
      <c r="E663" s="57">
        <v>1.1061538462</v>
      </c>
      <c r="F663" s="16">
        <v>65</v>
      </c>
      <c r="G663" s="43">
        <v>7185.1538461999999</v>
      </c>
      <c r="H663" s="42">
        <v>19.423076923</v>
      </c>
      <c r="I663" s="43">
        <v>38.653207633999997</v>
      </c>
      <c r="P663" s="125">
        <v>150</v>
      </c>
      <c r="Q663" s="47">
        <v>6</v>
      </c>
      <c r="R663" s="51">
        <v>52.833870967999999</v>
      </c>
      <c r="S663" s="49">
        <v>4.2486125171999998</v>
      </c>
    </row>
    <row r="664" spans="1:19" x14ac:dyDescent="0.2">
      <c r="A664" s="38" t="s">
        <v>47</v>
      </c>
      <c r="B664" s="50" t="s">
        <v>13</v>
      </c>
      <c r="C664" s="64">
        <v>500450001</v>
      </c>
      <c r="D664" s="40">
        <v>41922</v>
      </c>
      <c r="E664" s="57">
        <v>0.2830588235</v>
      </c>
      <c r="F664" s="16">
        <v>255</v>
      </c>
      <c r="G664" s="43">
        <v>4574.4784313999999</v>
      </c>
      <c r="H664" s="42">
        <v>1.4494117647</v>
      </c>
      <c r="I664" s="43">
        <v>26.686922536000001</v>
      </c>
      <c r="P664" s="125">
        <v>157</v>
      </c>
      <c r="Q664" s="47">
        <v>4</v>
      </c>
      <c r="R664" s="51">
        <v>44.346215139000002</v>
      </c>
      <c r="S664" s="49">
        <v>2.2305402269000001</v>
      </c>
    </row>
    <row r="665" spans="1:19" x14ac:dyDescent="0.2">
      <c r="A665" s="38" t="s">
        <v>47</v>
      </c>
      <c r="B665" s="50" t="s">
        <v>13</v>
      </c>
      <c r="C665" s="64">
        <v>370007</v>
      </c>
      <c r="D665" s="40">
        <v>42102</v>
      </c>
      <c r="E665" s="57">
        <v>8.0709459499999997E-2</v>
      </c>
      <c r="F665" s="16">
        <v>296</v>
      </c>
      <c r="G665" s="43">
        <v>5253.75</v>
      </c>
      <c r="H665" s="42">
        <v>-0.488175676</v>
      </c>
      <c r="I665" s="43">
        <v>24.069141798</v>
      </c>
      <c r="J665" s="44">
        <v>71</v>
      </c>
      <c r="K665" s="45">
        <v>192.50704225000001</v>
      </c>
      <c r="L665" s="45">
        <v>162.29577465</v>
      </c>
      <c r="M665" s="46">
        <v>596.46478873000001</v>
      </c>
      <c r="P665" s="125">
        <v>140</v>
      </c>
      <c r="Q665" s="47">
        <v>3</v>
      </c>
      <c r="R665" s="51">
        <v>40.666159696000001</v>
      </c>
      <c r="S665" s="49">
        <v>1.7662889444000001</v>
      </c>
    </row>
    <row r="666" spans="1:19" x14ac:dyDescent="0.2">
      <c r="A666" s="38" t="s">
        <v>47</v>
      </c>
      <c r="B666" s="50" t="s">
        <v>13</v>
      </c>
      <c r="C666" s="64">
        <v>370005</v>
      </c>
      <c r="D666" s="40">
        <v>42094</v>
      </c>
      <c r="E666" s="57">
        <v>3.7375886499999997E-2</v>
      </c>
      <c r="F666" s="16">
        <v>141</v>
      </c>
      <c r="G666" s="43">
        <v>4470.0212766000004</v>
      </c>
      <c r="H666" s="42">
        <v>-27.273049650000001</v>
      </c>
      <c r="I666" s="43">
        <v>25.452335250000001</v>
      </c>
      <c r="P666" s="125">
        <v>165</v>
      </c>
      <c r="Q666" s="47">
        <v>6</v>
      </c>
      <c r="R666" s="51">
        <v>30.422695035</v>
      </c>
      <c r="S666" s="49">
        <v>1.7912458431</v>
      </c>
    </row>
    <row r="667" spans="1:19" x14ac:dyDescent="0.2">
      <c r="A667" s="38" t="s">
        <v>47</v>
      </c>
      <c r="B667" s="50" t="s">
        <v>11</v>
      </c>
      <c r="C667" s="64">
        <v>3230002</v>
      </c>
      <c r="D667" s="40">
        <v>42054</v>
      </c>
      <c r="F667" s="16">
        <v>52</v>
      </c>
      <c r="G667" s="43">
        <v>3068.2692308000001</v>
      </c>
      <c r="H667" s="42">
        <v>-113.6788462</v>
      </c>
      <c r="I667" s="43">
        <v>30.298890702000001</v>
      </c>
      <c r="P667" s="125">
        <v>142</v>
      </c>
      <c r="Q667" s="47">
        <v>8</v>
      </c>
      <c r="R667" s="51">
        <v>23.040384615000001</v>
      </c>
      <c r="S667" s="49">
        <v>2.1449724789000002</v>
      </c>
    </row>
    <row r="668" spans="1:19" x14ac:dyDescent="0.2">
      <c r="A668" s="38" t="s">
        <v>47</v>
      </c>
      <c r="B668" s="50" t="s">
        <v>13</v>
      </c>
      <c r="C668" s="64">
        <v>500310001</v>
      </c>
      <c r="D668" s="40">
        <v>42264</v>
      </c>
      <c r="F668" s="16">
        <v>133</v>
      </c>
      <c r="G668" s="43">
        <v>3916.5864661999999</v>
      </c>
      <c r="H668" s="42">
        <v>-120.6631579</v>
      </c>
      <c r="I668" s="43">
        <v>18.199300482000002</v>
      </c>
      <c r="P668" s="125">
        <v>146</v>
      </c>
      <c r="Q668" s="47">
        <v>6</v>
      </c>
      <c r="R668" s="51">
        <v>28.754135338000001</v>
      </c>
      <c r="S668" s="49">
        <v>1.8947140532</v>
      </c>
    </row>
    <row r="669" spans="1:19" x14ac:dyDescent="0.2">
      <c r="A669" s="38" t="s">
        <v>47</v>
      </c>
      <c r="B669" s="50" t="s">
        <v>12</v>
      </c>
      <c r="C669" s="64">
        <v>107000002</v>
      </c>
      <c r="D669" s="40">
        <v>42101</v>
      </c>
      <c r="F669" s="16">
        <v>66</v>
      </c>
      <c r="G669" s="43">
        <v>3807.9545455000002</v>
      </c>
      <c r="H669" s="42">
        <v>-145.25454550000001</v>
      </c>
      <c r="I669" s="43">
        <v>36.699838429000003</v>
      </c>
      <c r="P669" s="125">
        <v>177</v>
      </c>
      <c r="Q669" s="47">
        <v>9</v>
      </c>
      <c r="R669" s="51">
        <v>38.174193547999998</v>
      </c>
      <c r="S669" s="49">
        <v>3.4956783286999999</v>
      </c>
    </row>
    <row r="670" spans="1:19" x14ac:dyDescent="0.2">
      <c r="A670" s="38" t="s">
        <v>47</v>
      </c>
      <c r="B670" s="50" t="s">
        <v>17</v>
      </c>
      <c r="C670" s="64">
        <v>2160003</v>
      </c>
      <c r="D670" s="40">
        <v>42150</v>
      </c>
      <c r="F670" s="16">
        <v>202</v>
      </c>
      <c r="G670" s="43">
        <v>2761.7821782000001</v>
      </c>
      <c r="H670" s="42">
        <v>-163.24207920000001</v>
      </c>
      <c r="I670" s="43">
        <v>26.081200699</v>
      </c>
      <c r="P670" s="125">
        <v>162</v>
      </c>
      <c r="Q670" s="47">
        <v>5</v>
      </c>
      <c r="R670" s="51">
        <v>18.152970297</v>
      </c>
      <c r="S670" s="49">
        <v>0.87224981700000004</v>
      </c>
    </row>
    <row r="671" spans="1:19" x14ac:dyDescent="0.2">
      <c r="A671" s="38" t="s">
        <v>47</v>
      </c>
      <c r="B671" s="50" t="s">
        <v>13</v>
      </c>
      <c r="C671" s="64">
        <v>500660001</v>
      </c>
      <c r="D671" s="40">
        <v>42396</v>
      </c>
      <c r="F671" s="16">
        <v>27</v>
      </c>
      <c r="G671" s="43">
        <v>3831.4444444000001</v>
      </c>
      <c r="H671" s="42">
        <v>-165.49259259999999</v>
      </c>
      <c r="I671" s="43">
        <v>80.630861752000001</v>
      </c>
      <c r="P671" s="125">
        <v>165</v>
      </c>
      <c r="Q671" s="47">
        <v>12</v>
      </c>
      <c r="R671" s="51">
        <v>54.114814815000003</v>
      </c>
      <c r="S671" s="49">
        <v>7.6894675880000003</v>
      </c>
    </row>
    <row r="672" spans="1:19" x14ac:dyDescent="0.2">
      <c r="A672" s="38" t="s">
        <v>47</v>
      </c>
      <c r="B672" s="50" t="s">
        <v>12</v>
      </c>
      <c r="C672" s="64">
        <v>104530001</v>
      </c>
      <c r="D672" s="40">
        <v>41929</v>
      </c>
      <c r="F672" s="16">
        <v>26</v>
      </c>
      <c r="G672" s="43">
        <v>2400.1923077000001</v>
      </c>
      <c r="H672" s="42">
        <v>-168.02307690000001</v>
      </c>
      <c r="I672" s="43">
        <v>32.435273917000004</v>
      </c>
      <c r="P672" s="125">
        <v>115</v>
      </c>
      <c r="Q672" s="47">
        <v>14</v>
      </c>
      <c r="R672" s="51">
        <v>28.711538462</v>
      </c>
      <c r="S672" s="49">
        <v>3.2944770889999999</v>
      </c>
    </row>
    <row r="673" spans="1:19" x14ac:dyDescent="0.2">
      <c r="A673" s="38" t="s">
        <v>47</v>
      </c>
      <c r="B673" s="50" t="s">
        <v>12</v>
      </c>
      <c r="C673" s="64">
        <v>100230001</v>
      </c>
      <c r="D673" s="40">
        <v>42243</v>
      </c>
      <c r="F673" s="16">
        <v>26</v>
      </c>
      <c r="G673" s="43">
        <v>4023.9230769000001</v>
      </c>
      <c r="H673" s="42">
        <v>-171.81153850000001</v>
      </c>
      <c r="I673" s="43">
        <v>51.860824499000003</v>
      </c>
      <c r="M673" s="46">
        <v>607.33333332999996</v>
      </c>
      <c r="P673" s="125">
        <v>123</v>
      </c>
      <c r="Q673" s="47">
        <v>10</v>
      </c>
      <c r="R673" s="51">
        <v>42.565384614999999</v>
      </c>
      <c r="S673" s="49">
        <v>4.3242711873999999</v>
      </c>
    </row>
    <row r="674" spans="1:19" x14ac:dyDescent="0.2">
      <c r="A674" s="38" t="s">
        <v>47</v>
      </c>
      <c r="B674" s="50" t="s">
        <v>13</v>
      </c>
      <c r="C674" s="64">
        <v>501230001</v>
      </c>
      <c r="D674" s="40">
        <v>42151</v>
      </c>
      <c r="F674" s="16">
        <v>37</v>
      </c>
      <c r="G674" s="43">
        <v>5942.0810811000001</v>
      </c>
      <c r="H674" s="42">
        <v>-185.06216219999999</v>
      </c>
      <c r="I674" s="43">
        <v>58.913813259000001</v>
      </c>
      <c r="P674" s="125">
        <v>158</v>
      </c>
      <c r="Q674" s="47">
        <v>9</v>
      </c>
      <c r="R674" s="51">
        <v>68.875675676</v>
      </c>
      <c r="S674" s="49">
        <v>7.8211985799999999</v>
      </c>
    </row>
    <row r="675" spans="1:19" x14ac:dyDescent="0.2">
      <c r="A675" s="38" t="s">
        <v>47</v>
      </c>
      <c r="B675" s="50" t="s">
        <v>15</v>
      </c>
      <c r="C675" s="64">
        <v>3340003</v>
      </c>
      <c r="D675" s="40">
        <v>42225</v>
      </c>
      <c r="F675" s="16">
        <v>41</v>
      </c>
      <c r="G675" s="43">
        <v>4942.6097560999997</v>
      </c>
      <c r="H675" s="42">
        <v>-204.23414629999999</v>
      </c>
      <c r="I675" s="43">
        <v>62.188971025000001</v>
      </c>
      <c r="P675" s="125">
        <v>114</v>
      </c>
      <c r="Q675" s="47">
        <v>8</v>
      </c>
      <c r="R675" s="51">
        <v>69.284999999999997</v>
      </c>
      <c r="S675" s="49">
        <v>5.3426399769000001</v>
      </c>
    </row>
    <row r="676" spans="1:19" x14ac:dyDescent="0.2">
      <c r="A676" s="38" t="s">
        <v>48</v>
      </c>
      <c r="B676" s="50" t="s">
        <v>12</v>
      </c>
      <c r="C676" s="64">
        <v>103060001</v>
      </c>
      <c r="D676" s="40">
        <v>42125</v>
      </c>
      <c r="E676" s="57">
        <v>9.5777777800000005E-2</v>
      </c>
      <c r="F676" s="16">
        <v>45</v>
      </c>
      <c r="G676" s="43">
        <v>5498.0666666999996</v>
      </c>
      <c r="H676" s="42">
        <v>261.15111110999999</v>
      </c>
      <c r="I676" s="43">
        <v>34.517686085999998</v>
      </c>
      <c r="P676" s="125">
        <v>112</v>
      </c>
      <c r="Q676" s="47">
        <v>7</v>
      </c>
      <c r="R676" s="51">
        <v>54.2</v>
      </c>
      <c r="S676" s="49">
        <v>5.2969056345999999</v>
      </c>
    </row>
    <row r="677" spans="1:19" x14ac:dyDescent="0.2">
      <c r="A677" s="38" t="s">
        <v>48</v>
      </c>
      <c r="B677" s="50" t="s">
        <v>12</v>
      </c>
      <c r="C677" s="64">
        <v>1280001</v>
      </c>
      <c r="D677" s="40">
        <v>42418</v>
      </c>
      <c r="E677" s="57">
        <v>0.3691428571</v>
      </c>
      <c r="F677" s="16">
        <v>70</v>
      </c>
      <c r="G677" s="43">
        <v>5006.7285714</v>
      </c>
      <c r="H677" s="42">
        <v>47.091428571000002</v>
      </c>
      <c r="I677" s="43">
        <v>44.697943303999999</v>
      </c>
      <c r="P677" s="125">
        <v>99</v>
      </c>
      <c r="Q677" s="47">
        <v>5</v>
      </c>
      <c r="R677" s="51">
        <v>39.168253968000002</v>
      </c>
      <c r="S677" s="49">
        <v>3.4649956281000001</v>
      </c>
    </row>
    <row r="678" spans="1:19" x14ac:dyDescent="0.2">
      <c r="A678" s="38" t="s">
        <v>48</v>
      </c>
      <c r="B678" s="50" t="s">
        <v>13</v>
      </c>
      <c r="C678" s="64">
        <v>1170022</v>
      </c>
      <c r="D678" s="40">
        <v>42039</v>
      </c>
      <c r="F678" s="16">
        <v>29</v>
      </c>
      <c r="G678" s="43">
        <v>3280.8275862</v>
      </c>
      <c r="H678" s="42">
        <v>42.562068965999998</v>
      </c>
      <c r="I678" s="43">
        <v>44.023231500000001</v>
      </c>
      <c r="P678" s="125">
        <v>117</v>
      </c>
      <c r="Q678" s="47">
        <v>8</v>
      </c>
      <c r="R678" s="51">
        <v>36.274074073999998</v>
      </c>
      <c r="S678" s="49">
        <v>6.2899562515999996</v>
      </c>
    </row>
    <row r="679" spans="1:19" x14ac:dyDescent="0.2">
      <c r="A679" s="38" t="s">
        <v>48</v>
      </c>
      <c r="B679" s="50" t="s">
        <v>10</v>
      </c>
      <c r="C679" s="64">
        <v>103530001</v>
      </c>
      <c r="D679" s="40">
        <v>42205</v>
      </c>
      <c r="E679" s="57">
        <v>1.46153846E-2</v>
      </c>
      <c r="F679" s="16">
        <v>39</v>
      </c>
      <c r="G679" s="43">
        <v>5215.1282050999998</v>
      </c>
      <c r="H679" s="42">
        <v>14.105405405000001</v>
      </c>
      <c r="I679" s="43">
        <v>64.054672001</v>
      </c>
      <c r="P679" s="125">
        <v>137</v>
      </c>
      <c r="Q679" s="47">
        <v>8</v>
      </c>
      <c r="R679" s="51">
        <v>54.056756757000002</v>
      </c>
      <c r="S679" s="49">
        <v>6.9118544429000002</v>
      </c>
    </row>
    <row r="680" spans="1:19" x14ac:dyDescent="0.2">
      <c r="A680" s="38" t="s">
        <v>48</v>
      </c>
      <c r="B680" s="50" t="s">
        <v>12</v>
      </c>
      <c r="C680" s="64">
        <v>540001</v>
      </c>
      <c r="D680" s="40">
        <v>42248</v>
      </c>
      <c r="E680" s="57">
        <v>7.0000000000000007E-2</v>
      </c>
      <c r="F680" s="16">
        <v>43</v>
      </c>
      <c r="G680" s="43">
        <v>5816.5581394999999</v>
      </c>
      <c r="H680" s="42">
        <v>-14.353488370000001</v>
      </c>
      <c r="I680" s="43">
        <v>47.818973927000002</v>
      </c>
      <c r="P680" s="125">
        <v>95</v>
      </c>
      <c r="Q680" s="47">
        <v>9</v>
      </c>
      <c r="R680" s="51">
        <v>38.592307691999999</v>
      </c>
      <c r="S680" s="49">
        <v>5.2473608617999998</v>
      </c>
    </row>
    <row r="681" spans="1:19" x14ac:dyDescent="0.2">
      <c r="A681" s="38" t="s">
        <v>48</v>
      </c>
      <c r="B681" s="50" t="s">
        <v>13</v>
      </c>
      <c r="C681" s="64">
        <v>500350001</v>
      </c>
      <c r="D681" s="40">
        <v>42240</v>
      </c>
      <c r="E681" s="57">
        <v>0.113559322</v>
      </c>
      <c r="F681" s="16">
        <v>59</v>
      </c>
      <c r="G681" s="43">
        <v>4305.8135592999997</v>
      </c>
      <c r="H681" s="42">
        <v>-36.21525424</v>
      </c>
      <c r="I681" s="43">
        <v>29.805540400000002</v>
      </c>
      <c r="P681" s="125">
        <v>165</v>
      </c>
      <c r="Q681" s="47">
        <v>7</v>
      </c>
      <c r="R681" s="51">
        <v>28.242857142999998</v>
      </c>
      <c r="S681" s="49">
        <v>2.8942821566000001</v>
      </c>
    </row>
    <row r="682" spans="1:19" x14ac:dyDescent="0.2">
      <c r="A682" s="38" t="s">
        <v>48</v>
      </c>
      <c r="B682" s="50" t="s">
        <v>13</v>
      </c>
      <c r="C682" s="64">
        <v>1460007</v>
      </c>
      <c r="D682" s="40">
        <v>42187</v>
      </c>
      <c r="E682" s="57">
        <v>0.83333333330000003</v>
      </c>
      <c r="F682" s="16">
        <v>30</v>
      </c>
      <c r="G682" s="43">
        <v>3408.0333332999999</v>
      </c>
      <c r="H682" s="42">
        <v>-58.265517240000001</v>
      </c>
      <c r="I682" s="43">
        <v>53.567290051000001</v>
      </c>
      <c r="P682" s="125">
        <v>94</v>
      </c>
      <c r="Q682" s="47">
        <v>9</v>
      </c>
      <c r="R682" s="51">
        <v>33.506896552000001</v>
      </c>
      <c r="S682" s="49">
        <v>5.2112490372</v>
      </c>
    </row>
    <row r="683" spans="1:19" x14ac:dyDescent="0.2">
      <c r="A683" s="38" t="s">
        <v>48</v>
      </c>
      <c r="B683" s="50" t="s">
        <v>13</v>
      </c>
      <c r="C683" s="64">
        <v>370005</v>
      </c>
      <c r="D683" s="40">
        <v>42094</v>
      </c>
      <c r="F683" s="16">
        <v>97</v>
      </c>
      <c r="G683" s="43">
        <v>4033.1443298999998</v>
      </c>
      <c r="H683" s="42">
        <v>-91.530927840000004</v>
      </c>
      <c r="I683" s="43">
        <v>20.377410750999999</v>
      </c>
      <c r="P683" s="125">
        <v>135</v>
      </c>
      <c r="Q683" s="47">
        <v>7</v>
      </c>
      <c r="R683" s="51">
        <v>26.309278351</v>
      </c>
      <c r="S683" s="49">
        <v>1.6594492022</v>
      </c>
    </row>
    <row r="684" spans="1:19" x14ac:dyDescent="0.2">
      <c r="A684" s="38" t="s">
        <v>48</v>
      </c>
      <c r="B684" s="50" t="s">
        <v>12</v>
      </c>
      <c r="C684" s="64">
        <v>2930001</v>
      </c>
      <c r="D684" s="40">
        <v>42166</v>
      </c>
      <c r="F684" s="16">
        <v>27</v>
      </c>
      <c r="G684" s="43">
        <v>5384.2592592999999</v>
      </c>
      <c r="H684" s="42">
        <v>-100</v>
      </c>
      <c r="I684" s="43">
        <v>51.418195478000001</v>
      </c>
      <c r="P684" s="125">
        <v>125</v>
      </c>
      <c r="Q684" s="47">
        <v>13</v>
      </c>
      <c r="R684" s="51">
        <v>35.405555556000003</v>
      </c>
      <c r="S684" s="49">
        <v>4.3193172437999996</v>
      </c>
    </row>
    <row r="685" spans="1:19" x14ac:dyDescent="0.2">
      <c r="A685" s="38" t="s">
        <v>48</v>
      </c>
      <c r="B685" s="50" t="s">
        <v>13</v>
      </c>
      <c r="C685" s="64">
        <v>370007</v>
      </c>
      <c r="D685" s="40">
        <v>42102</v>
      </c>
      <c r="E685" s="57">
        <v>0.01</v>
      </c>
      <c r="F685" s="16">
        <v>325</v>
      </c>
      <c r="G685" s="43">
        <v>5006.1476923</v>
      </c>
      <c r="H685" s="42">
        <v>-101.77476919999999</v>
      </c>
      <c r="I685" s="43">
        <v>16.664434253</v>
      </c>
      <c r="P685" s="125">
        <v>125</v>
      </c>
      <c r="Q685" s="47">
        <v>3</v>
      </c>
      <c r="R685" s="51">
        <v>37.847841727000002</v>
      </c>
      <c r="S685" s="49">
        <v>1.4905753392000001</v>
      </c>
    </row>
    <row r="686" spans="1:19" x14ac:dyDescent="0.2">
      <c r="A686" s="38" t="s">
        <v>48</v>
      </c>
      <c r="B686" s="50" t="s">
        <v>10</v>
      </c>
      <c r="C686" s="64">
        <v>1940218</v>
      </c>
      <c r="D686" s="40">
        <v>42277</v>
      </c>
      <c r="F686" s="16">
        <v>27</v>
      </c>
      <c r="G686" s="43">
        <v>3818.0740741</v>
      </c>
      <c r="H686" s="42">
        <v>-121.8851852</v>
      </c>
      <c r="I686" s="43">
        <v>50.215659043999999</v>
      </c>
      <c r="P686" s="125">
        <v>131</v>
      </c>
      <c r="Q686" s="47">
        <v>11</v>
      </c>
      <c r="R686" s="51">
        <v>19.892307691999999</v>
      </c>
      <c r="S686" s="49">
        <v>4.2359883892000001</v>
      </c>
    </row>
    <row r="687" spans="1:19" x14ac:dyDescent="0.2">
      <c r="A687" s="38" t="s">
        <v>48</v>
      </c>
      <c r="B687" s="50" t="s">
        <v>13</v>
      </c>
      <c r="C687" s="64">
        <v>100270001</v>
      </c>
      <c r="D687" s="40">
        <v>41946</v>
      </c>
      <c r="E687" s="57">
        <v>0.2659574468</v>
      </c>
      <c r="F687" s="16">
        <v>47</v>
      </c>
      <c r="G687" s="43">
        <v>3779.9148936000001</v>
      </c>
      <c r="H687" s="42">
        <v>-144.14893620000001</v>
      </c>
      <c r="I687" s="43">
        <v>46.31315738</v>
      </c>
      <c r="P687" s="125">
        <v>104</v>
      </c>
      <c r="Q687" s="47">
        <v>8</v>
      </c>
      <c r="R687" s="51">
        <v>25.263043478</v>
      </c>
      <c r="S687" s="49">
        <v>2.7231524051</v>
      </c>
    </row>
    <row r="688" spans="1:19" x14ac:dyDescent="0.2">
      <c r="A688" s="38" t="s">
        <v>48</v>
      </c>
      <c r="B688" s="50" t="s">
        <v>13</v>
      </c>
      <c r="C688" s="64">
        <v>1170034</v>
      </c>
      <c r="D688" s="40">
        <v>42039</v>
      </c>
      <c r="F688" s="16">
        <v>27</v>
      </c>
      <c r="G688" s="43">
        <v>4124</v>
      </c>
      <c r="H688" s="42">
        <v>-189.74444439999999</v>
      </c>
      <c r="I688" s="43">
        <v>60.226520016000002</v>
      </c>
      <c r="P688" s="125">
        <v>133</v>
      </c>
      <c r="Q688" s="47">
        <v>11</v>
      </c>
      <c r="R688" s="51">
        <v>31.781481481</v>
      </c>
      <c r="S688" s="49">
        <v>4.7696124931000003</v>
      </c>
    </row>
    <row r="689" spans="1:21" x14ac:dyDescent="0.2">
      <c r="A689" s="38" t="s">
        <v>48</v>
      </c>
      <c r="B689" s="50" t="s">
        <v>10</v>
      </c>
      <c r="C689" s="64">
        <v>1940216</v>
      </c>
      <c r="D689" s="40">
        <v>42099</v>
      </c>
      <c r="F689" s="16">
        <v>40</v>
      </c>
      <c r="G689" s="43">
        <v>3945.05</v>
      </c>
      <c r="H689" s="42">
        <v>-204.065</v>
      </c>
      <c r="I689" s="43">
        <v>43.510845029999999</v>
      </c>
      <c r="P689" s="125">
        <v>131</v>
      </c>
      <c r="Q689" s="47">
        <v>9</v>
      </c>
      <c r="R689" s="51">
        <v>31.568421053000002</v>
      </c>
      <c r="S689" s="49">
        <v>4.4713106413999997</v>
      </c>
    </row>
    <row r="690" spans="1:21" x14ac:dyDescent="0.2">
      <c r="A690" s="38" t="s">
        <v>49</v>
      </c>
      <c r="B690" s="50" t="s">
        <v>14</v>
      </c>
      <c r="C690" s="64">
        <v>106500004</v>
      </c>
      <c r="D690" s="40">
        <v>42379</v>
      </c>
      <c r="E690" s="57">
        <v>2.0505555555999999</v>
      </c>
      <c r="F690" s="16">
        <v>198</v>
      </c>
      <c r="G690" s="43">
        <v>6825.8282828000001</v>
      </c>
      <c r="H690" s="42">
        <v>205.56818182000001</v>
      </c>
      <c r="I690" s="43">
        <v>30.241901214999999</v>
      </c>
      <c r="J690" s="44">
        <v>146</v>
      </c>
      <c r="K690" s="45">
        <v>244.83561644</v>
      </c>
      <c r="L690" s="45">
        <v>217.45911950000001</v>
      </c>
      <c r="M690" s="46">
        <v>810.89308175999997</v>
      </c>
      <c r="N690" s="88">
        <v>3.0459999999999998</v>
      </c>
      <c r="O690" s="89">
        <v>8.6999999999999994E-2</v>
      </c>
      <c r="P690" s="125">
        <v>151</v>
      </c>
      <c r="Q690" s="47">
        <v>4</v>
      </c>
      <c r="R690" s="51">
        <v>56.280512821000002</v>
      </c>
      <c r="S690" s="49">
        <v>2.8440595552999999</v>
      </c>
      <c r="T690" s="45">
        <v>57.725252525000002</v>
      </c>
      <c r="U690" s="46">
        <v>9.1811919901000003</v>
      </c>
    </row>
    <row r="691" spans="1:21" x14ac:dyDescent="0.2">
      <c r="A691" s="38" t="s">
        <v>49</v>
      </c>
      <c r="B691" s="50" t="s">
        <v>14</v>
      </c>
      <c r="C691" s="64">
        <v>106810001</v>
      </c>
      <c r="D691" s="40">
        <v>42099</v>
      </c>
      <c r="E691" s="57">
        <v>0.88809523810000002</v>
      </c>
      <c r="F691" s="16">
        <v>168</v>
      </c>
      <c r="G691" s="43">
        <v>6774.9285713999998</v>
      </c>
      <c r="H691" s="42">
        <v>-27.603571429999999</v>
      </c>
      <c r="I691" s="43">
        <v>35.793254742000002</v>
      </c>
      <c r="N691" s="88">
        <v>4.0090000000000003</v>
      </c>
      <c r="O691" s="89">
        <v>0.128</v>
      </c>
      <c r="P691" s="125">
        <v>153</v>
      </c>
      <c r="Q691" s="47">
        <v>4</v>
      </c>
      <c r="R691" s="51">
        <v>51.537267081000003</v>
      </c>
      <c r="S691" s="49">
        <v>2.9975131798999999</v>
      </c>
    </row>
    <row r="692" spans="1:21" x14ac:dyDescent="0.2">
      <c r="G692" s="43"/>
      <c r="P692" s="125"/>
      <c r="R692" s="51"/>
    </row>
    <row r="693" spans="1:21" x14ac:dyDescent="0.2">
      <c r="G693" s="43"/>
      <c r="P693" s="125"/>
      <c r="R693" s="51"/>
    </row>
    <row r="694" spans="1:21" x14ac:dyDescent="0.2">
      <c r="G694" s="43"/>
      <c r="P694" s="125"/>
      <c r="R694" s="51"/>
    </row>
    <row r="695" spans="1:21" x14ac:dyDescent="0.2">
      <c r="G695" s="43"/>
      <c r="P695" s="125"/>
      <c r="R695" s="51"/>
    </row>
    <row r="696" spans="1:21" x14ac:dyDescent="0.2">
      <c r="G696" s="43"/>
      <c r="P696" s="125"/>
      <c r="R696" s="51"/>
    </row>
    <row r="697" spans="1:21" x14ac:dyDescent="0.2">
      <c r="G697" s="43"/>
      <c r="P697" s="125"/>
      <c r="R697" s="51"/>
    </row>
    <row r="698" spans="1:21" x14ac:dyDescent="0.2">
      <c r="G698" s="43"/>
      <c r="P698" s="125"/>
      <c r="R698" s="51"/>
    </row>
    <row r="699" spans="1:21" x14ac:dyDescent="0.2">
      <c r="G699" s="43"/>
      <c r="P699" s="125"/>
      <c r="R699" s="51"/>
    </row>
    <row r="700" spans="1:21" x14ac:dyDescent="0.2">
      <c r="G700" s="43"/>
      <c r="P700" s="125"/>
      <c r="R700" s="51"/>
    </row>
    <row r="701" spans="1:21" x14ac:dyDescent="0.2">
      <c r="G701" s="43"/>
      <c r="P701" s="125"/>
      <c r="R701" s="51"/>
    </row>
    <row r="702" spans="1:21" x14ac:dyDescent="0.2">
      <c r="G702" s="43"/>
      <c r="P702" s="125"/>
      <c r="R702" s="51"/>
    </row>
    <row r="703" spans="1:21" x14ac:dyDescent="0.2">
      <c r="C703" s="80"/>
      <c r="G703" s="43"/>
      <c r="P703" s="125"/>
      <c r="R703" s="51"/>
    </row>
    <row r="704" spans="1:21" x14ac:dyDescent="0.2">
      <c r="C704" s="80"/>
      <c r="G704" s="43"/>
      <c r="P704" s="125"/>
      <c r="R704" s="51"/>
    </row>
    <row r="705" spans="3:18" x14ac:dyDescent="0.2">
      <c r="C705" s="80"/>
      <c r="G705" s="43"/>
      <c r="P705" s="125"/>
      <c r="R705" s="51"/>
    </row>
    <row r="706" spans="3:18" x14ac:dyDescent="0.2">
      <c r="C706" s="80"/>
      <c r="G706" s="43"/>
      <c r="P706" s="125"/>
      <c r="R706" s="51"/>
    </row>
    <row r="707" spans="3:18" x14ac:dyDescent="0.2">
      <c r="C707" s="80"/>
      <c r="G707" s="43"/>
      <c r="P707" s="125"/>
      <c r="R707" s="51"/>
    </row>
    <row r="708" spans="3:18" x14ac:dyDescent="0.2">
      <c r="C708" s="80"/>
      <c r="G708" s="43"/>
      <c r="P708" s="125"/>
      <c r="R708" s="51"/>
    </row>
    <row r="709" spans="3:18" x14ac:dyDescent="0.2">
      <c r="C709" s="80"/>
      <c r="G709" s="43"/>
      <c r="P709" s="125"/>
      <c r="R709" s="51"/>
    </row>
    <row r="710" spans="3:18" x14ac:dyDescent="0.2">
      <c r="C710" s="80"/>
      <c r="G710" s="43"/>
      <c r="P710" s="125"/>
      <c r="R710" s="51"/>
    </row>
    <row r="711" spans="3:18" x14ac:dyDescent="0.2">
      <c r="C711" s="80"/>
      <c r="G711" s="43"/>
      <c r="P711" s="125"/>
      <c r="R711" s="51"/>
    </row>
    <row r="712" spans="3:18" x14ac:dyDescent="0.2">
      <c r="C712" s="80"/>
      <c r="G712" s="43"/>
      <c r="P712" s="125"/>
      <c r="R712" s="51"/>
    </row>
    <row r="713" spans="3:18" x14ac:dyDescent="0.2">
      <c r="C713" s="80"/>
      <c r="G713" s="43"/>
      <c r="P713" s="125"/>
      <c r="R713" s="51"/>
    </row>
    <row r="714" spans="3:18" x14ac:dyDescent="0.2">
      <c r="C714" s="80"/>
      <c r="G714" s="43"/>
      <c r="P714" s="125"/>
      <c r="R714" s="51"/>
    </row>
    <row r="715" spans="3:18" x14ac:dyDescent="0.2">
      <c r="C715" s="80"/>
      <c r="G715" s="43"/>
      <c r="P715" s="125"/>
      <c r="R715" s="51"/>
    </row>
    <row r="716" spans="3:18" x14ac:dyDescent="0.2">
      <c r="C716" s="80"/>
      <c r="G716" s="43"/>
      <c r="P716" s="125"/>
      <c r="R716" s="51"/>
    </row>
    <row r="717" spans="3:18" x14ac:dyDescent="0.2">
      <c r="C717" s="80"/>
      <c r="G717" s="43"/>
      <c r="P717" s="125"/>
      <c r="R717" s="51"/>
    </row>
    <row r="718" spans="3:18" x14ac:dyDescent="0.2">
      <c r="C718" s="80"/>
      <c r="G718" s="43"/>
      <c r="P718" s="125"/>
      <c r="R718" s="51"/>
    </row>
    <row r="719" spans="3:18" x14ac:dyDescent="0.2">
      <c r="C719" s="80"/>
      <c r="G719" s="43"/>
      <c r="P719" s="125"/>
      <c r="R719" s="51"/>
    </row>
    <row r="720" spans="3:18" x14ac:dyDescent="0.2">
      <c r="C720" s="80"/>
      <c r="G720" s="43"/>
      <c r="P720" s="125"/>
      <c r="R720" s="51"/>
    </row>
    <row r="721" spans="3:18" x14ac:dyDescent="0.2">
      <c r="C721" s="80"/>
      <c r="G721" s="43"/>
      <c r="P721" s="125"/>
      <c r="R721" s="51"/>
    </row>
    <row r="722" spans="3:18" x14ac:dyDescent="0.2">
      <c r="C722" s="80"/>
      <c r="G722" s="43"/>
      <c r="P722" s="125"/>
      <c r="R722" s="51"/>
    </row>
    <row r="723" spans="3:18" x14ac:dyDescent="0.2">
      <c r="C723" s="80"/>
      <c r="G723" s="43"/>
      <c r="P723" s="125"/>
      <c r="R723" s="51"/>
    </row>
    <row r="724" spans="3:18" x14ac:dyDescent="0.2">
      <c r="C724" s="80"/>
      <c r="G724" s="43"/>
      <c r="P724" s="125"/>
      <c r="R724" s="51"/>
    </row>
    <row r="725" spans="3:18" x14ac:dyDescent="0.2">
      <c r="C725" s="80"/>
      <c r="G725" s="43"/>
      <c r="P725" s="125"/>
      <c r="R725" s="51"/>
    </row>
    <row r="726" spans="3:18" x14ac:dyDescent="0.2">
      <c r="C726" s="80"/>
      <c r="G726" s="43"/>
      <c r="P726" s="125"/>
      <c r="R726" s="51"/>
    </row>
    <row r="727" spans="3:18" x14ac:dyDescent="0.2">
      <c r="C727" s="80"/>
      <c r="G727" s="43"/>
      <c r="P727" s="125"/>
      <c r="R727" s="51"/>
    </row>
    <row r="728" spans="3:18" x14ac:dyDescent="0.2">
      <c r="C728" s="80"/>
      <c r="G728" s="43"/>
      <c r="P728" s="125"/>
      <c r="R728" s="51"/>
    </row>
    <row r="729" spans="3:18" x14ac:dyDescent="0.2">
      <c r="C729" s="80"/>
      <c r="G729" s="43"/>
      <c r="P729" s="125"/>
      <c r="R729" s="51"/>
    </row>
    <row r="730" spans="3:18" x14ac:dyDescent="0.2">
      <c r="C730" s="80"/>
      <c r="G730" s="43"/>
      <c r="P730" s="125"/>
      <c r="R730" s="51"/>
    </row>
    <row r="731" spans="3:18" x14ac:dyDescent="0.2">
      <c r="C731" s="80"/>
      <c r="G731" s="43"/>
      <c r="P731" s="125"/>
      <c r="R731" s="51"/>
    </row>
    <row r="732" spans="3:18" x14ac:dyDescent="0.2">
      <c r="C732" s="80"/>
      <c r="G732" s="43"/>
      <c r="P732" s="125"/>
      <c r="R732" s="51"/>
    </row>
    <row r="733" spans="3:18" x14ac:dyDescent="0.2">
      <c r="C733" s="80"/>
      <c r="G733" s="43"/>
      <c r="P733" s="125"/>
      <c r="R733" s="51"/>
    </row>
    <row r="734" spans="3:18" x14ac:dyDescent="0.2">
      <c r="C734" s="80"/>
      <c r="G734" s="43"/>
      <c r="P734" s="125"/>
      <c r="R734" s="51"/>
    </row>
    <row r="735" spans="3:18" x14ac:dyDescent="0.2">
      <c r="C735" s="80"/>
      <c r="G735" s="43"/>
      <c r="P735" s="125"/>
      <c r="R735" s="51"/>
    </row>
    <row r="736" spans="3:18" x14ac:dyDescent="0.2">
      <c r="C736" s="80"/>
      <c r="G736" s="43"/>
      <c r="P736" s="125"/>
      <c r="R736" s="51"/>
    </row>
    <row r="737" spans="3:18" x14ac:dyDescent="0.2">
      <c r="C737" s="80"/>
      <c r="G737" s="43"/>
      <c r="P737" s="125"/>
      <c r="R737" s="51"/>
    </row>
    <row r="738" spans="3:18" x14ac:dyDescent="0.2">
      <c r="C738" s="80"/>
      <c r="G738" s="43"/>
      <c r="P738" s="125"/>
      <c r="R738" s="51"/>
    </row>
    <row r="739" spans="3:18" x14ac:dyDescent="0.2">
      <c r="C739" s="80"/>
      <c r="G739" s="43"/>
      <c r="P739" s="125"/>
      <c r="R739" s="51"/>
    </row>
    <row r="740" spans="3:18" x14ac:dyDescent="0.2">
      <c r="C740" s="80"/>
      <c r="G740" s="43"/>
      <c r="P740" s="125"/>
      <c r="R740" s="51"/>
    </row>
    <row r="741" spans="3:18" x14ac:dyDescent="0.2">
      <c r="C741" s="80"/>
      <c r="G741" s="43"/>
      <c r="P741" s="125"/>
      <c r="R741" s="51"/>
    </row>
    <row r="742" spans="3:18" x14ac:dyDescent="0.2">
      <c r="C742" s="80"/>
      <c r="G742" s="43"/>
      <c r="P742" s="125"/>
      <c r="R742" s="51"/>
    </row>
    <row r="743" spans="3:18" x14ac:dyDescent="0.2">
      <c r="C743" s="80"/>
      <c r="G743" s="43"/>
      <c r="P743" s="125"/>
      <c r="R743" s="51"/>
    </row>
    <row r="744" spans="3:18" x14ac:dyDescent="0.2">
      <c r="C744" s="80"/>
      <c r="G744" s="43"/>
      <c r="P744" s="125"/>
      <c r="R744" s="51"/>
    </row>
    <row r="745" spans="3:18" x14ac:dyDescent="0.2">
      <c r="C745" s="80"/>
      <c r="G745" s="43"/>
      <c r="P745" s="125"/>
      <c r="R745" s="51"/>
    </row>
    <row r="746" spans="3:18" x14ac:dyDescent="0.2">
      <c r="C746" s="80"/>
      <c r="G746" s="43"/>
      <c r="P746" s="125"/>
      <c r="R746" s="51"/>
    </row>
    <row r="747" spans="3:18" x14ac:dyDescent="0.2">
      <c r="C747" s="80"/>
      <c r="G747" s="43"/>
      <c r="P747" s="125"/>
      <c r="R747" s="51"/>
    </row>
    <row r="748" spans="3:18" x14ac:dyDescent="0.2">
      <c r="C748" s="80"/>
      <c r="G748" s="43"/>
      <c r="P748" s="125"/>
      <c r="R748" s="51"/>
    </row>
    <row r="749" spans="3:18" x14ac:dyDescent="0.2">
      <c r="C749" s="80"/>
      <c r="G749" s="43"/>
      <c r="P749" s="125"/>
      <c r="R749" s="51"/>
    </row>
    <row r="750" spans="3:18" x14ac:dyDescent="0.2">
      <c r="C750" s="80"/>
      <c r="G750" s="43"/>
      <c r="P750" s="125"/>
      <c r="R750" s="51"/>
    </row>
    <row r="751" spans="3:18" x14ac:dyDescent="0.2">
      <c r="C751" s="80"/>
      <c r="G751" s="43"/>
      <c r="P751" s="125"/>
      <c r="R751" s="51"/>
    </row>
    <row r="752" spans="3:18" x14ac:dyDescent="0.2">
      <c r="C752" s="80"/>
      <c r="G752" s="43"/>
      <c r="P752" s="125"/>
      <c r="R752" s="51"/>
    </row>
    <row r="753" spans="3:18" x14ac:dyDescent="0.2">
      <c r="C753" s="80"/>
      <c r="G753" s="43"/>
      <c r="P753" s="125"/>
      <c r="R753" s="51"/>
    </row>
    <row r="754" spans="3:18" x14ac:dyDescent="0.2">
      <c r="C754" s="80"/>
      <c r="G754" s="43"/>
      <c r="P754" s="125"/>
      <c r="R754" s="51"/>
    </row>
    <row r="755" spans="3:18" x14ac:dyDescent="0.2">
      <c r="C755" s="80"/>
      <c r="G755" s="43"/>
      <c r="P755" s="125"/>
      <c r="R755" s="51"/>
    </row>
    <row r="756" spans="3:18" x14ac:dyDescent="0.2">
      <c r="C756" s="80"/>
      <c r="G756" s="43"/>
      <c r="P756" s="125"/>
      <c r="R756" s="51"/>
    </row>
    <row r="757" spans="3:18" x14ac:dyDescent="0.2">
      <c r="C757" s="80"/>
      <c r="G757" s="43"/>
      <c r="P757" s="125"/>
      <c r="R757" s="51"/>
    </row>
    <row r="758" spans="3:18" x14ac:dyDescent="0.2">
      <c r="C758" s="80"/>
      <c r="G758" s="43"/>
      <c r="P758" s="125"/>
      <c r="R758" s="51"/>
    </row>
    <row r="759" spans="3:18" x14ac:dyDescent="0.2">
      <c r="C759" s="80"/>
      <c r="G759" s="43"/>
      <c r="P759" s="125"/>
      <c r="R759" s="51"/>
    </row>
    <row r="760" spans="3:18" x14ac:dyDescent="0.2">
      <c r="C760" s="80"/>
      <c r="G760" s="43"/>
      <c r="P760" s="125"/>
      <c r="R760" s="51"/>
    </row>
    <row r="761" spans="3:18" x14ac:dyDescent="0.2">
      <c r="C761" s="80"/>
      <c r="G761" s="43"/>
      <c r="P761" s="125"/>
      <c r="R761" s="51"/>
    </row>
    <row r="762" spans="3:18" x14ac:dyDescent="0.2">
      <c r="C762" s="80"/>
      <c r="G762" s="43"/>
      <c r="P762" s="125"/>
      <c r="R762" s="51"/>
    </row>
    <row r="763" spans="3:18" x14ac:dyDescent="0.2">
      <c r="C763" s="80"/>
      <c r="G763" s="43"/>
      <c r="P763" s="125"/>
      <c r="R763" s="51"/>
    </row>
    <row r="764" spans="3:18" x14ac:dyDescent="0.2">
      <c r="C764" s="80"/>
      <c r="G764" s="43"/>
      <c r="P764" s="125"/>
      <c r="R764" s="51"/>
    </row>
    <row r="765" spans="3:18" x14ac:dyDescent="0.2">
      <c r="C765" s="80"/>
      <c r="G765" s="43"/>
      <c r="P765" s="125"/>
      <c r="R765" s="51"/>
    </row>
    <row r="766" spans="3:18" x14ac:dyDescent="0.2">
      <c r="C766" s="80"/>
      <c r="G766" s="43"/>
      <c r="P766" s="125"/>
      <c r="R766" s="51"/>
    </row>
    <row r="767" spans="3:18" x14ac:dyDescent="0.2">
      <c r="C767" s="80"/>
      <c r="G767" s="43"/>
      <c r="P767" s="125"/>
      <c r="R767" s="51"/>
    </row>
    <row r="768" spans="3:18" x14ac:dyDescent="0.2">
      <c r="C768" s="80"/>
      <c r="G768" s="43"/>
      <c r="P768" s="125"/>
      <c r="R768" s="51"/>
    </row>
    <row r="769" spans="3:18" x14ac:dyDescent="0.2">
      <c r="C769" s="80"/>
      <c r="G769" s="43"/>
      <c r="P769" s="125"/>
      <c r="R769" s="51"/>
    </row>
    <row r="770" spans="3:18" x14ac:dyDescent="0.2">
      <c r="C770" s="80"/>
      <c r="G770" s="43"/>
      <c r="P770" s="125"/>
      <c r="R770" s="51"/>
    </row>
    <row r="771" spans="3:18" x14ac:dyDescent="0.2">
      <c r="C771" s="80"/>
      <c r="G771" s="43"/>
      <c r="P771" s="125"/>
      <c r="R771" s="51"/>
    </row>
    <row r="772" spans="3:18" x14ac:dyDescent="0.2">
      <c r="C772" s="80"/>
      <c r="G772" s="43"/>
      <c r="P772" s="125"/>
      <c r="R772" s="51"/>
    </row>
    <row r="773" spans="3:18" x14ac:dyDescent="0.2">
      <c r="C773" s="80"/>
      <c r="G773" s="43"/>
      <c r="P773" s="125"/>
      <c r="R773" s="51"/>
    </row>
    <row r="774" spans="3:18" x14ac:dyDescent="0.2">
      <c r="C774" s="80"/>
      <c r="G774" s="43"/>
      <c r="P774" s="125"/>
      <c r="R774" s="51"/>
    </row>
    <row r="775" spans="3:18" x14ac:dyDescent="0.2">
      <c r="C775" s="80"/>
      <c r="G775" s="43"/>
      <c r="P775" s="125"/>
      <c r="R775" s="51"/>
    </row>
    <row r="776" spans="3:18" x14ac:dyDescent="0.2">
      <c r="C776" s="80"/>
      <c r="G776" s="43"/>
      <c r="P776" s="125"/>
      <c r="R776" s="51"/>
    </row>
    <row r="777" spans="3:18" x14ac:dyDescent="0.2">
      <c r="C777" s="80"/>
      <c r="G777" s="43"/>
      <c r="P777" s="125"/>
      <c r="R777" s="51"/>
    </row>
    <row r="778" spans="3:18" x14ac:dyDescent="0.2">
      <c r="C778" s="80"/>
      <c r="G778" s="43"/>
      <c r="P778" s="125"/>
      <c r="R778" s="51"/>
    </row>
    <row r="779" spans="3:18" x14ac:dyDescent="0.2">
      <c r="C779" s="80"/>
      <c r="G779" s="43"/>
      <c r="P779" s="125"/>
      <c r="R779" s="51"/>
    </row>
    <row r="780" spans="3:18" x14ac:dyDescent="0.2">
      <c r="C780" s="80"/>
      <c r="G780" s="43"/>
      <c r="P780" s="125"/>
      <c r="R780" s="51"/>
    </row>
    <row r="781" spans="3:18" x14ac:dyDescent="0.2">
      <c r="C781" s="80"/>
      <c r="G781" s="43"/>
      <c r="P781" s="125"/>
      <c r="R781" s="51"/>
    </row>
    <row r="782" spans="3:18" x14ac:dyDescent="0.2">
      <c r="C782" s="80"/>
      <c r="G782" s="43"/>
      <c r="P782" s="125"/>
      <c r="R782" s="51"/>
    </row>
    <row r="783" spans="3:18" x14ac:dyDescent="0.2">
      <c r="C783" s="80"/>
      <c r="G783" s="43"/>
      <c r="P783" s="125"/>
      <c r="R783" s="51"/>
    </row>
    <row r="784" spans="3:18" x14ac:dyDescent="0.2">
      <c r="C784" s="80"/>
      <c r="G784" s="43"/>
      <c r="P784" s="125"/>
      <c r="R784" s="51"/>
    </row>
    <row r="785" spans="3:18" x14ac:dyDescent="0.2">
      <c r="C785" s="80"/>
      <c r="G785" s="43"/>
      <c r="P785" s="125"/>
      <c r="R785" s="51"/>
    </row>
    <row r="786" spans="3:18" x14ac:dyDescent="0.2">
      <c r="C786" s="80"/>
      <c r="G786" s="43"/>
      <c r="P786" s="125"/>
      <c r="R786" s="51"/>
    </row>
    <row r="787" spans="3:18" x14ac:dyDescent="0.2">
      <c r="C787" s="80"/>
      <c r="G787" s="43"/>
      <c r="P787" s="125"/>
      <c r="R787" s="51"/>
    </row>
    <row r="788" spans="3:18" x14ac:dyDescent="0.2">
      <c r="C788" s="80"/>
      <c r="G788" s="43"/>
      <c r="P788" s="125"/>
      <c r="R788" s="51"/>
    </row>
    <row r="789" spans="3:18" x14ac:dyDescent="0.2">
      <c r="C789" s="80"/>
      <c r="G789" s="43"/>
      <c r="P789" s="125"/>
      <c r="R789" s="51"/>
    </row>
    <row r="790" spans="3:18" x14ac:dyDescent="0.2">
      <c r="C790" s="80"/>
      <c r="G790" s="43"/>
      <c r="P790" s="125"/>
      <c r="R790" s="51"/>
    </row>
    <row r="791" spans="3:18" x14ac:dyDescent="0.2">
      <c r="C791" s="80"/>
      <c r="G791" s="43"/>
      <c r="P791" s="125"/>
      <c r="R791" s="51"/>
    </row>
    <row r="792" spans="3:18" x14ac:dyDescent="0.2">
      <c r="C792" s="80"/>
      <c r="G792" s="43"/>
      <c r="P792" s="125"/>
      <c r="R792" s="51"/>
    </row>
    <row r="793" spans="3:18" x14ac:dyDescent="0.2">
      <c r="C793" s="80"/>
      <c r="G793" s="43"/>
      <c r="P793" s="125"/>
      <c r="R793" s="51"/>
    </row>
    <row r="794" spans="3:18" x14ac:dyDescent="0.2">
      <c r="C794" s="80"/>
      <c r="G794" s="43"/>
      <c r="P794" s="125"/>
      <c r="R794" s="51"/>
    </row>
    <row r="795" spans="3:18" x14ac:dyDescent="0.2">
      <c r="C795" s="80"/>
      <c r="G795" s="43"/>
      <c r="P795" s="125"/>
      <c r="R795" s="51"/>
    </row>
    <row r="796" spans="3:18" x14ac:dyDescent="0.2">
      <c r="C796" s="80"/>
      <c r="G796" s="43"/>
      <c r="P796" s="125"/>
      <c r="R796" s="51"/>
    </row>
    <row r="797" spans="3:18" x14ac:dyDescent="0.2">
      <c r="C797" s="80"/>
      <c r="G797" s="43"/>
      <c r="P797" s="125"/>
      <c r="R797" s="51"/>
    </row>
    <row r="798" spans="3:18" x14ac:dyDescent="0.2">
      <c r="C798" s="80"/>
      <c r="G798" s="43"/>
      <c r="P798" s="125"/>
      <c r="R798" s="51"/>
    </row>
    <row r="799" spans="3:18" x14ac:dyDescent="0.2">
      <c r="C799" s="80"/>
      <c r="G799" s="43"/>
      <c r="P799" s="125"/>
      <c r="R799" s="51"/>
    </row>
    <row r="800" spans="3:18" x14ac:dyDescent="0.2">
      <c r="C800" s="80"/>
      <c r="G800" s="43"/>
      <c r="P800" s="125"/>
      <c r="R800" s="51"/>
    </row>
    <row r="801" spans="3:18" x14ac:dyDescent="0.2">
      <c r="C801" s="80"/>
      <c r="G801" s="43"/>
      <c r="P801" s="125"/>
      <c r="R801" s="51"/>
    </row>
    <row r="802" spans="3:18" x14ac:dyDescent="0.2">
      <c r="C802" s="80"/>
      <c r="G802" s="43"/>
      <c r="P802" s="125"/>
    </row>
    <row r="803" spans="3:18" x14ac:dyDescent="0.2">
      <c r="C803" s="80"/>
      <c r="G803" s="43"/>
      <c r="P803" s="125"/>
    </row>
    <row r="804" spans="3:18" x14ac:dyDescent="0.2">
      <c r="C804" s="80"/>
      <c r="G804" s="43"/>
      <c r="P804" s="125"/>
    </row>
    <row r="805" spans="3:18" x14ac:dyDescent="0.2">
      <c r="C805" s="80"/>
      <c r="G805" s="43"/>
      <c r="P805" s="125"/>
    </row>
    <row r="806" spans="3:18" x14ac:dyDescent="0.2">
      <c r="C806" s="80"/>
      <c r="G806" s="43"/>
      <c r="P806" s="125"/>
    </row>
    <row r="807" spans="3:18" x14ac:dyDescent="0.2">
      <c r="C807" s="80"/>
      <c r="G807" s="43"/>
      <c r="P807" s="125"/>
    </row>
    <row r="808" spans="3:18" x14ac:dyDescent="0.2">
      <c r="C808" s="80"/>
      <c r="G808" s="43"/>
      <c r="P808" s="125"/>
    </row>
    <row r="809" spans="3:18" x14ac:dyDescent="0.2">
      <c r="C809" s="80"/>
      <c r="G809" s="43"/>
      <c r="P809" s="125"/>
    </row>
    <row r="810" spans="3:18" x14ac:dyDescent="0.2">
      <c r="C810" s="80"/>
      <c r="G810" s="43"/>
      <c r="P810" s="125"/>
    </row>
    <row r="811" spans="3:18" x14ac:dyDescent="0.2">
      <c r="C811" s="80"/>
      <c r="G811" s="43"/>
      <c r="P811" s="125"/>
    </row>
    <row r="812" spans="3:18" x14ac:dyDescent="0.2">
      <c r="C812" s="80"/>
      <c r="G812" s="43"/>
      <c r="P812" s="125"/>
    </row>
    <row r="813" spans="3:18" x14ac:dyDescent="0.2">
      <c r="C813" s="80"/>
      <c r="G813" s="43"/>
      <c r="P813" s="125"/>
    </row>
    <row r="814" spans="3:18" x14ac:dyDescent="0.2">
      <c r="C814" s="80"/>
      <c r="G814" s="43"/>
      <c r="P814" s="125"/>
    </row>
    <row r="815" spans="3:18" x14ac:dyDescent="0.2">
      <c r="C815" s="80"/>
      <c r="G815" s="43"/>
      <c r="P815" s="125"/>
    </row>
    <row r="816" spans="3:18" x14ac:dyDescent="0.2">
      <c r="C816" s="80"/>
      <c r="G816" s="43"/>
      <c r="P816" s="125"/>
    </row>
    <row r="817" spans="3:16" x14ac:dyDescent="0.2">
      <c r="C817" s="80"/>
      <c r="G817" s="43"/>
      <c r="P817" s="125"/>
    </row>
    <row r="818" spans="3:16" x14ac:dyDescent="0.2">
      <c r="C818" s="80"/>
      <c r="G818" s="43"/>
      <c r="P818" s="125"/>
    </row>
    <row r="819" spans="3:16" x14ac:dyDescent="0.2">
      <c r="C819" s="80"/>
      <c r="G819" s="43"/>
      <c r="P819" s="125"/>
    </row>
    <row r="820" spans="3:16" x14ac:dyDescent="0.2">
      <c r="C820" s="80"/>
      <c r="G820" s="43"/>
      <c r="P820" s="125"/>
    </row>
    <row r="821" spans="3:16" x14ac:dyDescent="0.2">
      <c r="C821" s="80"/>
      <c r="G821" s="43"/>
      <c r="P821" s="125"/>
    </row>
    <row r="822" spans="3:16" x14ac:dyDescent="0.2">
      <c r="C822" s="80"/>
      <c r="G822" s="43"/>
      <c r="P822" s="125"/>
    </row>
    <row r="823" spans="3:16" x14ac:dyDescent="0.2">
      <c r="C823" s="80"/>
      <c r="G823" s="43"/>
      <c r="P823" s="125"/>
    </row>
    <row r="824" spans="3:16" x14ac:dyDescent="0.2">
      <c r="C824" s="80"/>
      <c r="G824" s="43"/>
      <c r="P824" s="125"/>
    </row>
    <row r="825" spans="3:16" x14ac:dyDescent="0.2">
      <c r="C825" s="80"/>
      <c r="G825" s="43"/>
      <c r="P825" s="125"/>
    </row>
    <row r="826" spans="3:16" x14ac:dyDescent="0.2">
      <c r="C826" s="80"/>
      <c r="G826" s="43"/>
      <c r="P826" s="125"/>
    </row>
    <row r="827" spans="3:16" x14ac:dyDescent="0.2">
      <c r="C827" s="80"/>
      <c r="G827" s="43"/>
      <c r="P827" s="125"/>
    </row>
    <row r="828" spans="3:16" x14ac:dyDescent="0.2">
      <c r="C828" s="80"/>
      <c r="G828" s="43"/>
      <c r="P828" s="125"/>
    </row>
    <row r="829" spans="3:16" x14ac:dyDescent="0.2">
      <c r="C829" s="80"/>
      <c r="G829" s="43"/>
      <c r="P829" s="125"/>
    </row>
    <row r="830" spans="3:16" x14ac:dyDescent="0.2">
      <c r="C830" s="80"/>
      <c r="G830" s="43"/>
      <c r="P830" s="125"/>
    </row>
    <row r="831" spans="3:16" x14ac:dyDescent="0.2">
      <c r="C831" s="80"/>
      <c r="G831" s="43"/>
      <c r="P831" s="125"/>
    </row>
    <row r="832" spans="3:16" x14ac:dyDescent="0.2">
      <c r="C832" s="80"/>
      <c r="G832" s="43"/>
      <c r="P832" s="125"/>
    </row>
    <row r="833" spans="3:16" x14ac:dyDescent="0.2">
      <c r="C833" s="80"/>
      <c r="G833" s="43"/>
      <c r="P833" s="125"/>
    </row>
    <row r="834" spans="3:16" x14ac:dyDescent="0.2">
      <c r="C834" s="80"/>
      <c r="G834" s="43"/>
      <c r="P834" s="125"/>
    </row>
    <row r="835" spans="3:16" x14ac:dyDescent="0.2">
      <c r="C835" s="80"/>
      <c r="G835" s="43"/>
      <c r="P835" s="125"/>
    </row>
    <row r="836" spans="3:16" x14ac:dyDescent="0.2">
      <c r="C836" s="80"/>
      <c r="G836" s="43"/>
      <c r="P836" s="125"/>
    </row>
    <row r="837" spans="3:16" x14ac:dyDescent="0.2">
      <c r="C837" s="80"/>
      <c r="G837" s="43"/>
      <c r="P837" s="125"/>
    </row>
    <row r="838" spans="3:16" x14ac:dyDescent="0.2">
      <c r="C838" s="80"/>
      <c r="G838" s="43"/>
      <c r="P838" s="125"/>
    </row>
    <row r="839" spans="3:16" x14ac:dyDescent="0.2">
      <c r="C839" s="80"/>
      <c r="G839" s="43"/>
      <c r="P839" s="125"/>
    </row>
    <row r="840" spans="3:16" x14ac:dyDescent="0.2">
      <c r="C840" s="80"/>
      <c r="G840" s="43"/>
      <c r="P840" s="125"/>
    </row>
    <row r="841" spans="3:16" x14ac:dyDescent="0.2">
      <c r="C841" s="80"/>
      <c r="G841" s="43"/>
      <c r="P841" s="125"/>
    </row>
    <row r="842" spans="3:16" x14ac:dyDescent="0.2">
      <c r="C842" s="80"/>
      <c r="G842" s="43"/>
      <c r="P842" s="125"/>
    </row>
    <row r="843" spans="3:16" x14ac:dyDescent="0.2">
      <c r="C843" s="80"/>
      <c r="G843" s="43"/>
      <c r="P843" s="125"/>
    </row>
    <row r="844" spans="3:16" x14ac:dyDescent="0.2">
      <c r="C844" s="80"/>
      <c r="G844" s="43"/>
      <c r="P844" s="125"/>
    </row>
    <row r="845" spans="3:16" x14ac:dyDescent="0.2">
      <c r="C845" s="80"/>
      <c r="G845" s="43"/>
      <c r="P845" s="125"/>
    </row>
    <row r="846" spans="3:16" x14ac:dyDescent="0.2">
      <c r="C846" s="80"/>
      <c r="G846" s="43"/>
      <c r="P846" s="125"/>
    </row>
    <row r="847" spans="3:16" x14ac:dyDescent="0.2">
      <c r="C847" s="80"/>
      <c r="G847" s="43"/>
      <c r="P847" s="125"/>
    </row>
    <row r="848" spans="3:16" x14ac:dyDescent="0.2">
      <c r="C848" s="80"/>
      <c r="G848" s="43"/>
      <c r="P848" s="125"/>
    </row>
    <row r="849" spans="3:16" x14ac:dyDescent="0.2">
      <c r="C849" s="80"/>
      <c r="G849" s="43"/>
      <c r="P849" s="125"/>
    </row>
    <row r="850" spans="3:16" x14ac:dyDescent="0.2">
      <c r="C850" s="80"/>
      <c r="G850" s="43"/>
      <c r="P850" s="125"/>
    </row>
    <row r="851" spans="3:16" x14ac:dyDescent="0.2">
      <c r="C851" s="80"/>
      <c r="G851" s="43"/>
      <c r="P851" s="125"/>
    </row>
    <row r="852" spans="3:16" x14ac:dyDescent="0.2">
      <c r="C852" s="80"/>
      <c r="G852" s="43"/>
      <c r="P852" s="125"/>
    </row>
    <row r="853" spans="3:16" x14ac:dyDescent="0.2">
      <c r="C853" s="80"/>
      <c r="G853" s="43"/>
      <c r="P853" s="125"/>
    </row>
    <row r="854" spans="3:16" x14ac:dyDescent="0.2">
      <c r="C854" s="80"/>
      <c r="G854" s="43"/>
      <c r="P854" s="125"/>
    </row>
    <row r="855" spans="3:16" x14ac:dyDescent="0.2">
      <c r="C855" s="80"/>
      <c r="G855" s="43"/>
      <c r="P855" s="125"/>
    </row>
    <row r="856" spans="3:16" x14ac:dyDescent="0.2">
      <c r="C856" s="80"/>
      <c r="G856" s="43"/>
      <c r="P856" s="125"/>
    </row>
    <row r="857" spans="3:16" x14ac:dyDescent="0.2">
      <c r="C857" s="80"/>
      <c r="G857" s="43"/>
      <c r="P857" s="125"/>
    </row>
    <row r="858" spans="3:16" x14ac:dyDescent="0.2">
      <c r="C858" s="80"/>
      <c r="G858" s="43"/>
      <c r="P858" s="125"/>
    </row>
    <row r="859" spans="3:16" x14ac:dyDescent="0.2">
      <c r="C859" s="80"/>
      <c r="G859" s="43"/>
      <c r="P859" s="125"/>
    </row>
    <row r="860" spans="3:16" x14ac:dyDescent="0.2">
      <c r="C860" s="80"/>
      <c r="G860" s="43"/>
      <c r="P860" s="125"/>
    </row>
    <row r="861" spans="3:16" x14ac:dyDescent="0.2">
      <c r="C861" s="80"/>
      <c r="G861" s="43"/>
      <c r="P861" s="125"/>
    </row>
    <row r="862" spans="3:16" x14ac:dyDescent="0.2">
      <c r="C862" s="80"/>
      <c r="G862" s="43"/>
      <c r="P862" s="125"/>
    </row>
    <row r="863" spans="3:16" x14ac:dyDescent="0.2">
      <c r="C863" s="80"/>
      <c r="G863" s="43"/>
      <c r="P863" s="125"/>
    </row>
    <row r="864" spans="3:16" x14ac:dyDescent="0.2">
      <c r="C864" s="80"/>
      <c r="G864" s="43"/>
      <c r="P864" s="125"/>
    </row>
    <row r="865" spans="3:16" x14ac:dyDescent="0.2">
      <c r="C865" s="80"/>
      <c r="G865" s="43"/>
      <c r="P865" s="125"/>
    </row>
    <row r="866" spans="3:16" x14ac:dyDescent="0.2">
      <c r="C866" s="80"/>
      <c r="G866" s="43"/>
      <c r="P866" s="125"/>
    </row>
    <row r="867" spans="3:16" x14ac:dyDescent="0.2">
      <c r="C867" s="80"/>
      <c r="G867" s="43"/>
      <c r="P867" s="125"/>
    </row>
    <row r="868" spans="3:16" x14ac:dyDescent="0.2">
      <c r="C868" s="80"/>
      <c r="G868" s="43"/>
      <c r="P868" s="125"/>
    </row>
    <row r="869" spans="3:16" x14ac:dyDescent="0.2">
      <c r="C869" s="80"/>
      <c r="G869" s="43"/>
      <c r="P869" s="125"/>
    </row>
    <row r="870" spans="3:16" x14ac:dyDescent="0.2">
      <c r="C870" s="80"/>
      <c r="G870" s="43"/>
      <c r="P870" s="125"/>
    </row>
    <row r="871" spans="3:16" x14ac:dyDescent="0.2">
      <c r="C871" s="80"/>
      <c r="G871" s="43"/>
      <c r="P871" s="125"/>
    </row>
    <row r="872" spans="3:16" x14ac:dyDescent="0.2">
      <c r="C872" s="80"/>
      <c r="G872" s="43"/>
      <c r="P872" s="125"/>
    </row>
    <row r="873" spans="3:16" x14ac:dyDescent="0.2">
      <c r="C873" s="80"/>
      <c r="G873" s="43"/>
      <c r="P873" s="125"/>
    </row>
    <row r="874" spans="3:16" x14ac:dyDescent="0.2">
      <c r="C874" s="80"/>
      <c r="G874" s="43"/>
      <c r="P874" s="125"/>
    </row>
    <row r="875" spans="3:16" x14ac:dyDescent="0.2">
      <c r="C875" s="80"/>
      <c r="G875" s="43"/>
      <c r="P875" s="125"/>
    </row>
    <row r="876" spans="3:16" x14ac:dyDescent="0.2">
      <c r="C876" s="80"/>
      <c r="G876" s="43"/>
      <c r="P876" s="125"/>
    </row>
    <row r="877" spans="3:16" x14ac:dyDescent="0.2">
      <c r="C877" s="80"/>
      <c r="G877" s="43"/>
      <c r="P877" s="125"/>
    </row>
    <row r="878" spans="3:16" x14ac:dyDescent="0.2">
      <c r="C878" s="80"/>
      <c r="G878" s="43"/>
      <c r="P878" s="125"/>
    </row>
    <row r="879" spans="3:16" x14ac:dyDescent="0.2">
      <c r="C879" s="80"/>
      <c r="G879" s="43"/>
      <c r="P879" s="125"/>
    </row>
    <row r="880" spans="3:16" x14ac:dyDescent="0.2">
      <c r="C880" s="80"/>
      <c r="G880" s="43"/>
      <c r="P880" s="125"/>
    </row>
    <row r="881" spans="3:16" x14ac:dyDescent="0.2">
      <c r="C881" s="80"/>
      <c r="G881" s="43"/>
      <c r="P881" s="125"/>
    </row>
    <row r="882" spans="3:16" x14ac:dyDescent="0.2">
      <c r="C882" s="80"/>
      <c r="G882" s="43"/>
      <c r="P882" s="125"/>
    </row>
    <row r="883" spans="3:16" x14ac:dyDescent="0.2">
      <c r="C883" s="80"/>
      <c r="G883" s="43"/>
      <c r="P883" s="125"/>
    </row>
    <row r="884" spans="3:16" x14ac:dyDescent="0.2">
      <c r="C884" s="80"/>
      <c r="G884" s="43"/>
      <c r="P884" s="125"/>
    </row>
    <row r="885" spans="3:16" x14ac:dyDescent="0.2">
      <c r="C885" s="80"/>
      <c r="G885" s="43"/>
      <c r="P885" s="125"/>
    </row>
    <row r="886" spans="3:16" x14ac:dyDescent="0.2">
      <c r="C886" s="80"/>
      <c r="G886" s="43"/>
      <c r="P886" s="125"/>
    </row>
    <row r="887" spans="3:16" x14ac:dyDescent="0.2">
      <c r="C887" s="80"/>
      <c r="G887" s="43"/>
      <c r="P887" s="125"/>
    </row>
    <row r="888" spans="3:16" x14ac:dyDescent="0.2">
      <c r="C888" s="80"/>
      <c r="G888" s="43"/>
      <c r="P888" s="125"/>
    </row>
    <row r="889" spans="3:16" x14ac:dyDescent="0.2">
      <c r="C889" s="80"/>
      <c r="G889" s="43"/>
      <c r="P889" s="125"/>
    </row>
    <row r="890" spans="3:16" x14ac:dyDescent="0.2">
      <c r="C890" s="80"/>
      <c r="G890" s="43"/>
      <c r="P890" s="125"/>
    </row>
    <row r="891" spans="3:16" x14ac:dyDescent="0.2">
      <c r="C891" s="80"/>
      <c r="G891" s="43"/>
      <c r="P891" s="125"/>
    </row>
    <row r="892" spans="3:16" x14ac:dyDescent="0.2">
      <c r="C892" s="80"/>
      <c r="G892" s="43"/>
      <c r="P892" s="125"/>
    </row>
    <row r="893" spans="3:16" x14ac:dyDescent="0.2">
      <c r="C893" s="80"/>
      <c r="G893" s="43"/>
      <c r="P893" s="125"/>
    </row>
    <row r="894" spans="3:16" x14ac:dyDescent="0.2">
      <c r="C894" s="80"/>
      <c r="G894" s="43"/>
      <c r="P894" s="125"/>
    </row>
    <row r="895" spans="3:16" x14ac:dyDescent="0.2">
      <c r="C895" s="80"/>
      <c r="G895" s="43"/>
      <c r="P895" s="125"/>
    </row>
    <row r="896" spans="3:16" x14ac:dyDescent="0.2">
      <c r="C896" s="80"/>
      <c r="G896" s="43"/>
      <c r="P896" s="125"/>
    </row>
    <row r="897" spans="3:16" x14ac:dyDescent="0.2">
      <c r="C897" s="80"/>
      <c r="G897" s="43"/>
      <c r="P897" s="125"/>
    </row>
    <row r="898" spans="3:16" x14ac:dyDescent="0.2">
      <c r="C898" s="80"/>
      <c r="G898" s="43"/>
      <c r="P898" s="125"/>
    </row>
    <row r="899" spans="3:16" x14ac:dyDescent="0.2">
      <c r="C899" s="80"/>
      <c r="G899" s="43"/>
      <c r="P899" s="125"/>
    </row>
    <row r="900" spans="3:16" x14ac:dyDescent="0.2">
      <c r="C900" s="80"/>
      <c r="G900" s="43"/>
      <c r="P900" s="125"/>
    </row>
    <row r="901" spans="3:16" x14ac:dyDescent="0.2">
      <c r="C901" s="80"/>
      <c r="G901" s="43"/>
      <c r="P901" s="125"/>
    </row>
    <row r="902" spans="3:16" x14ac:dyDescent="0.2">
      <c r="C902" s="80"/>
      <c r="G902" s="43"/>
      <c r="P902" s="125"/>
    </row>
    <row r="903" spans="3:16" x14ac:dyDescent="0.2">
      <c r="C903" s="80"/>
      <c r="G903" s="43"/>
      <c r="P903" s="125"/>
    </row>
    <row r="904" spans="3:16" x14ac:dyDescent="0.2">
      <c r="C904" s="80"/>
      <c r="G904" s="43"/>
      <c r="P904" s="125"/>
    </row>
    <row r="905" spans="3:16" x14ac:dyDescent="0.2">
      <c r="C905" s="80"/>
      <c r="G905" s="43"/>
      <c r="P905" s="125"/>
    </row>
    <row r="906" spans="3:16" x14ac:dyDescent="0.2">
      <c r="C906" s="80"/>
      <c r="G906" s="43"/>
      <c r="P906" s="125"/>
    </row>
    <row r="907" spans="3:16" x14ac:dyDescent="0.2">
      <c r="C907" s="80"/>
      <c r="G907" s="43"/>
      <c r="P907" s="125"/>
    </row>
    <row r="908" spans="3:16" x14ac:dyDescent="0.2">
      <c r="C908" s="80"/>
      <c r="G908" s="43"/>
      <c r="P908" s="125"/>
    </row>
    <row r="909" spans="3:16" x14ac:dyDescent="0.2">
      <c r="C909" s="80"/>
      <c r="G909" s="43"/>
      <c r="P909" s="125"/>
    </row>
    <row r="910" spans="3:16" x14ac:dyDescent="0.2">
      <c r="C910" s="80"/>
      <c r="G910" s="43"/>
      <c r="P910" s="125"/>
    </row>
    <row r="911" spans="3:16" x14ac:dyDescent="0.2">
      <c r="C911" s="80"/>
      <c r="G911" s="43"/>
      <c r="P911" s="125"/>
    </row>
    <row r="912" spans="3:16" x14ac:dyDescent="0.2">
      <c r="C912" s="80"/>
      <c r="G912" s="43"/>
      <c r="P912" s="125"/>
    </row>
    <row r="913" spans="3:16" x14ac:dyDescent="0.2">
      <c r="C913" s="80"/>
      <c r="G913" s="43"/>
      <c r="P913" s="125"/>
    </row>
    <row r="914" spans="3:16" x14ac:dyDescent="0.2">
      <c r="C914" s="80"/>
      <c r="G914" s="43"/>
      <c r="P914" s="125"/>
    </row>
    <row r="915" spans="3:16" x14ac:dyDescent="0.2">
      <c r="C915" s="80"/>
      <c r="G915" s="43"/>
      <c r="P915" s="125"/>
    </row>
    <row r="916" spans="3:16" x14ac:dyDescent="0.2">
      <c r="C916" s="80"/>
      <c r="G916" s="43"/>
      <c r="P916" s="125"/>
    </row>
    <row r="917" spans="3:16" x14ac:dyDescent="0.2">
      <c r="C917" s="80"/>
      <c r="G917" s="43"/>
      <c r="P917" s="125"/>
    </row>
    <row r="918" spans="3:16" x14ac:dyDescent="0.2">
      <c r="C918" s="80"/>
      <c r="G918" s="43"/>
      <c r="P918" s="125"/>
    </row>
    <row r="919" spans="3:16" x14ac:dyDescent="0.2">
      <c r="C919" s="80"/>
      <c r="G919" s="43"/>
      <c r="P919" s="125"/>
    </row>
    <row r="920" spans="3:16" x14ac:dyDescent="0.2">
      <c r="C920" s="80"/>
      <c r="G920" s="43"/>
      <c r="P920" s="125"/>
    </row>
    <row r="921" spans="3:16" x14ac:dyDescent="0.2">
      <c r="C921" s="80"/>
      <c r="G921" s="43"/>
      <c r="P921" s="125"/>
    </row>
    <row r="922" spans="3:16" x14ac:dyDescent="0.2">
      <c r="C922" s="80"/>
      <c r="G922" s="43"/>
      <c r="P922" s="125"/>
    </row>
    <row r="923" spans="3:16" x14ac:dyDescent="0.2">
      <c r="C923" s="80"/>
      <c r="G923" s="43"/>
      <c r="P923" s="125"/>
    </row>
    <row r="924" spans="3:16" x14ac:dyDescent="0.2">
      <c r="C924" s="80"/>
      <c r="G924" s="43"/>
      <c r="P924" s="125"/>
    </row>
    <row r="925" spans="3:16" x14ac:dyDescent="0.2">
      <c r="C925" s="80"/>
      <c r="G925" s="43"/>
      <c r="P925" s="125"/>
    </row>
    <row r="926" spans="3:16" x14ac:dyDescent="0.2">
      <c r="C926" s="80"/>
      <c r="G926" s="43"/>
      <c r="P926" s="125"/>
    </row>
    <row r="927" spans="3:16" x14ac:dyDescent="0.2">
      <c r="C927" s="80"/>
      <c r="G927" s="43"/>
      <c r="P927" s="125"/>
    </row>
    <row r="928" spans="3:16" x14ac:dyDescent="0.2">
      <c r="C928" s="80"/>
      <c r="G928" s="43"/>
      <c r="P928" s="125"/>
    </row>
    <row r="929" spans="3:16" x14ac:dyDescent="0.2">
      <c r="C929" s="80"/>
      <c r="G929" s="43"/>
      <c r="P929" s="125"/>
    </row>
    <row r="930" spans="3:16" x14ac:dyDescent="0.2">
      <c r="C930" s="80"/>
      <c r="G930" s="43"/>
      <c r="P930" s="125"/>
    </row>
    <row r="931" spans="3:16" x14ac:dyDescent="0.2">
      <c r="C931" s="80"/>
      <c r="G931" s="43"/>
      <c r="P931" s="125"/>
    </row>
    <row r="932" spans="3:16" x14ac:dyDescent="0.2">
      <c r="C932" s="80"/>
      <c r="G932" s="43"/>
      <c r="P932" s="125"/>
    </row>
    <row r="933" spans="3:16" x14ac:dyDescent="0.2">
      <c r="C933" s="80"/>
      <c r="G933" s="43"/>
      <c r="P933" s="125"/>
    </row>
    <row r="934" spans="3:16" x14ac:dyDescent="0.2">
      <c r="C934" s="80"/>
      <c r="G934" s="43"/>
      <c r="P934" s="125"/>
    </row>
    <row r="935" spans="3:16" x14ac:dyDescent="0.2">
      <c r="C935" s="80"/>
      <c r="G935" s="43"/>
      <c r="P935" s="125"/>
    </row>
    <row r="936" spans="3:16" x14ac:dyDescent="0.2">
      <c r="C936" s="80"/>
      <c r="G936" s="43"/>
      <c r="P936" s="125"/>
    </row>
    <row r="937" spans="3:16" x14ac:dyDescent="0.2">
      <c r="C937" s="80"/>
      <c r="G937" s="43"/>
      <c r="P937" s="125"/>
    </row>
    <row r="938" spans="3:16" x14ac:dyDescent="0.2">
      <c r="C938" s="80"/>
      <c r="G938" s="43"/>
      <c r="P938" s="125"/>
    </row>
    <row r="939" spans="3:16" x14ac:dyDescent="0.2">
      <c r="C939" s="80"/>
      <c r="G939" s="43"/>
      <c r="P939" s="125"/>
    </row>
    <row r="940" spans="3:16" x14ac:dyDescent="0.2">
      <c r="C940" s="80"/>
      <c r="G940" s="43"/>
      <c r="P940" s="125"/>
    </row>
    <row r="941" spans="3:16" x14ac:dyDescent="0.2">
      <c r="C941" s="80"/>
      <c r="G941" s="43"/>
      <c r="P941" s="125"/>
    </row>
    <row r="942" spans="3:16" x14ac:dyDescent="0.2">
      <c r="C942" s="80"/>
      <c r="G942" s="43"/>
      <c r="P942" s="125"/>
    </row>
    <row r="943" spans="3:16" x14ac:dyDescent="0.2">
      <c r="C943" s="80"/>
      <c r="G943" s="43"/>
      <c r="P943" s="125"/>
    </row>
    <row r="944" spans="3:16" x14ac:dyDescent="0.2">
      <c r="C944" s="80"/>
      <c r="G944" s="43"/>
      <c r="P944" s="125"/>
    </row>
    <row r="945" spans="3:16" x14ac:dyDescent="0.2">
      <c r="C945" s="80"/>
      <c r="G945" s="43"/>
      <c r="P945" s="125"/>
    </row>
    <row r="946" spans="3:16" x14ac:dyDescent="0.2">
      <c r="C946" s="80"/>
      <c r="G946" s="43"/>
      <c r="P946" s="125"/>
    </row>
    <row r="947" spans="3:16" x14ac:dyDescent="0.2">
      <c r="C947" s="80"/>
      <c r="G947" s="43"/>
      <c r="P947" s="125"/>
    </row>
    <row r="948" spans="3:16" x14ac:dyDescent="0.2">
      <c r="C948" s="80"/>
      <c r="G948" s="43"/>
      <c r="P948" s="125"/>
    </row>
    <row r="949" spans="3:16" x14ac:dyDescent="0.2">
      <c r="C949" s="80"/>
      <c r="G949" s="43"/>
      <c r="P949" s="125"/>
    </row>
    <row r="950" spans="3:16" x14ac:dyDescent="0.2">
      <c r="C950" s="80"/>
      <c r="G950" s="43"/>
      <c r="P950" s="125"/>
    </row>
    <row r="951" spans="3:16" x14ac:dyDescent="0.2">
      <c r="C951" s="80"/>
      <c r="G951" s="43"/>
      <c r="P951" s="125"/>
    </row>
    <row r="952" spans="3:16" x14ac:dyDescent="0.2">
      <c r="C952" s="80"/>
      <c r="G952" s="43"/>
      <c r="P952" s="125"/>
    </row>
    <row r="953" spans="3:16" x14ac:dyDescent="0.2">
      <c r="C953" s="80"/>
      <c r="G953" s="43"/>
      <c r="P953" s="125"/>
    </row>
    <row r="954" spans="3:16" x14ac:dyDescent="0.2">
      <c r="C954" s="80"/>
      <c r="G954" s="43"/>
      <c r="P954" s="125"/>
    </row>
    <row r="955" spans="3:16" x14ac:dyDescent="0.2">
      <c r="C955" s="80"/>
      <c r="G955" s="43"/>
      <c r="P955" s="125"/>
    </row>
    <row r="956" spans="3:16" x14ac:dyDescent="0.2">
      <c r="C956" s="80"/>
      <c r="G956" s="43"/>
      <c r="P956" s="125"/>
    </row>
    <row r="957" spans="3:16" x14ac:dyDescent="0.2">
      <c r="C957" s="80"/>
      <c r="G957" s="43"/>
      <c r="P957" s="125"/>
    </row>
    <row r="958" spans="3:16" x14ac:dyDescent="0.2">
      <c r="C958" s="80"/>
      <c r="G958" s="43"/>
      <c r="P958" s="125"/>
    </row>
    <row r="959" spans="3:16" x14ac:dyDescent="0.2">
      <c r="C959" s="80"/>
      <c r="G959" s="43"/>
      <c r="P959" s="125"/>
    </row>
    <row r="960" spans="3:16" x14ac:dyDescent="0.2">
      <c r="C960" s="80"/>
      <c r="P960" s="125"/>
    </row>
    <row r="961" spans="3:16" x14ac:dyDescent="0.2">
      <c r="C961" s="80"/>
      <c r="G961" s="43"/>
      <c r="P961" s="125"/>
    </row>
    <row r="962" spans="3:16" x14ac:dyDescent="0.2">
      <c r="C962" s="80"/>
      <c r="G962" s="43"/>
      <c r="P962" s="125"/>
    </row>
    <row r="963" spans="3:16" x14ac:dyDescent="0.2">
      <c r="C963" s="80"/>
      <c r="G963" s="43"/>
      <c r="P963" s="125"/>
    </row>
    <row r="964" spans="3:16" x14ac:dyDescent="0.2">
      <c r="C964" s="80"/>
      <c r="G964" s="43"/>
      <c r="P964" s="125"/>
    </row>
    <row r="965" spans="3:16" x14ac:dyDescent="0.2">
      <c r="C965" s="80"/>
      <c r="G965" s="43"/>
      <c r="P965" s="125"/>
    </row>
    <row r="966" spans="3:16" x14ac:dyDescent="0.2">
      <c r="C966" s="80"/>
      <c r="G966" s="43"/>
      <c r="P966" s="125"/>
    </row>
    <row r="967" spans="3:16" x14ac:dyDescent="0.2">
      <c r="C967" s="80"/>
      <c r="G967" s="43"/>
      <c r="P967" s="125"/>
    </row>
    <row r="968" spans="3:16" x14ac:dyDescent="0.2">
      <c r="C968" s="80"/>
      <c r="G968" s="43"/>
      <c r="P968" s="125"/>
    </row>
    <row r="969" spans="3:16" x14ac:dyDescent="0.2">
      <c r="C969" s="80"/>
      <c r="P969" s="125"/>
    </row>
    <row r="970" spans="3:16" x14ac:dyDescent="0.2">
      <c r="C970" s="80"/>
      <c r="P970" s="125"/>
    </row>
    <row r="971" spans="3:16" x14ac:dyDescent="0.2">
      <c r="C971" s="80"/>
      <c r="G971" s="43"/>
      <c r="P971" s="125"/>
    </row>
    <row r="972" spans="3:16" x14ac:dyDescent="0.2">
      <c r="C972" s="80"/>
      <c r="G972" s="43"/>
      <c r="P972" s="125"/>
    </row>
    <row r="973" spans="3:16" x14ac:dyDescent="0.2">
      <c r="C973" s="80"/>
      <c r="G973" s="43"/>
      <c r="P973" s="125"/>
    </row>
    <row r="974" spans="3:16" x14ac:dyDescent="0.2">
      <c r="C974" s="80"/>
      <c r="G974" s="43"/>
      <c r="P974" s="125"/>
    </row>
    <row r="975" spans="3:16" x14ac:dyDescent="0.2">
      <c r="C975" s="80"/>
      <c r="G975" s="43"/>
      <c r="P975" s="125"/>
    </row>
    <row r="976" spans="3:16" x14ac:dyDescent="0.2">
      <c r="C976" s="80"/>
      <c r="G976" s="43"/>
      <c r="P976" s="125"/>
    </row>
    <row r="977" spans="3:16" x14ac:dyDescent="0.2">
      <c r="C977" s="80"/>
      <c r="G977" s="43"/>
      <c r="P977" s="125"/>
    </row>
    <row r="978" spans="3:16" x14ac:dyDescent="0.2">
      <c r="C978" s="80"/>
      <c r="G978" s="43"/>
      <c r="P978" s="125"/>
    </row>
    <row r="979" spans="3:16" x14ac:dyDescent="0.2">
      <c r="C979" s="80"/>
      <c r="G979" s="43"/>
      <c r="P979" s="125"/>
    </row>
    <row r="980" spans="3:16" x14ac:dyDescent="0.2">
      <c r="C980" s="80"/>
      <c r="G980" s="43"/>
      <c r="P980" s="125"/>
    </row>
    <row r="981" spans="3:16" x14ac:dyDescent="0.2">
      <c r="C981" s="80"/>
      <c r="G981" s="43"/>
      <c r="P981" s="125"/>
    </row>
    <row r="982" spans="3:16" x14ac:dyDescent="0.2">
      <c r="C982" s="80"/>
      <c r="G982" s="43"/>
      <c r="P982" s="125"/>
    </row>
    <row r="983" spans="3:16" x14ac:dyDescent="0.2">
      <c r="C983" s="80"/>
      <c r="G983" s="43"/>
      <c r="P983" s="125"/>
    </row>
    <row r="984" spans="3:16" x14ac:dyDescent="0.2">
      <c r="C984" s="80"/>
      <c r="P984" s="125"/>
    </row>
    <row r="985" spans="3:16" x14ac:dyDescent="0.2">
      <c r="C985" s="80"/>
      <c r="G985" s="43"/>
      <c r="P985" s="125"/>
    </row>
    <row r="986" spans="3:16" x14ac:dyDescent="0.2">
      <c r="C986" s="80"/>
      <c r="P986" s="125"/>
    </row>
    <row r="987" spans="3:16" x14ac:dyDescent="0.2">
      <c r="C987" s="80"/>
      <c r="G987" s="43"/>
      <c r="P987" s="125"/>
    </row>
    <row r="988" spans="3:16" x14ac:dyDescent="0.2">
      <c r="C988" s="80"/>
      <c r="G988" s="43"/>
      <c r="P988" s="125"/>
    </row>
    <row r="989" spans="3:16" x14ac:dyDescent="0.2">
      <c r="C989" s="80"/>
      <c r="G989" s="43"/>
      <c r="P989" s="125"/>
    </row>
    <row r="990" spans="3:16" x14ac:dyDescent="0.2">
      <c r="C990" s="80"/>
      <c r="G990" s="43"/>
      <c r="P990" s="125"/>
    </row>
    <row r="991" spans="3:16" x14ac:dyDescent="0.2">
      <c r="C991" s="80"/>
      <c r="G991" s="43"/>
      <c r="P991" s="125"/>
    </row>
    <row r="992" spans="3:16" x14ac:dyDescent="0.2">
      <c r="C992" s="80"/>
      <c r="G992" s="43"/>
      <c r="P992" s="125"/>
    </row>
    <row r="993" spans="3:16" x14ac:dyDescent="0.2">
      <c r="C993" s="80"/>
      <c r="G993" s="43"/>
      <c r="P993" s="125"/>
    </row>
    <row r="994" spans="3:16" x14ac:dyDescent="0.2">
      <c r="C994" s="80"/>
      <c r="G994" s="43"/>
      <c r="P994" s="125"/>
    </row>
    <row r="995" spans="3:16" x14ac:dyDescent="0.2">
      <c r="C995" s="80"/>
      <c r="G995" s="43"/>
      <c r="P995" s="125"/>
    </row>
    <row r="996" spans="3:16" x14ac:dyDescent="0.2">
      <c r="C996" s="80"/>
      <c r="G996" s="43"/>
      <c r="P996" s="125"/>
    </row>
    <row r="997" spans="3:16" x14ac:dyDescent="0.2">
      <c r="C997" s="80"/>
      <c r="G997" s="43"/>
      <c r="P997" s="125"/>
    </row>
    <row r="998" spans="3:16" x14ac:dyDescent="0.2">
      <c r="C998" s="80"/>
      <c r="P998" s="125"/>
    </row>
    <row r="999" spans="3:16" x14ac:dyDescent="0.2">
      <c r="C999" s="80"/>
      <c r="G999" s="43"/>
      <c r="P999" s="125"/>
    </row>
    <row r="1000" spans="3:16" x14ac:dyDescent="0.2">
      <c r="C1000" s="80"/>
      <c r="G1000" s="43"/>
      <c r="P1000" s="125"/>
    </row>
    <row r="1001" spans="3:16" x14ac:dyDescent="0.2">
      <c r="C1001" s="80"/>
      <c r="G1001" s="43"/>
      <c r="P1001" s="125"/>
    </row>
    <row r="1002" spans="3:16" x14ac:dyDescent="0.2">
      <c r="C1002" s="80"/>
      <c r="G1002" s="43"/>
      <c r="P1002" s="125"/>
    </row>
    <row r="1003" spans="3:16" x14ac:dyDescent="0.2">
      <c r="C1003" s="80"/>
      <c r="G1003" s="43"/>
      <c r="P1003" s="125"/>
    </row>
    <row r="1004" spans="3:16" x14ac:dyDescent="0.2">
      <c r="C1004" s="80"/>
      <c r="G1004" s="43"/>
      <c r="P1004" s="125"/>
    </row>
    <row r="1005" spans="3:16" x14ac:dyDescent="0.2">
      <c r="C1005" s="80"/>
      <c r="G1005" s="43"/>
      <c r="P1005" s="125"/>
    </row>
    <row r="1006" spans="3:16" x14ac:dyDescent="0.2">
      <c r="C1006" s="80"/>
      <c r="G1006" s="43"/>
      <c r="P1006" s="125"/>
    </row>
    <row r="1007" spans="3:16" x14ac:dyDescent="0.2">
      <c r="C1007" s="80"/>
      <c r="G1007" s="43"/>
      <c r="P1007" s="125"/>
    </row>
    <row r="1008" spans="3:16" x14ac:dyDescent="0.2">
      <c r="C1008" s="80"/>
      <c r="G1008" s="43"/>
      <c r="P1008" s="125"/>
    </row>
    <row r="1009" spans="3:16" x14ac:dyDescent="0.2">
      <c r="C1009" s="80"/>
      <c r="G1009" s="43"/>
      <c r="P1009" s="125"/>
    </row>
    <row r="1010" spans="3:16" x14ac:dyDescent="0.2">
      <c r="C1010" s="80"/>
      <c r="G1010" s="43"/>
      <c r="P1010" s="125"/>
    </row>
    <row r="1011" spans="3:16" x14ac:dyDescent="0.2">
      <c r="C1011" s="80"/>
      <c r="P1011" s="125"/>
    </row>
    <row r="1012" spans="3:16" x14ac:dyDescent="0.2">
      <c r="C1012" s="80"/>
      <c r="G1012" s="43"/>
      <c r="P1012" s="125"/>
    </row>
    <row r="1013" spans="3:16" x14ac:dyDescent="0.2">
      <c r="C1013" s="80"/>
      <c r="G1013" s="43"/>
      <c r="P1013" s="125"/>
    </row>
    <row r="1014" spans="3:16" x14ac:dyDescent="0.2">
      <c r="C1014" s="80"/>
      <c r="G1014" s="43"/>
      <c r="P1014" s="125"/>
    </row>
    <row r="1015" spans="3:16" x14ac:dyDescent="0.2">
      <c r="C1015" s="80"/>
      <c r="G1015" s="43"/>
      <c r="P1015" s="125"/>
    </row>
    <row r="1016" spans="3:16" x14ac:dyDescent="0.2">
      <c r="C1016" s="80"/>
      <c r="G1016" s="43"/>
      <c r="P1016" s="125"/>
    </row>
    <row r="1017" spans="3:16" x14ac:dyDescent="0.2">
      <c r="C1017" s="80"/>
      <c r="P1017" s="125"/>
    </row>
    <row r="1018" spans="3:16" x14ac:dyDescent="0.2">
      <c r="C1018" s="80"/>
      <c r="P1018" s="125"/>
    </row>
    <row r="1019" spans="3:16" x14ac:dyDescent="0.2">
      <c r="C1019" s="80"/>
      <c r="P1019" s="125"/>
    </row>
    <row r="1020" spans="3:16" x14ac:dyDescent="0.2">
      <c r="C1020" s="80"/>
      <c r="P1020" s="125"/>
    </row>
    <row r="1021" spans="3:16" x14ac:dyDescent="0.2">
      <c r="C1021" s="80"/>
      <c r="P1021" s="125"/>
    </row>
    <row r="1022" spans="3:16" x14ac:dyDescent="0.2">
      <c r="C1022" s="80"/>
      <c r="G1022" s="43"/>
      <c r="P1022" s="125"/>
    </row>
    <row r="1023" spans="3:16" x14ac:dyDescent="0.2">
      <c r="C1023" s="80"/>
      <c r="G1023" s="43"/>
      <c r="P1023" s="125"/>
    </row>
    <row r="1024" spans="3:16" x14ac:dyDescent="0.2">
      <c r="C1024" s="80"/>
      <c r="P1024" s="125"/>
    </row>
    <row r="1025" spans="3:16" x14ac:dyDescent="0.2">
      <c r="C1025" s="80"/>
      <c r="P1025" s="125"/>
    </row>
    <row r="1026" spans="3:16" x14ac:dyDescent="0.2">
      <c r="C1026" s="80"/>
      <c r="G1026" s="43"/>
      <c r="P1026" s="125"/>
    </row>
    <row r="1027" spans="3:16" x14ac:dyDescent="0.2">
      <c r="C1027" s="80"/>
      <c r="P1027" s="125"/>
    </row>
    <row r="1028" spans="3:16" x14ac:dyDescent="0.2">
      <c r="C1028" s="80"/>
      <c r="P1028" s="125"/>
    </row>
    <row r="1029" spans="3:16" x14ac:dyDescent="0.2">
      <c r="C1029" s="80"/>
      <c r="P1029" s="125"/>
    </row>
    <row r="1030" spans="3:16" x14ac:dyDescent="0.2">
      <c r="C1030" s="80"/>
      <c r="P1030" s="125"/>
    </row>
    <row r="1031" spans="3:16" x14ac:dyDescent="0.2">
      <c r="C1031" s="80"/>
      <c r="P1031" s="125"/>
    </row>
    <row r="1032" spans="3:16" x14ac:dyDescent="0.2">
      <c r="C1032" s="80"/>
      <c r="P1032" s="125"/>
    </row>
    <row r="1033" spans="3:16" x14ac:dyDescent="0.2">
      <c r="C1033" s="80"/>
      <c r="P1033" s="125"/>
    </row>
    <row r="1034" spans="3:16" x14ac:dyDescent="0.2">
      <c r="C1034" s="80"/>
      <c r="P1034" s="125"/>
    </row>
    <row r="1035" spans="3:16" x14ac:dyDescent="0.2">
      <c r="C1035" s="80"/>
      <c r="P1035" s="125"/>
    </row>
    <row r="1036" spans="3:16" x14ac:dyDescent="0.2">
      <c r="C1036" s="80"/>
      <c r="P1036" s="125"/>
    </row>
    <row r="1037" spans="3:16" x14ac:dyDescent="0.2">
      <c r="C1037" s="80"/>
      <c r="P1037" s="125"/>
    </row>
    <row r="1038" spans="3:16" x14ac:dyDescent="0.2">
      <c r="C1038" s="80"/>
      <c r="P1038" s="125"/>
    </row>
    <row r="1039" spans="3:16" x14ac:dyDescent="0.2">
      <c r="C1039" s="80"/>
      <c r="P1039" s="125"/>
    </row>
    <row r="1040" spans="3:16" x14ac:dyDescent="0.2">
      <c r="C1040" s="80"/>
      <c r="P1040" s="125"/>
    </row>
    <row r="1041" spans="3:16" x14ac:dyDescent="0.2">
      <c r="C1041" s="80"/>
      <c r="P1041" s="125"/>
    </row>
    <row r="1042" spans="3:16" x14ac:dyDescent="0.2">
      <c r="C1042" s="80"/>
      <c r="P1042" s="125"/>
    </row>
    <row r="1043" spans="3:16" x14ac:dyDescent="0.2">
      <c r="C1043" s="80"/>
      <c r="P1043" s="125"/>
    </row>
    <row r="1044" spans="3:16" x14ac:dyDescent="0.2">
      <c r="C1044" s="80"/>
      <c r="P1044" s="125"/>
    </row>
    <row r="1045" spans="3:16" x14ac:dyDescent="0.2">
      <c r="C1045" s="80"/>
      <c r="P1045" s="125"/>
    </row>
    <row r="1046" spans="3:16" x14ac:dyDescent="0.2">
      <c r="C1046" s="80"/>
      <c r="P1046" s="125"/>
    </row>
    <row r="1047" spans="3:16" x14ac:dyDescent="0.2">
      <c r="C1047" s="80"/>
      <c r="P1047" s="125"/>
    </row>
    <row r="1048" spans="3:16" x14ac:dyDescent="0.2">
      <c r="C1048" s="80"/>
      <c r="P1048" s="125"/>
    </row>
    <row r="1049" spans="3:16" x14ac:dyDescent="0.2">
      <c r="C1049" s="80"/>
      <c r="P1049" s="125"/>
    </row>
    <row r="1050" spans="3:16" x14ac:dyDescent="0.2">
      <c r="C1050" s="80"/>
      <c r="P1050" s="125"/>
    </row>
    <row r="1051" spans="3:16" x14ac:dyDescent="0.2">
      <c r="C1051" s="80"/>
      <c r="P1051" s="125"/>
    </row>
    <row r="1052" spans="3:16" x14ac:dyDescent="0.2">
      <c r="C1052" s="80"/>
      <c r="P1052" s="125"/>
    </row>
    <row r="1053" spans="3:16" x14ac:dyDescent="0.2">
      <c r="C1053" s="80"/>
      <c r="P1053" s="125"/>
    </row>
    <row r="1054" spans="3:16" x14ac:dyDescent="0.2">
      <c r="C1054" s="80"/>
      <c r="P1054" s="125"/>
    </row>
    <row r="1055" spans="3:16" x14ac:dyDescent="0.2">
      <c r="C1055" s="80"/>
      <c r="P1055" s="125"/>
    </row>
    <row r="1056" spans="3:16" x14ac:dyDescent="0.2">
      <c r="C1056" s="80"/>
      <c r="P1056" s="125"/>
    </row>
    <row r="1057" spans="3:16" x14ac:dyDescent="0.2">
      <c r="C1057" s="80"/>
      <c r="P1057" s="125"/>
    </row>
    <row r="1058" spans="3:16" x14ac:dyDescent="0.2">
      <c r="C1058" s="80"/>
      <c r="P1058" s="125"/>
    </row>
    <row r="1059" spans="3:16" x14ac:dyDescent="0.2">
      <c r="C1059" s="80"/>
      <c r="P1059" s="125"/>
    </row>
    <row r="1060" spans="3:16" x14ac:dyDescent="0.2">
      <c r="C1060" s="80"/>
      <c r="P1060" s="125"/>
    </row>
    <row r="1061" spans="3:16" x14ac:dyDescent="0.2">
      <c r="C1061" s="80"/>
      <c r="P1061" s="125"/>
    </row>
    <row r="1062" spans="3:16" x14ac:dyDescent="0.2">
      <c r="C1062" s="80"/>
      <c r="P1062" s="125"/>
    </row>
    <row r="1063" spans="3:16" x14ac:dyDescent="0.2">
      <c r="C1063" s="80"/>
      <c r="P1063" s="125"/>
    </row>
    <row r="1064" spans="3:16" x14ac:dyDescent="0.2">
      <c r="C1064" s="80"/>
      <c r="P1064" s="125"/>
    </row>
    <row r="1065" spans="3:16" x14ac:dyDescent="0.2">
      <c r="C1065" s="80"/>
      <c r="P1065" s="125"/>
    </row>
    <row r="1066" spans="3:16" x14ac:dyDescent="0.2">
      <c r="C1066" s="80"/>
      <c r="P1066" s="125"/>
    </row>
    <row r="1067" spans="3:16" x14ac:dyDescent="0.2">
      <c r="C1067" s="80"/>
      <c r="P1067" s="125"/>
    </row>
    <row r="1068" spans="3:16" x14ac:dyDescent="0.2">
      <c r="C1068" s="80"/>
      <c r="P1068" s="125"/>
    </row>
    <row r="1069" spans="3:16" x14ac:dyDescent="0.2">
      <c r="C1069" s="80"/>
      <c r="P1069" s="125"/>
    </row>
    <row r="1070" spans="3:16" x14ac:dyDescent="0.2">
      <c r="C1070" s="80"/>
      <c r="P1070" s="125"/>
    </row>
    <row r="1071" spans="3:16" x14ac:dyDescent="0.2">
      <c r="C1071" s="80"/>
      <c r="P1071" s="125"/>
    </row>
    <row r="1072" spans="3:16" x14ac:dyDescent="0.2">
      <c r="C1072" s="80"/>
      <c r="P1072" s="125"/>
    </row>
    <row r="1073" spans="3:16" x14ac:dyDescent="0.2">
      <c r="C1073" s="80"/>
      <c r="P1073" s="125"/>
    </row>
    <row r="1074" spans="3:16" x14ac:dyDescent="0.2">
      <c r="C1074" s="80"/>
      <c r="P1074" s="125"/>
    </row>
    <row r="1075" spans="3:16" x14ac:dyDescent="0.2">
      <c r="C1075" s="80"/>
      <c r="P1075" s="125"/>
    </row>
    <row r="1076" spans="3:16" x14ac:dyDescent="0.2">
      <c r="C1076" s="80"/>
      <c r="P1076" s="125"/>
    </row>
    <row r="1077" spans="3:16" x14ac:dyDescent="0.2">
      <c r="C1077" s="80"/>
      <c r="P1077" s="125"/>
    </row>
    <row r="1078" spans="3:16" x14ac:dyDescent="0.2">
      <c r="C1078" s="80"/>
      <c r="P1078" s="125"/>
    </row>
    <row r="1079" spans="3:16" x14ac:dyDescent="0.2">
      <c r="C1079" s="80"/>
      <c r="P1079" s="125"/>
    </row>
    <row r="1080" spans="3:16" x14ac:dyDescent="0.2">
      <c r="C1080" s="80"/>
      <c r="P1080" s="125"/>
    </row>
    <row r="1081" spans="3:16" x14ac:dyDescent="0.2">
      <c r="C1081" s="80"/>
      <c r="P1081" s="125"/>
    </row>
    <row r="1082" spans="3:16" x14ac:dyDescent="0.2">
      <c r="C1082" s="80"/>
      <c r="P1082" s="125"/>
    </row>
    <row r="1083" spans="3:16" x14ac:dyDescent="0.2">
      <c r="C1083" s="80"/>
      <c r="P1083" s="125"/>
    </row>
    <row r="1084" spans="3:16" x14ac:dyDescent="0.2">
      <c r="C1084" s="80"/>
      <c r="P1084" s="125"/>
    </row>
    <row r="1085" spans="3:16" x14ac:dyDescent="0.2">
      <c r="C1085" s="80"/>
      <c r="P1085" s="125"/>
    </row>
    <row r="1086" spans="3:16" x14ac:dyDescent="0.2">
      <c r="C1086" s="80"/>
      <c r="P1086" s="125"/>
    </row>
    <row r="1087" spans="3:16" x14ac:dyDescent="0.2">
      <c r="C1087" s="80"/>
      <c r="P1087" s="125"/>
    </row>
    <row r="1088" spans="3:16" x14ac:dyDescent="0.2">
      <c r="C1088" s="80"/>
      <c r="P1088" s="125"/>
    </row>
    <row r="1089" spans="3:16" x14ac:dyDescent="0.2">
      <c r="C1089" s="80"/>
      <c r="P1089" s="125"/>
    </row>
    <row r="1090" spans="3:16" x14ac:dyDescent="0.2">
      <c r="C1090" s="80"/>
      <c r="P1090" s="125"/>
    </row>
    <row r="1091" spans="3:16" x14ac:dyDescent="0.2">
      <c r="C1091" s="80"/>
      <c r="P1091" s="125"/>
    </row>
    <row r="1092" spans="3:16" x14ac:dyDescent="0.2">
      <c r="C1092" s="80"/>
      <c r="P1092" s="125"/>
    </row>
    <row r="1093" spans="3:16" x14ac:dyDescent="0.2">
      <c r="C1093" s="80"/>
      <c r="P1093" s="125"/>
    </row>
    <row r="1094" spans="3:16" x14ac:dyDescent="0.2">
      <c r="C1094" s="80"/>
      <c r="P1094" s="125"/>
    </row>
    <row r="1095" spans="3:16" x14ac:dyDescent="0.2">
      <c r="C1095" s="80"/>
      <c r="P1095" s="125"/>
    </row>
    <row r="1096" spans="3:16" x14ac:dyDescent="0.2">
      <c r="C1096" s="80"/>
      <c r="P1096" s="125"/>
    </row>
    <row r="1097" spans="3:16" x14ac:dyDescent="0.2">
      <c r="C1097" s="80"/>
      <c r="P1097" s="125"/>
    </row>
    <row r="1098" spans="3:16" x14ac:dyDescent="0.2">
      <c r="C1098" s="80"/>
      <c r="P1098" s="125"/>
    </row>
    <row r="1099" spans="3:16" x14ac:dyDescent="0.2">
      <c r="C1099" s="80"/>
      <c r="P1099" s="125"/>
    </row>
    <row r="1100" spans="3:16" x14ac:dyDescent="0.2">
      <c r="C1100" s="80"/>
      <c r="P1100" s="125"/>
    </row>
    <row r="1101" spans="3:16" x14ac:dyDescent="0.2">
      <c r="C1101" s="80"/>
      <c r="P1101" s="125"/>
    </row>
    <row r="1102" spans="3:16" x14ac:dyDescent="0.2">
      <c r="C1102" s="80"/>
      <c r="P1102" s="125"/>
    </row>
    <row r="1103" spans="3:16" x14ac:dyDescent="0.2">
      <c r="C1103" s="80"/>
      <c r="P1103" s="125"/>
    </row>
    <row r="1104" spans="3:16" x14ac:dyDescent="0.2">
      <c r="C1104" s="80"/>
      <c r="P1104" s="125"/>
    </row>
    <row r="1105" spans="3:16" x14ac:dyDescent="0.2">
      <c r="C1105" s="80"/>
      <c r="P1105" s="125"/>
    </row>
    <row r="1106" spans="3:16" x14ac:dyDescent="0.2">
      <c r="C1106" s="80"/>
      <c r="P1106" s="125"/>
    </row>
    <row r="1107" spans="3:16" x14ac:dyDescent="0.2">
      <c r="C1107" s="80"/>
      <c r="P1107" s="125"/>
    </row>
    <row r="1108" spans="3:16" x14ac:dyDescent="0.2">
      <c r="C1108" s="80"/>
      <c r="P1108" s="125"/>
    </row>
    <row r="1109" spans="3:16" x14ac:dyDescent="0.2">
      <c r="C1109" s="80"/>
      <c r="P1109" s="125"/>
    </row>
    <row r="1110" spans="3:16" x14ac:dyDescent="0.2">
      <c r="C1110" s="80"/>
      <c r="P1110" s="125"/>
    </row>
    <row r="1111" spans="3:16" x14ac:dyDescent="0.2">
      <c r="C1111" s="80"/>
      <c r="P1111" s="125"/>
    </row>
    <row r="1112" spans="3:16" x14ac:dyDescent="0.2">
      <c r="C1112" s="80"/>
      <c r="P1112" s="125"/>
    </row>
    <row r="1113" spans="3:16" x14ac:dyDescent="0.2">
      <c r="C1113" s="80"/>
      <c r="P1113" s="125"/>
    </row>
    <row r="1114" spans="3:16" x14ac:dyDescent="0.2">
      <c r="C1114" s="80"/>
      <c r="P1114" s="125"/>
    </row>
    <row r="1115" spans="3:16" x14ac:dyDescent="0.2">
      <c r="C1115" s="80"/>
      <c r="P1115" s="125"/>
    </row>
    <row r="1116" spans="3:16" x14ac:dyDescent="0.2">
      <c r="C1116" s="80"/>
      <c r="P1116" s="125"/>
    </row>
    <row r="1117" spans="3:16" x14ac:dyDescent="0.2">
      <c r="C1117" s="80"/>
      <c r="P1117" s="125"/>
    </row>
    <row r="1118" spans="3:16" x14ac:dyDescent="0.2">
      <c r="C1118" s="80"/>
      <c r="P1118" s="125"/>
    </row>
    <row r="1119" spans="3:16" x14ac:dyDescent="0.2">
      <c r="C1119" s="80"/>
      <c r="P1119" s="125"/>
    </row>
    <row r="1120" spans="3:16" x14ac:dyDescent="0.2">
      <c r="C1120" s="80"/>
      <c r="P1120" s="125"/>
    </row>
    <row r="1121" spans="3:16" x14ac:dyDescent="0.2">
      <c r="C1121" s="80"/>
      <c r="P1121" s="125"/>
    </row>
    <row r="1122" spans="3:16" x14ac:dyDescent="0.2">
      <c r="C1122" s="80"/>
      <c r="P1122" s="125"/>
    </row>
    <row r="1123" spans="3:16" x14ac:dyDescent="0.2">
      <c r="C1123" s="80"/>
      <c r="P1123" s="125"/>
    </row>
    <row r="1124" spans="3:16" x14ac:dyDescent="0.2">
      <c r="C1124" s="80"/>
      <c r="P1124" s="125"/>
    </row>
    <row r="1125" spans="3:16" x14ac:dyDescent="0.2">
      <c r="C1125" s="80"/>
      <c r="P1125" s="125"/>
    </row>
    <row r="1126" spans="3:16" x14ac:dyDescent="0.2">
      <c r="C1126" s="80"/>
      <c r="P1126" s="125"/>
    </row>
    <row r="1127" spans="3:16" x14ac:dyDescent="0.2">
      <c r="C1127" s="80"/>
      <c r="P1127" s="125"/>
    </row>
    <row r="1128" spans="3:16" x14ac:dyDescent="0.2">
      <c r="C1128" s="80"/>
      <c r="P1128" s="125"/>
    </row>
    <row r="1129" spans="3:16" x14ac:dyDescent="0.2">
      <c r="C1129" s="80"/>
      <c r="P1129" s="125"/>
    </row>
    <row r="1130" spans="3:16" x14ac:dyDescent="0.2">
      <c r="C1130" s="80"/>
      <c r="P1130" s="125"/>
    </row>
    <row r="1131" spans="3:16" x14ac:dyDescent="0.2">
      <c r="C1131" s="80"/>
      <c r="P1131" s="125"/>
    </row>
    <row r="1132" spans="3:16" x14ac:dyDescent="0.2">
      <c r="C1132" s="80"/>
      <c r="P1132" s="125"/>
    </row>
    <row r="1133" spans="3:16" x14ac:dyDescent="0.2">
      <c r="C1133" s="80"/>
      <c r="P1133" s="125"/>
    </row>
    <row r="1134" spans="3:16" x14ac:dyDescent="0.2">
      <c r="C1134" s="80"/>
      <c r="P1134" s="125"/>
    </row>
    <row r="1135" spans="3:16" x14ac:dyDescent="0.2">
      <c r="C1135" s="80"/>
      <c r="P1135" s="125"/>
    </row>
    <row r="1136" spans="3:16" x14ac:dyDescent="0.2">
      <c r="C1136" s="80"/>
      <c r="P1136" s="125"/>
    </row>
    <row r="1137" spans="3:16" x14ac:dyDescent="0.2">
      <c r="C1137" s="80"/>
      <c r="P1137" s="125"/>
    </row>
    <row r="1138" spans="3:16" x14ac:dyDescent="0.2">
      <c r="C1138" s="80"/>
      <c r="P1138" s="125"/>
    </row>
    <row r="1139" spans="3:16" x14ac:dyDescent="0.2">
      <c r="C1139" s="80"/>
      <c r="P1139" s="125"/>
    </row>
    <row r="1140" spans="3:16" x14ac:dyDescent="0.2">
      <c r="C1140" s="80"/>
      <c r="P1140" s="125"/>
    </row>
    <row r="1141" spans="3:16" x14ac:dyDescent="0.2">
      <c r="C1141" s="80"/>
      <c r="P1141" s="125"/>
    </row>
    <row r="1142" spans="3:16" x14ac:dyDescent="0.2">
      <c r="C1142" s="80"/>
      <c r="P1142" s="125"/>
    </row>
    <row r="1143" spans="3:16" x14ac:dyDescent="0.2">
      <c r="C1143" s="80"/>
      <c r="P1143" s="125"/>
    </row>
    <row r="1144" spans="3:16" x14ac:dyDescent="0.2">
      <c r="C1144" s="80"/>
      <c r="P1144" s="125"/>
    </row>
    <row r="1145" spans="3:16" x14ac:dyDescent="0.2">
      <c r="C1145" s="80"/>
      <c r="P1145" s="125"/>
    </row>
    <row r="1146" spans="3:16" x14ac:dyDescent="0.2">
      <c r="C1146" s="80"/>
      <c r="P1146" s="125"/>
    </row>
    <row r="1147" spans="3:16" x14ac:dyDescent="0.2">
      <c r="C1147" s="80"/>
      <c r="P1147" s="125"/>
    </row>
    <row r="1148" spans="3:16" x14ac:dyDescent="0.2">
      <c r="C1148" s="80"/>
      <c r="P1148" s="125"/>
    </row>
    <row r="1149" spans="3:16" x14ac:dyDescent="0.2">
      <c r="C1149" s="80"/>
      <c r="P1149" s="125"/>
    </row>
    <row r="1150" spans="3:16" x14ac:dyDescent="0.2">
      <c r="C1150" s="80"/>
      <c r="P1150" s="125"/>
    </row>
    <row r="1151" spans="3:16" x14ac:dyDescent="0.2">
      <c r="C1151" s="80"/>
      <c r="P1151" s="125"/>
    </row>
    <row r="1152" spans="3:16" x14ac:dyDescent="0.2">
      <c r="C1152" s="80"/>
      <c r="P1152" s="125"/>
    </row>
    <row r="1153" spans="3:16" x14ac:dyDescent="0.2">
      <c r="C1153" s="80"/>
      <c r="P1153" s="125"/>
    </row>
    <row r="1154" spans="3:16" x14ac:dyDescent="0.2">
      <c r="C1154" s="80"/>
      <c r="P1154" s="125"/>
    </row>
    <row r="1155" spans="3:16" x14ac:dyDescent="0.2">
      <c r="C1155" s="80"/>
      <c r="P1155" s="125"/>
    </row>
    <row r="1156" spans="3:16" x14ac:dyDescent="0.2">
      <c r="C1156" s="80"/>
      <c r="P1156" s="125"/>
    </row>
    <row r="1157" spans="3:16" x14ac:dyDescent="0.2">
      <c r="C1157" s="80"/>
      <c r="P1157" s="125"/>
    </row>
    <row r="1158" spans="3:16" x14ac:dyDescent="0.2">
      <c r="C1158" s="80"/>
      <c r="P1158" s="125"/>
    </row>
    <row r="1159" spans="3:16" x14ac:dyDescent="0.2">
      <c r="C1159" s="80"/>
      <c r="P1159" s="125"/>
    </row>
    <row r="1160" spans="3:16" x14ac:dyDescent="0.2">
      <c r="C1160" s="80"/>
      <c r="P1160" s="125"/>
    </row>
    <row r="1161" spans="3:16" x14ac:dyDescent="0.2">
      <c r="C1161" s="80"/>
      <c r="P1161" s="125"/>
    </row>
    <row r="1162" spans="3:16" x14ac:dyDescent="0.2">
      <c r="C1162" s="80"/>
      <c r="P1162" s="125"/>
    </row>
    <row r="1163" spans="3:16" x14ac:dyDescent="0.2">
      <c r="C1163" s="80"/>
      <c r="P1163" s="125"/>
    </row>
    <row r="1164" spans="3:16" x14ac:dyDescent="0.2">
      <c r="C1164" s="80"/>
      <c r="P1164" s="125"/>
    </row>
    <row r="1165" spans="3:16" x14ac:dyDescent="0.2">
      <c r="C1165" s="80"/>
      <c r="P1165" s="125"/>
    </row>
    <row r="1166" spans="3:16" x14ac:dyDescent="0.2">
      <c r="C1166" s="80"/>
      <c r="P1166" s="125"/>
    </row>
    <row r="1167" spans="3:16" x14ac:dyDescent="0.2">
      <c r="C1167" s="80"/>
      <c r="P1167" s="125"/>
    </row>
    <row r="1168" spans="3:16" x14ac:dyDescent="0.2">
      <c r="C1168" s="80"/>
      <c r="P1168" s="125"/>
    </row>
    <row r="1169" spans="3:16" x14ac:dyDescent="0.2">
      <c r="C1169" s="80"/>
      <c r="P1169" s="125"/>
    </row>
    <row r="1170" spans="3:16" x14ac:dyDescent="0.2">
      <c r="C1170" s="80"/>
      <c r="P1170" s="125"/>
    </row>
    <row r="1171" spans="3:16" x14ac:dyDescent="0.2">
      <c r="C1171" s="80"/>
      <c r="P1171" s="125"/>
    </row>
    <row r="1172" spans="3:16" x14ac:dyDescent="0.2">
      <c r="C1172" s="80"/>
      <c r="P1172" s="125"/>
    </row>
    <row r="1173" spans="3:16" x14ac:dyDescent="0.2">
      <c r="C1173" s="80"/>
      <c r="P1173" s="125"/>
    </row>
    <row r="1174" spans="3:16" x14ac:dyDescent="0.2">
      <c r="C1174" s="80"/>
      <c r="P1174" s="125"/>
    </row>
    <row r="1175" spans="3:16" x14ac:dyDescent="0.2">
      <c r="C1175" s="80"/>
      <c r="P1175" s="125"/>
    </row>
    <row r="1176" spans="3:16" x14ac:dyDescent="0.2">
      <c r="C1176" s="80"/>
      <c r="P1176" s="125"/>
    </row>
    <row r="1177" spans="3:16" x14ac:dyDescent="0.2">
      <c r="C1177" s="80"/>
      <c r="P1177" s="125"/>
    </row>
    <row r="1178" spans="3:16" x14ac:dyDescent="0.2">
      <c r="C1178" s="80"/>
      <c r="P1178" s="125"/>
    </row>
    <row r="1179" spans="3:16" x14ac:dyDescent="0.2">
      <c r="C1179" s="80"/>
      <c r="P1179" s="125"/>
    </row>
    <row r="1180" spans="3:16" x14ac:dyDescent="0.2">
      <c r="C1180" s="80"/>
      <c r="P1180" s="125"/>
    </row>
    <row r="1181" spans="3:16" x14ac:dyDescent="0.2">
      <c r="C1181" s="80"/>
      <c r="P1181" s="125"/>
    </row>
    <row r="1182" spans="3:16" x14ac:dyDescent="0.2">
      <c r="C1182" s="80"/>
      <c r="P1182" s="125"/>
    </row>
    <row r="1183" spans="3:16" x14ac:dyDescent="0.2">
      <c r="C1183" s="80"/>
      <c r="P1183" s="125"/>
    </row>
    <row r="1184" spans="3:16" x14ac:dyDescent="0.2">
      <c r="C1184" s="80"/>
      <c r="P1184" s="125"/>
    </row>
    <row r="1185" spans="3:16" x14ac:dyDescent="0.2">
      <c r="C1185" s="80"/>
      <c r="P1185" s="125"/>
    </row>
    <row r="1186" spans="3:16" x14ac:dyDescent="0.2">
      <c r="C1186" s="80"/>
      <c r="P1186" s="125"/>
    </row>
    <row r="1187" spans="3:16" x14ac:dyDescent="0.2">
      <c r="C1187" s="80"/>
      <c r="P1187" s="125"/>
    </row>
    <row r="1188" spans="3:16" x14ac:dyDescent="0.2">
      <c r="C1188" s="80"/>
      <c r="P1188" s="125"/>
    </row>
    <row r="1189" spans="3:16" x14ac:dyDescent="0.2">
      <c r="C1189" s="80"/>
      <c r="P1189" s="125"/>
    </row>
    <row r="1190" spans="3:16" x14ac:dyDescent="0.2">
      <c r="C1190" s="80"/>
      <c r="P1190" s="125"/>
    </row>
    <row r="1191" spans="3:16" x14ac:dyDescent="0.2">
      <c r="C1191" s="80"/>
      <c r="P1191" s="125"/>
    </row>
    <row r="1192" spans="3:16" x14ac:dyDescent="0.2">
      <c r="C1192" s="80"/>
      <c r="P1192" s="125"/>
    </row>
    <row r="1193" spans="3:16" x14ac:dyDescent="0.2">
      <c r="C1193" s="80"/>
      <c r="P1193" s="125"/>
    </row>
    <row r="1194" spans="3:16" x14ac:dyDescent="0.2">
      <c r="C1194" s="80"/>
      <c r="P1194" s="125"/>
    </row>
    <row r="1195" spans="3:16" x14ac:dyDescent="0.2">
      <c r="C1195" s="80"/>
      <c r="P1195" s="125"/>
    </row>
    <row r="1196" spans="3:16" x14ac:dyDescent="0.2">
      <c r="C1196" s="80"/>
      <c r="P1196" s="125"/>
    </row>
    <row r="1197" spans="3:16" x14ac:dyDescent="0.2">
      <c r="C1197" s="80"/>
      <c r="P1197" s="125"/>
    </row>
    <row r="1198" spans="3:16" x14ac:dyDescent="0.2">
      <c r="C1198" s="80"/>
      <c r="P1198" s="125"/>
    </row>
    <row r="1199" spans="3:16" x14ac:dyDescent="0.2">
      <c r="C1199" s="80"/>
      <c r="P1199" s="125"/>
    </row>
    <row r="1200" spans="3:16" x14ac:dyDescent="0.2">
      <c r="C1200" s="80"/>
      <c r="P1200" s="125"/>
    </row>
    <row r="1201" spans="3:16" x14ac:dyDescent="0.2">
      <c r="C1201" s="80"/>
      <c r="P1201" s="125"/>
    </row>
    <row r="1202" spans="3:16" x14ac:dyDescent="0.2">
      <c r="C1202" s="80"/>
      <c r="P1202" s="125"/>
    </row>
    <row r="1203" spans="3:16" x14ac:dyDescent="0.2">
      <c r="C1203" s="80"/>
      <c r="P1203" s="125"/>
    </row>
    <row r="1204" spans="3:16" x14ac:dyDescent="0.2">
      <c r="C1204" s="80"/>
      <c r="P1204" s="125"/>
    </row>
    <row r="1205" spans="3:16" x14ac:dyDescent="0.2">
      <c r="C1205" s="80"/>
      <c r="P1205" s="125"/>
    </row>
    <row r="1206" spans="3:16" x14ac:dyDescent="0.2">
      <c r="C1206" s="80"/>
      <c r="P1206" s="125"/>
    </row>
    <row r="1207" spans="3:16" x14ac:dyDescent="0.2">
      <c r="C1207" s="80"/>
      <c r="P1207" s="125"/>
    </row>
    <row r="1208" spans="3:16" x14ac:dyDescent="0.2">
      <c r="C1208" s="80"/>
      <c r="P1208" s="125"/>
    </row>
    <row r="1209" spans="3:16" x14ac:dyDescent="0.2">
      <c r="C1209" s="80"/>
      <c r="P1209" s="125"/>
    </row>
    <row r="1210" spans="3:16" x14ac:dyDescent="0.2">
      <c r="C1210" s="80"/>
      <c r="P1210" s="125"/>
    </row>
    <row r="1211" spans="3:16" x14ac:dyDescent="0.2">
      <c r="C1211" s="80"/>
      <c r="P1211" s="125"/>
    </row>
    <row r="1212" spans="3:16" x14ac:dyDescent="0.2">
      <c r="C1212" s="80"/>
      <c r="P1212" s="125"/>
    </row>
    <row r="1213" spans="3:16" x14ac:dyDescent="0.2">
      <c r="C1213" s="80"/>
      <c r="P1213" s="125"/>
    </row>
    <row r="1214" spans="3:16" x14ac:dyDescent="0.2">
      <c r="C1214" s="80"/>
      <c r="P1214" s="125"/>
    </row>
    <row r="1215" spans="3:16" x14ac:dyDescent="0.2">
      <c r="C1215" s="80"/>
      <c r="P1215" s="125"/>
    </row>
    <row r="1216" spans="3:16" x14ac:dyDescent="0.2">
      <c r="C1216" s="80"/>
      <c r="P1216" s="125"/>
    </row>
    <row r="1217" spans="3:16" x14ac:dyDescent="0.2">
      <c r="C1217" s="80"/>
      <c r="P1217" s="125"/>
    </row>
    <row r="1218" spans="3:16" x14ac:dyDescent="0.2">
      <c r="C1218" s="80"/>
      <c r="P1218" s="125"/>
    </row>
    <row r="1219" spans="3:16" x14ac:dyDescent="0.2">
      <c r="C1219" s="80"/>
      <c r="P1219" s="125"/>
    </row>
    <row r="1220" spans="3:16" x14ac:dyDescent="0.2">
      <c r="C1220" s="80"/>
      <c r="P1220" s="125"/>
    </row>
    <row r="1221" spans="3:16" x14ac:dyDescent="0.2">
      <c r="C1221" s="80"/>
      <c r="P1221" s="125"/>
    </row>
    <row r="1222" spans="3:16" x14ac:dyDescent="0.2">
      <c r="C1222" s="80"/>
      <c r="P1222" s="125"/>
    </row>
    <row r="1223" spans="3:16" x14ac:dyDescent="0.2">
      <c r="C1223" s="80"/>
      <c r="P1223" s="125"/>
    </row>
    <row r="1224" spans="3:16" x14ac:dyDescent="0.2">
      <c r="C1224" s="80"/>
      <c r="P1224" s="125"/>
    </row>
    <row r="1225" spans="3:16" x14ac:dyDescent="0.2">
      <c r="C1225" s="80"/>
      <c r="P1225" s="125"/>
    </row>
    <row r="1226" spans="3:16" x14ac:dyDescent="0.2">
      <c r="C1226" s="80"/>
      <c r="P1226" s="125"/>
    </row>
    <row r="1227" spans="3:16" x14ac:dyDescent="0.2">
      <c r="C1227" s="80"/>
      <c r="P1227" s="125"/>
    </row>
    <row r="1228" spans="3:16" x14ac:dyDescent="0.2">
      <c r="C1228" s="80"/>
      <c r="P1228" s="125"/>
    </row>
    <row r="1229" spans="3:16" x14ac:dyDescent="0.2">
      <c r="C1229" s="80"/>
      <c r="P1229" s="125"/>
    </row>
    <row r="1230" spans="3:16" x14ac:dyDescent="0.2">
      <c r="C1230" s="80"/>
      <c r="P1230" s="125"/>
    </row>
    <row r="1231" spans="3:16" x14ac:dyDescent="0.2">
      <c r="C1231" s="80"/>
      <c r="P1231" s="125"/>
    </row>
    <row r="1232" spans="3:16" x14ac:dyDescent="0.2">
      <c r="C1232" s="80"/>
      <c r="P1232" s="125"/>
    </row>
    <row r="1233" spans="3:16" x14ac:dyDescent="0.2">
      <c r="C1233" s="80"/>
      <c r="P1233" s="125"/>
    </row>
    <row r="1234" spans="3:16" x14ac:dyDescent="0.2">
      <c r="C1234" s="80"/>
      <c r="P1234" s="125"/>
    </row>
    <row r="1235" spans="3:16" x14ac:dyDescent="0.2">
      <c r="C1235" s="80"/>
      <c r="P1235" s="125"/>
    </row>
    <row r="1236" spans="3:16" x14ac:dyDescent="0.2">
      <c r="C1236" s="80"/>
      <c r="P1236" s="125"/>
    </row>
    <row r="1237" spans="3:16" x14ac:dyDescent="0.2">
      <c r="C1237" s="80"/>
      <c r="P1237" s="125"/>
    </row>
    <row r="1238" spans="3:16" x14ac:dyDescent="0.2">
      <c r="C1238" s="80"/>
      <c r="P1238" s="125"/>
    </row>
    <row r="1239" spans="3:16" x14ac:dyDescent="0.2">
      <c r="C1239" s="80"/>
      <c r="P1239" s="125"/>
    </row>
    <row r="1240" spans="3:16" x14ac:dyDescent="0.2">
      <c r="C1240" s="80"/>
      <c r="P1240" s="125"/>
    </row>
    <row r="1241" spans="3:16" x14ac:dyDescent="0.2">
      <c r="C1241" s="80"/>
      <c r="P1241" s="125"/>
    </row>
    <row r="1242" spans="3:16" x14ac:dyDescent="0.2">
      <c r="C1242" s="80"/>
      <c r="P1242" s="125"/>
    </row>
    <row r="1243" spans="3:16" x14ac:dyDescent="0.2">
      <c r="C1243" s="80"/>
      <c r="P1243" s="125"/>
    </row>
    <row r="1244" spans="3:16" x14ac:dyDescent="0.2">
      <c r="C1244" s="80"/>
      <c r="P1244" s="125"/>
    </row>
    <row r="1245" spans="3:16" x14ac:dyDescent="0.2">
      <c r="C1245" s="80"/>
      <c r="P1245" s="125"/>
    </row>
    <row r="1246" spans="3:16" x14ac:dyDescent="0.2">
      <c r="C1246" s="80"/>
      <c r="P1246" s="125"/>
    </row>
    <row r="1247" spans="3:16" x14ac:dyDescent="0.2">
      <c r="C1247" s="80"/>
      <c r="P1247" s="125"/>
    </row>
    <row r="1248" spans="3:16" x14ac:dyDescent="0.2">
      <c r="C1248" s="80"/>
      <c r="P1248" s="125"/>
    </row>
    <row r="1249" spans="3:16" x14ac:dyDescent="0.2">
      <c r="C1249" s="80"/>
      <c r="P1249" s="125"/>
    </row>
    <row r="1250" spans="3:16" x14ac:dyDescent="0.2">
      <c r="C1250" s="80"/>
      <c r="P1250" s="125"/>
    </row>
    <row r="1251" spans="3:16" x14ac:dyDescent="0.2">
      <c r="C1251" s="80"/>
      <c r="P1251" s="125"/>
    </row>
    <row r="1252" spans="3:16" x14ac:dyDescent="0.2">
      <c r="C1252" s="80"/>
      <c r="P1252" s="125"/>
    </row>
    <row r="1253" spans="3:16" x14ac:dyDescent="0.2">
      <c r="C1253" s="80"/>
      <c r="P1253" s="125"/>
    </row>
    <row r="1254" spans="3:16" x14ac:dyDescent="0.2">
      <c r="C1254" s="80"/>
      <c r="P1254" s="125"/>
    </row>
    <row r="1255" spans="3:16" x14ac:dyDescent="0.2">
      <c r="C1255" s="80"/>
      <c r="P1255" s="125"/>
    </row>
    <row r="1256" spans="3:16" x14ac:dyDescent="0.2">
      <c r="C1256" s="80"/>
      <c r="P1256" s="125"/>
    </row>
    <row r="1257" spans="3:16" x14ac:dyDescent="0.2">
      <c r="C1257" s="80"/>
      <c r="P1257" s="125"/>
    </row>
    <row r="1258" spans="3:16" x14ac:dyDescent="0.2">
      <c r="C1258" s="80"/>
      <c r="P1258" s="125"/>
    </row>
    <row r="1259" spans="3:16" x14ac:dyDescent="0.2">
      <c r="C1259" s="80"/>
      <c r="P1259" s="125"/>
    </row>
    <row r="1260" spans="3:16" x14ac:dyDescent="0.2">
      <c r="C1260" s="80"/>
      <c r="P1260" s="125"/>
    </row>
    <row r="1261" spans="3:16" x14ac:dyDescent="0.2">
      <c r="C1261" s="80"/>
      <c r="P1261" s="125"/>
    </row>
    <row r="1262" spans="3:16" x14ac:dyDescent="0.2">
      <c r="C1262" s="80"/>
      <c r="P1262" s="125"/>
    </row>
    <row r="1263" spans="3:16" x14ac:dyDescent="0.2">
      <c r="C1263" s="80"/>
      <c r="P1263" s="125"/>
    </row>
    <row r="1264" spans="3:16" x14ac:dyDescent="0.2">
      <c r="C1264" s="80"/>
      <c r="P1264" s="125"/>
    </row>
    <row r="1265" spans="3:16" x14ac:dyDescent="0.2">
      <c r="C1265" s="80"/>
      <c r="P1265" s="125"/>
    </row>
    <row r="1266" spans="3:16" x14ac:dyDescent="0.2">
      <c r="C1266" s="80"/>
      <c r="P1266" s="125"/>
    </row>
    <row r="1267" spans="3:16" x14ac:dyDescent="0.2">
      <c r="C1267" s="80"/>
      <c r="P1267" s="125"/>
    </row>
    <row r="1268" spans="3:16" x14ac:dyDescent="0.2">
      <c r="C1268" s="80"/>
      <c r="P1268" s="125"/>
    </row>
    <row r="1269" spans="3:16" x14ac:dyDescent="0.2">
      <c r="C1269" s="80"/>
      <c r="P1269" s="125"/>
    </row>
    <row r="1270" spans="3:16" x14ac:dyDescent="0.2">
      <c r="C1270" s="80"/>
      <c r="P1270" s="125"/>
    </row>
    <row r="1271" spans="3:16" x14ac:dyDescent="0.2">
      <c r="C1271" s="80"/>
      <c r="P1271" s="125"/>
    </row>
    <row r="1272" spans="3:16" x14ac:dyDescent="0.2">
      <c r="C1272" s="80"/>
      <c r="P1272" s="125"/>
    </row>
    <row r="1273" spans="3:16" x14ac:dyDescent="0.2">
      <c r="C1273" s="80"/>
      <c r="P1273" s="125"/>
    </row>
    <row r="1274" spans="3:16" x14ac:dyDescent="0.2">
      <c r="C1274" s="80"/>
      <c r="P1274" s="125"/>
    </row>
    <row r="1275" spans="3:16" x14ac:dyDescent="0.2">
      <c r="C1275" s="80"/>
      <c r="P1275" s="125"/>
    </row>
    <row r="1276" spans="3:16" x14ac:dyDescent="0.2">
      <c r="C1276" s="80"/>
      <c r="P1276" s="125"/>
    </row>
    <row r="1277" spans="3:16" x14ac:dyDescent="0.2">
      <c r="C1277" s="80"/>
      <c r="P1277" s="125"/>
    </row>
    <row r="1278" spans="3:16" x14ac:dyDescent="0.2">
      <c r="C1278" s="80"/>
      <c r="P1278" s="125"/>
    </row>
    <row r="1279" spans="3:16" x14ac:dyDescent="0.2">
      <c r="C1279" s="80"/>
      <c r="P1279" s="125"/>
    </row>
    <row r="1280" spans="3:16" x14ac:dyDescent="0.2">
      <c r="C1280" s="80"/>
      <c r="P1280" s="125"/>
    </row>
    <row r="1281" spans="3:16" x14ac:dyDescent="0.2">
      <c r="C1281" s="80"/>
      <c r="P1281" s="125"/>
    </row>
    <row r="1282" spans="3:16" x14ac:dyDescent="0.2">
      <c r="C1282" s="80"/>
      <c r="P1282" s="125"/>
    </row>
    <row r="1283" spans="3:16" x14ac:dyDescent="0.2">
      <c r="C1283" s="80"/>
      <c r="P1283" s="125"/>
    </row>
    <row r="1284" spans="3:16" x14ac:dyDescent="0.2">
      <c r="C1284" s="80"/>
      <c r="P1284" s="125"/>
    </row>
    <row r="1285" spans="3:16" x14ac:dyDescent="0.2">
      <c r="C1285" s="80"/>
      <c r="P1285" s="125"/>
    </row>
    <row r="1286" spans="3:16" x14ac:dyDescent="0.2">
      <c r="C1286" s="80"/>
      <c r="P1286" s="125"/>
    </row>
    <row r="1287" spans="3:16" x14ac:dyDescent="0.2">
      <c r="C1287" s="80"/>
      <c r="P1287" s="125"/>
    </row>
    <row r="1288" spans="3:16" x14ac:dyDescent="0.2">
      <c r="C1288" s="80"/>
      <c r="P1288" s="125"/>
    </row>
    <row r="1289" spans="3:16" x14ac:dyDescent="0.2">
      <c r="C1289" s="80"/>
      <c r="P1289" s="125"/>
    </row>
    <row r="1290" spans="3:16" x14ac:dyDescent="0.2">
      <c r="C1290" s="80"/>
      <c r="P1290" s="125"/>
    </row>
    <row r="1291" spans="3:16" x14ac:dyDescent="0.2">
      <c r="C1291" s="80"/>
      <c r="P1291" s="125"/>
    </row>
    <row r="1292" spans="3:16" x14ac:dyDescent="0.2">
      <c r="C1292" s="80"/>
      <c r="P1292" s="125"/>
    </row>
    <row r="1293" spans="3:16" x14ac:dyDescent="0.2">
      <c r="C1293" s="80"/>
      <c r="P1293" s="125"/>
    </row>
    <row r="1294" spans="3:16" x14ac:dyDescent="0.2">
      <c r="C1294" s="80"/>
    </row>
    <row r="1295" spans="3:16" x14ac:dyDescent="0.2">
      <c r="C1295" s="80"/>
    </row>
    <row r="1296" spans="3:16" x14ac:dyDescent="0.2">
      <c r="C1296" s="80"/>
    </row>
    <row r="1297" spans="3:3" x14ac:dyDescent="0.2">
      <c r="C1297" s="80"/>
    </row>
    <row r="1298" spans="3:3" x14ac:dyDescent="0.2">
      <c r="C1298" s="80"/>
    </row>
    <row r="1299" spans="3:3" x14ac:dyDescent="0.2">
      <c r="C1299" s="80"/>
    </row>
    <row r="1300" spans="3:3" x14ac:dyDescent="0.2">
      <c r="C1300" s="80"/>
    </row>
    <row r="1301" spans="3:3" x14ac:dyDescent="0.2">
      <c r="C1301" s="80"/>
    </row>
    <row r="1302" spans="3:3" x14ac:dyDescent="0.2">
      <c r="C1302" s="80"/>
    </row>
    <row r="1303" spans="3:3" x14ac:dyDescent="0.2">
      <c r="C1303" s="80"/>
    </row>
    <row r="1304" spans="3:3" x14ac:dyDescent="0.2">
      <c r="C1304" s="80"/>
    </row>
    <row r="1305" spans="3:3" x14ac:dyDescent="0.2">
      <c r="C1305" s="80"/>
    </row>
    <row r="1306" spans="3:3" x14ac:dyDescent="0.2">
      <c r="C1306" s="80"/>
    </row>
    <row r="1307" spans="3:3" x14ac:dyDescent="0.2">
      <c r="C1307" s="80"/>
    </row>
    <row r="1308" spans="3:3" x14ac:dyDescent="0.2">
      <c r="C1308" s="80"/>
    </row>
    <row r="1309" spans="3:3" x14ac:dyDescent="0.2">
      <c r="C1309" s="80"/>
    </row>
    <row r="1310" spans="3:3" x14ac:dyDescent="0.2">
      <c r="C1310" s="80"/>
    </row>
    <row r="1311" spans="3:3" x14ac:dyDescent="0.2">
      <c r="C1311" s="80"/>
    </row>
    <row r="1312" spans="3:3" x14ac:dyDescent="0.2">
      <c r="C1312" s="80"/>
    </row>
    <row r="1313" spans="3:3" x14ac:dyDescent="0.2">
      <c r="C1313" s="80"/>
    </row>
    <row r="1314" spans="3:3" x14ac:dyDescent="0.2">
      <c r="C1314" s="80"/>
    </row>
    <row r="1315" spans="3:3" x14ac:dyDescent="0.2">
      <c r="C1315" s="80"/>
    </row>
    <row r="1316" spans="3:3" x14ac:dyDescent="0.2">
      <c r="C1316" s="80"/>
    </row>
    <row r="1317" spans="3:3" x14ac:dyDescent="0.2">
      <c r="C1317" s="80"/>
    </row>
    <row r="1318" spans="3:3" x14ac:dyDescent="0.2">
      <c r="C1318" s="80"/>
    </row>
    <row r="1319" spans="3:3" x14ac:dyDescent="0.2">
      <c r="C1319" s="80"/>
    </row>
    <row r="1320" spans="3:3" x14ac:dyDescent="0.2">
      <c r="C1320" s="80"/>
    </row>
    <row r="1321" spans="3:3" x14ac:dyDescent="0.2">
      <c r="C1321" s="80"/>
    </row>
    <row r="1322" spans="3:3" x14ac:dyDescent="0.2">
      <c r="C1322" s="80"/>
    </row>
    <row r="1323" spans="3:3" x14ac:dyDescent="0.2">
      <c r="C1323" s="80"/>
    </row>
    <row r="1324" spans="3:3" x14ac:dyDescent="0.2">
      <c r="C1324" s="80"/>
    </row>
    <row r="1325" spans="3:3" x14ac:dyDescent="0.2">
      <c r="C1325" s="80"/>
    </row>
    <row r="1326" spans="3:3" x14ac:dyDescent="0.2">
      <c r="C1326" s="80"/>
    </row>
    <row r="1327" spans="3:3" x14ac:dyDescent="0.2">
      <c r="C1327" s="80"/>
    </row>
    <row r="1328" spans="3:3" x14ac:dyDescent="0.2">
      <c r="C1328" s="80"/>
    </row>
    <row r="1329" spans="3:3" x14ac:dyDescent="0.2">
      <c r="C1329" s="80"/>
    </row>
    <row r="1330" spans="3:3" x14ac:dyDescent="0.2">
      <c r="C1330" s="80"/>
    </row>
    <row r="1331" spans="3:3" x14ac:dyDescent="0.2">
      <c r="C1331" s="80"/>
    </row>
    <row r="1332" spans="3:3" x14ac:dyDescent="0.2">
      <c r="C1332" s="80"/>
    </row>
    <row r="1333" spans="3:3" x14ac:dyDescent="0.2">
      <c r="C1333" s="80"/>
    </row>
    <row r="1334" spans="3:3" x14ac:dyDescent="0.2">
      <c r="C1334" s="80"/>
    </row>
    <row r="1335" spans="3:3" x14ac:dyDescent="0.2">
      <c r="C1335" s="80"/>
    </row>
    <row r="1336" spans="3:3" x14ac:dyDescent="0.2">
      <c r="C1336" s="80"/>
    </row>
    <row r="1337" spans="3:3" x14ac:dyDescent="0.2">
      <c r="C1337" s="80"/>
    </row>
    <row r="1338" spans="3:3" x14ac:dyDescent="0.2">
      <c r="C1338" s="80"/>
    </row>
    <row r="1339" spans="3:3" x14ac:dyDescent="0.2">
      <c r="C1339" s="80"/>
    </row>
    <row r="1340" spans="3:3" x14ac:dyDescent="0.2">
      <c r="C1340" s="80"/>
    </row>
    <row r="1341" spans="3:3" x14ac:dyDescent="0.2">
      <c r="C1341" s="80"/>
    </row>
    <row r="1342" spans="3:3" x14ac:dyDescent="0.2">
      <c r="C1342" s="80"/>
    </row>
    <row r="1343" spans="3:3" x14ac:dyDescent="0.2">
      <c r="C1343" s="80"/>
    </row>
    <row r="1344" spans="3:3" x14ac:dyDescent="0.2">
      <c r="C1344" s="80"/>
    </row>
    <row r="1345" spans="3:3" x14ac:dyDescent="0.2">
      <c r="C1345" s="80"/>
    </row>
    <row r="1346" spans="3:3" x14ac:dyDescent="0.2">
      <c r="C1346" s="80"/>
    </row>
    <row r="1347" spans="3:3" x14ac:dyDescent="0.2">
      <c r="C1347" s="80"/>
    </row>
    <row r="1348" spans="3:3" x14ac:dyDescent="0.2">
      <c r="C1348" s="80"/>
    </row>
    <row r="1349" spans="3:3" x14ac:dyDescent="0.2">
      <c r="C1349" s="80"/>
    </row>
    <row r="1350" spans="3:3" x14ac:dyDescent="0.2">
      <c r="C1350" s="80"/>
    </row>
    <row r="1351" spans="3:3" x14ac:dyDescent="0.2">
      <c r="C1351" s="80"/>
    </row>
    <row r="1352" spans="3:3" x14ac:dyDescent="0.2">
      <c r="C1352" s="80"/>
    </row>
    <row r="1353" spans="3:3" x14ac:dyDescent="0.2">
      <c r="C1353" s="80"/>
    </row>
    <row r="1354" spans="3:3" x14ac:dyDescent="0.2">
      <c r="C1354" s="80"/>
    </row>
    <row r="1355" spans="3:3" x14ac:dyDescent="0.2">
      <c r="C1355" s="80"/>
    </row>
    <row r="1356" spans="3:3" x14ac:dyDescent="0.2">
      <c r="C1356" s="80"/>
    </row>
    <row r="1357" spans="3:3" x14ac:dyDescent="0.2">
      <c r="C1357" s="80"/>
    </row>
    <row r="1358" spans="3:3" x14ac:dyDescent="0.2">
      <c r="C1358" s="80"/>
    </row>
    <row r="1359" spans="3:3" x14ac:dyDescent="0.2">
      <c r="C1359" s="80"/>
    </row>
    <row r="1360" spans="3:3" x14ac:dyDescent="0.2">
      <c r="C1360" s="80"/>
    </row>
    <row r="1361" spans="3:3" x14ac:dyDescent="0.2">
      <c r="C1361" s="80"/>
    </row>
    <row r="1362" spans="3:3" x14ac:dyDescent="0.2">
      <c r="C1362" s="80"/>
    </row>
    <row r="1363" spans="3:3" x14ac:dyDescent="0.2">
      <c r="C1363" s="80"/>
    </row>
    <row r="1364" spans="3:3" x14ac:dyDescent="0.2">
      <c r="C1364" s="80"/>
    </row>
    <row r="1365" spans="3:3" x14ac:dyDescent="0.2">
      <c r="C1365" s="80"/>
    </row>
    <row r="1366" spans="3:3" x14ac:dyDescent="0.2">
      <c r="C1366" s="80"/>
    </row>
    <row r="1367" spans="3:3" x14ac:dyDescent="0.2">
      <c r="C1367" s="80"/>
    </row>
    <row r="1368" spans="3:3" x14ac:dyDescent="0.2">
      <c r="C1368" s="80"/>
    </row>
    <row r="1369" spans="3:3" x14ac:dyDescent="0.2">
      <c r="C1369" s="80"/>
    </row>
    <row r="1370" spans="3:3" x14ac:dyDescent="0.2">
      <c r="C1370" s="80"/>
    </row>
    <row r="1371" spans="3:3" x14ac:dyDescent="0.2">
      <c r="C1371" s="80"/>
    </row>
    <row r="1372" spans="3:3" x14ac:dyDescent="0.2">
      <c r="C1372" s="80"/>
    </row>
    <row r="1373" spans="3:3" x14ac:dyDescent="0.2">
      <c r="C1373" s="80"/>
    </row>
    <row r="1374" spans="3:3" x14ac:dyDescent="0.2">
      <c r="C1374" s="80"/>
    </row>
    <row r="1375" spans="3:3" x14ac:dyDescent="0.2">
      <c r="C1375" s="80"/>
    </row>
    <row r="1376" spans="3:3" x14ac:dyDescent="0.2">
      <c r="C1376" s="80"/>
    </row>
    <row r="1377" spans="3:3" x14ac:dyDescent="0.2">
      <c r="C1377" s="80"/>
    </row>
    <row r="1378" spans="3:3" x14ac:dyDescent="0.2">
      <c r="C1378" s="80"/>
    </row>
    <row r="1379" spans="3:3" x14ac:dyDescent="0.2">
      <c r="C1379" s="80"/>
    </row>
    <row r="1380" spans="3:3" x14ac:dyDescent="0.2">
      <c r="C1380" s="80"/>
    </row>
    <row r="1381" spans="3:3" x14ac:dyDescent="0.2">
      <c r="C1381" s="80"/>
    </row>
    <row r="1382" spans="3:3" x14ac:dyDescent="0.2">
      <c r="C1382" s="80"/>
    </row>
    <row r="1383" spans="3:3" x14ac:dyDescent="0.2">
      <c r="C1383" s="80"/>
    </row>
    <row r="1384" spans="3:3" x14ac:dyDescent="0.2">
      <c r="C1384" s="80"/>
    </row>
    <row r="1385" spans="3:3" x14ac:dyDescent="0.2">
      <c r="C1385" s="80"/>
    </row>
    <row r="1386" spans="3:3" x14ac:dyDescent="0.2">
      <c r="C1386" s="80"/>
    </row>
    <row r="1387" spans="3:3" x14ac:dyDescent="0.2">
      <c r="C1387" s="80"/>
    </row>
    <row r="1388" spans="3:3" x14ac:dyDescent="0.2">
      <c r="C1388" s="80"/>
    </row>
    <row r="1389" spans="3:3" x14ac:dyDescent="0.2">
      <c r="C1389" s="80"/>
    </row>
    <row r="1390" spans="3:3" x14ac:dyDescent="0.2">
      <c r="C1390" s="80"/>
    </row>
    <row r="1391" spans="3:3" x14ac:dyDescent="0.2">
      <c r="C1391" s="80"/>
    </row>
    <row r="1392" spans="3:3" x14ac:dyDescent="0.2">
      <c r="C1392" s="80"/>
    </row>
    <row r="1393" spans="3:3" x14ac:dyDescent="0.2">
      <c r="C1393" s="80"/>
    </row>
    <row r="1394" spans="3:3" x14ac:dyDescent="0.2">
      <c r="C1394" s="80"/>
    </row>
    <row r="1395" spans="3:3" x14ac:dyDescent="0.2">
      <c r="C1395" s="80"/>
    </row>
    <row r="1396" spans="3:3" x14ac:dyDescent="0.2">
      <c r="C1396" s="80"/>
    </row>
    <row r="1397" spans="3:3" x14ac:dyDescent="0.2">
      <c r="C1397" s="80"/>
    </row>
    <row r="1398" spans="3:3" x14ac:dyDescent="0.2">
      <c r="C1398" s="80"/>
    </row>
    <row r="1399" spans="3:3" x14ac:dyDescent="0.2">
      <c r="C1399" s="80"/>
    </row>
    <row r="1400" spans="3:3" x14ac:dyDescent="0.2">
      <c r="C1400" s="80"/>
    </row>
    <row r="1401" spans="3:3" x14ac:dyDescent="0.2">
      <c r="C1401" s="80"/>
    </row>
    <row r="1402" spans="3:3" x14ac:dyDescent="0.2">
      <c r="C1402" s="80"/>
    </row>
    <row r="1403" spans="3:3" x14ac:dyDescent="0.2">
      <c r="C1403" s="80"/>
    </row>
    <row r="1404" spans="3:3" x14ac:dyDescent="0.2">
      <c r="C1404" s="80"/>
    </row>
    <row r="1405" spans="3:3" x14ac:dyDescent="0.2">
      <c r="C1405" s="80"/>
    </row>
    <row r="1406" spans="3:3" x14ac:dyDescent="0.2">
      <c r="C1406" s="80"/>
    </row>
    <row r="1407" spans="3:3" x14ac:dyDescent="0.2">
      <c r="C1407" s="80"/>
    </row>
    <row r="1408" spans="3:3" x14ac:dyDescent="0.2">
      <c r="C1408" s="80"/>
    </row>
    <row r="1409" spans="3:3" x14ac:dyDescent="0.2">
      <c r="C1409" s="80"/>
    </row>
    <row r="1410" spans="3:3" x14ac:dyDescent="0.2">
      <c r="C1410" s="80"/>
    </row>
    <row r="1411" spans="3:3" x14ac:dyDescent="0.2">
      <c r="C1411" s="80"/>
    </row>
    <row r="1412" spans="3:3" x14ac:dyDescent="0.2">
      <c r="C1412" s="80"/>
    </row>
    <row r="1413" spans="3:3" x14ac:dyDescent="0.2">
      <c r="C1413" s="80"/>
    </row>
    <row r="1414" spans="3:3" x14ac:dyDescent="0.2">
      <c r="C1414" s="80"/>
    </row>
    <row r="1415" spans="3:3" x14ac:dyDescent="0.2">
      <c r="C1415" s="80"/>
    </row>
    <row r="1416" spans="3:3" x14ac:dyDescent="0.2">
      <c r="C1416" s="80"/>
    </row>
    <row r="1417" spans="3:3" x14ac:dyDescent="0.2">
      <c r="C1417" s="80"/>
    </row>
    <row r="1418" spans="3:3" x14ac:dyDescent="0.2">
      <c r="C1418" s="80"/>
    </row>
    <row r="1419" spans="3:3" x14ac:dyDescent="0.2">
      <c r="C1419" s="80"/>
    </row>
    <row r="1420" spans="3:3" x14ac:dyDescent="0.2">
      <c r="C1420" s="80"/>
    </row>
    <row r="1421" spans="3:3" x14ac:dyDescent="0.2">
      <c r="C1421" s="80"/>
    </row>
    <row r="1422" spans="3:3" x14ac:dyDescent="0.2">
      <c r="C1422" s="80"/>
    </row>
    <row r="1423" spans="3:3" x14ac:dyDescent="0.2">
      <c r="C1423" s="80"/>
    </row>
    <row r="1424" spans="3:3" x14ac:dyDescent="0.2">
      <c r="C1424" s="80"/>
    </row>
    <row r="1425" spans="3:3" x14ac:dyDescent="0.2">
      <c r="C1425" s="80"/>
    </row>
    <row r="1426" spans="3:3" x14ac:dyDescent="0.2">
      <c r="C1426" s="80"/>
    </row>
    <row r="1427" spans="3:3" x14ac:dyDescent="0.2">
      <c r="C1427" s="80"/>
    </row>
    <row r="1428" spans="3:3" x14ac:dyDescent="0.2">
      <c r="C1428" s="80"/>
    </row>
    <row r="1429" spans="3:3" x14ac:dyDescent="0.2">
      <c r="C1429" s="80"/>
    </row>
    <row r="1430" spans="3:3" x14ac:dyDescent="0.2">
      <c r="C1430" s="80"/>
    </row>
    <row r="1431" spans="3:3" x14ac:dyDescent="0.2">
      <c r="C1431" s="80"/>
    </row>
    <row r="1432" spans="3:3" x14ac:dyDescent="0.2">
      <c r="C1432" s="80"/>
    </row>
    <row r="1433" spans="3:3" x14ac:dyDescent="0.2">
      <c r="C1433" s="80"/>
    </row>
    <row r="1434" spans="3:3" x14ac:dyDescent="0.2">
      <c r="C1434" s="80"/>
    </row>
    <row r="1435" spans="3:3" x14ac:dyDescent="0.2">
      <c r="C1435" s="80"/>
    </row>
    <row r="1436" spans="3:3" x14ac:dyDescent="0.2">
      <c r="C1436" s="80"/>
    </row>
    <row r="1437" spans="3:3" x14ac:dyDescent="0.2">
      <c r="C1437" s="80"/>
    </row>
    <row r="1438" spans="3:3" x14ac:dyDescent="0.2">
      <c r="C1438" s="80"/>
    </row>
    <row r="1439" spans="3:3" x14ac:dyDescent="0.2">
      <c r="C1439" s="80"/>
    </row>
    <row r="1440" spans="3:3" x14ac:dyDescent="0.2">
      <c r="C1440" s="80"/>
    </row>
    <row r="1441" spans="3:3" x14ac:dyDescent="0.2">
      <c r="C1441" s="80"/>
    </row>
    <row r="1442" spans="3:3" x14ac:dyDescent="0.2">
      <c r="C1442" s="80"/>
    </row>
    <row r="1443" spans="3:3" x14ac:dyDescent="0.2">
      <c r="C1443" s="80"/>
    </row>
    <row r="1444" spans="3:3" x14ac:dyDescent="0.2">
      <c r="C1444" s="80"/>
    </row>
    <row r="1445" spans="3:3" x14ac:dyDescent="0.2">
      <c r="C1445" s="80"/>
    </row>
    <row r="1446" spans="3:3" x14ac:dyDescent="0.2">
      <c r="C1446" s="80"/>
    </row>
    <row r="1447" spans="3:3" x14ac:dyDescent="0.2">
      <c r="C1447" s="80"/>
    </row>
    <row r="1448" spans="3:3" x14ac:dyDescent="0.2">
      <c r="C1448" s="80"/>
    </row>
    <row r="1449" spans="3:3" x14ac:dyDescent="0.2">
      <c r="C1449" s="80"/>
    </row>
    <row r="1450" spans="3:3" x14ac:dyDescent="0.2">
      <c r="C1450" s="80"/>
    </row>
    <row r="1451" spans="3:3" x14ac:dyDescent="0.2">
      <c r="C1451" s="80"/>
    </row>
    <row r="1452" spans="3:3" x14ac:dyDescent="0.2">
      <c r="C1452" s="80"/>
    </row>
    <row r="1453" spans="3:3" x14ac:dyDescent="0.2">
      <c r="C1453" s="80"/>
    </row>
    <row r="1454" spans="3:3" x14ac:dyDescent="0.2">
      <c r="C1454" s="80"/>
    </row>
    <row r="1455" spans="3:3" x14ac:dyDescent="0.2">
      <c r="C1455" s="80"/>
    </row>
    <row r="1456" spans="3:3" x14ac:dyDescent="0.2">
      <c r="C1456" s="80"/>
    </row>
    <row r="1457" spans="3:3" x14ac:dyDescent="0.2">
      <c r="C1457" s="80"/>
    </row>
    <row r="1458" spans="3:3" x14ac:dyDescent="0.2">
      <c r="C1458" s="80"/>
    </row>
    <row r="1459" spans="3:3" x14ac:dyDescent="0.2">
      <c r="C1459" s="80"/>
    </row>
    <row r="1460" spans="3:3" x14ac:dyDescent="0.2">
      <c r="C1460" s="80"/>
    </row>
    <row r="1461" spans="3:3" x14ac:dyDescent="0.2">
      <c r="C1461" s="80"/>
    </row>
    <row r="1462" spans="3:3" x14ac:dyDescent="0.2">
      <c r="C1462" s="80"/>
    </row>
    <row r="1463" spans="3:3" x14ac:dyDescent="0.2">
      <c r="C1463" s="80"/>
    </row>
    <row r="1464" spans="3:3" x14ac:dyDescent="0.2">
      <c r="C1464" s="80"/>
    </row>
    <row r="1465" spans="3:3" x14ac:dyDescent="0.2">
      <c r="C1465" s="80"/>
    </row>
    <row r="1466" spans="3:3" x14ac:dyDescent="0.2">
      <c r="C1466" s="80"/>
    </row>
    <row r="1467" spans="3:3" x14ac:dyDescent="0.2">
      <c r="C1467" s="80"/>
    </row>
    <row r="1468" spans="3:3" x14ac:dyDescent="0.2">
      <c r="C1468" s="80"/>
    </row>
    <row r="1469" spans="3:3" x14ac:dyDescent="0.2">
      <c r="C1469" s="80"/>
    </row>
    <row r="1470" spans="3:3" x14ac:dyDescent="0.2">
      <c r="C1470" s="80"/>
    </row>
    <row r="1471" spans="3:3" x14ac:dyDescent="0.2">
      <c r="C1471" s="80"/>
    </row>
    <row r="1472" spans="3:3" x14ac:dyDescent="0.2">
      <c r="C1472" s="80"/>
    </row>
    <row r="1473" spans="3:3" x14ac:dyDescent="0.2">
      <c r="C1473" s="80"/>
    </row>
    <row r="1474" spans="3:3" x14ac:dyDescent="0.2">
      <c r="C1474" s="80"/>
    </row>
    <row r="1475" spans="3:3" x14ac:dyDescent="0.2">
      <c r="C1475" s="80"/>
    </row>
    <row r="1476" spans="3:3" x14ac:dyDescent="0.2">
      <c r="C1476" s="80"/>
    </row>
    <row r="1477" spans="3:3" x14ac:dyDescent="0.2">
      <c r="C1477" s="80"/>
    </row>
    <row r="1478" spans="3:3" x14ac:dyDescent="0.2">
      <c r="C1478" s="80"/>
    </row>
    <row r="1479" spans="3:3" x14ac:dyDescent="0.2">
      <c r="C1479" s="80"/>
    </row>
    <row r="1480" spans="3:3" x14ac:dyDescent="0.2">
      <c r="C1480" s="80"/>
    </row>
    <row r="1481" spans="3:3" x14ac:dyDescent="0.2">
      <c r="C1481" s="80"/>
    </row>
    <row r="1482" spans="3:3" x14ac:dyDescent="0.2">
      <c r="C1482" s="80"/>
    </row>
    <row r="1483" spans="3:3" x14ac:dyDescent="0.2">
      <c r="C1483" s="80"/>
    </row>
    <row r="1484" spans="3:3" x14ac:dyDescent="0.2">
      <c r="C1484" s="80"/>
    </row>
    <row r="1485" spans="3:3" x14ac:dyDescent="0.2">
      <c r="C1485" s="80"/>
    </row>
    <row r="1486" spans="3:3" x14ac:dyDescent="0.2">
      <c r="C1486" s="80"/>
    </row>
    <row r="1487" spans="3:3" x14ac:dyDescent="0.2">
      <c r="C1487" s="80"/>
    </row>
    <row r="1488" spans="3:3" x14ac:dyDescent="0.2">
      <c r="C1488" s="80"/>
    </row>
    <row r="1489" spans="3:3" x14ac:dyDescent="0.2">
      <c r="C1489" s="80"/>
    </row>
    <row r="1490" spans="3:3" x14ac:dyDescent="0.2">
      <c r="C1490" s="80"/>
    </row>
    <row r="1491" spans="3:3" x14ac:dyDescent="0.2">
      <c r="C1491" s="80"/>
    </row>
    <row r="1492" spans="3:3" x14ac:dyDescent="0.2">
      <c r="C1492" s="80"/>
    </row>
    <row r="1493" spans="3:3" x14ac:dyDescent="0.2">
      <c r="C1493" s="80"/>
    </row>
    <row r="1494" spans="3:3" x14ac:dyDescent="0.2">
      <c r="C1494" s="80"/>
    </row>
    <row r="1495" spans="3:3" x14ac:dyDescent="0.2">
      <c r="C1495" s="80"/>
    </row>
    <row r="1496" spans="3:3" x14ac:dyDescent="0.2">
      <c r="C1496" s="80"/>
    </row>
    <row r="1497" spans="3:3" x14ac:dyDescent="0.2">
      <c r="C1497" s="80"/>
    </row>
    <row r="1498" spans="3:3" x14ac:dyDescent="0.2">
      <c r="C1498" s="80"/>
    </row>
    <row r="1499" spans="3:3" x14ac:dyDescent="0.2">
      <c r="C1499" s="80"/>
    </row>
    <row r="1500" spans="3:3" x14ac:dyDescent="0.2">
      <c r="C1500" s="80"/>
    </row>
    <row r="1501" spans="3:3" x14ac:dyDescent="0.2">
      <c r="C1501" s="80"/>
    </row>
    <row r="1502" spans="3:3" x14ac:dyDescent="0.2">
      <c r="C1502" s="80"/>
    </row>
    <row r="1503" spans="3:3" x14ac:dyDescent="0.2">
      <c r="C1503" s="80"/>
    </row>
    <row r="1504" spans="3:3" x14ac:dyDescent="0.2">
      <c r="C1504" s="80"/>
    </row>
    <row r="1505" spans="3:3" x14ac:dyDescent="0.2">
      <c r="C1505" s="80"/>
    </row>
    <row r="1506" spans="3:3" x14ac:dyDescent="0.2">
      <c r="C1506" s="80"/>
    </row>
    <row r="1507" spans="3:3" x14ac:dyDescent="0.2">
      <c r="C1507" s="80"/>
    </row>
    <row r="1508" spans="3:3" x14ac:dyDescent="0.2">
      <c r="C1508" s="80"/>
    </row>
    <row r="1509" spans="3:3" x14ac:dyDescent="0.2">
      <c r="C1509" s="80"/>
    </row>
    <row r="1510" spans="3:3" x14ac:dyDescent="0.2">
      <c r="C1510" s="80"/>
    </row>
    <row r="1511" spans="3:3" x14ac:dyDescent="0.2">
      <c r="C1511" s="80"/>
    </row>
    <row r="1512" spans="3:3" x14ac:dyDescent="0.2">
      <c r="C1512" s="80"/>
    </row>
    <row r="1513" spans="3:3" x14ac:dyDescent="0.2">
      <c r="C1513" s="80"/>
    </row>
    <row r="1514" spans="3:3" x14ac:dyDescent="0.2">
      <c r="C1514" s="80"/>
    </row>
    <row r="1515" spans="3:3" x14ac:dyDescent="0.2">
      <c r="C1515" s="80"/>
    </row>
    <row r="1516" spans="3:3" x14ac:dyDescent="0.2">
      <c r="C1516" s="80"/>
    </row>
    <row r="1517" spans="3:3" x14ac:dyDescent="0.2">
      <c r="C1517" s="80"/>
    </row>
    <row r="1518" spans="3:3" x14ac:dyDescent="0.2">
      <c r="C1518" s="80"/>
    </row>
    <row r="1519" spans="3:3" x14ac:dyDescent="0.2">
      <c r="C1519" s="80"/>
    </row>
    <row r="1520" spans="3:3" x14ac:dyDescent="0.2">
      <c r="C1520" s="80"/>
    </row>
    <row r="1521" spans="3:3" x14ac:dyDescent="0.2">
      <c r="C1521" s="80"/>
    </row>
    <row r="1522" spans="3:3" x14ac:dyDescent="0.2">
      <c r="C1522" s="80"/>
    </row>
    <row r="1523" spans="3:3" x14ac:dyDescent="0.2">
      <c r="C1523" s="80"/>
    </row>
    <row r="1524" spans="3:3" x14ac:dyDescent="0.2">
      <c r="C1524" s="80"/>
    </row>
    <row r="1525" spans="3:3" x14ac:dyDescent="0.2">
      <c r="C1525" s="80"/>
    </row>
    <row r="1526" spans="3:3" x14ac:dyDescent="0.2">
      <c r="C1526" s="80"/>
    </row>
    <row r="1527" spans="3:3" x14ac:dyDescent="0.2">
      <c r="C1527" s="80"/>
    </row>
    <row r="1528" spans="3:3" x14ac:dyDescent="0.2">
      <c r="C1528" s="80"/>
    </row>
    <row r="1529" spans="3:3" x14ac:dyDescent="0.2">
      <c r="C1529" s="80"/>
    </row>
    <row r="1530" spans="3:3" x14ac:dyDescent="0.2">
      <c r="C1530" s="80"/>
    </row>
    <row r="1531" spans="3:3" x14ac:dyDescent="0.2">
      <c r="C1531" s="80"/>
    </row>
    <row r="1532" spans="3:3" x14ac:dyDescent="0.2">
      <c r="C1532" s="80"/>
    </row>
    <row r="1533" spans="3:3" x14ac:dyDescent="0.2">
      <c r="C1533" s="80"/>
    </row>
    <row r="1534" spans="3:3" x14ac:dyDescent="0.2">
      <c r="C1534" s="80"/>
    </row>
    <row r="1535" spans="3:3" x14ac:dyDescent="0.2">
      <c r="C1535" s="80"/>
    </row>
    <row r="1536" spans="3:3" x14ac:dyDescent="0.2">
      <c r="C1536" s="80"/>
    </row>
    <row r="1537" spans="3:3" x14ac:dyDescent="0.2">
      <c r="C1537" s="80"/>
    </row>
    <row r="1538" spans="3:3" x14ac:dyDescent="0.2">
      <c r="C1538" s="80"/>
    </row>
    <row r="1539" spans="3:3" x14ac:dyDescent="0.2">
      <c r="C1539" s="80"/>
    </row>
    <row r="1540" spans="3:3" x14ac:dyDescent="0.2">
      <c r="C1540" s="80"/>
    </row>
    <row r="1541" spans="3:3" x14ac:dyDescent="0.2">
      <c r="C1541" s="80"/>
    </row>
    <row r="1542" spans="3:3" x14ac:dyDescent="0.2">
      <c r="C1542" s="80"/>
    </row>
    <row r="1543" spans="3:3" x14ac:dyDescent="0.2">
      <c r="C1543" s="80"/>
    </row>
    <row r="1544" spans="3:3" x14ac:dyDescent="0.2">
      <c r="C1544" s="80"/>
    </row>
    <row r="1545" spans="3:3" x14ac:dyDescent="0.2">
      <c r="C1545" s="80"/>
    </row>
    <row r="1546" spans="3:3" x14ac:dyDescent="0.2">
      <c r="C1546" s="80"/>
    </row>
    <row r="1547" spans="3:3" x14ac:dyDescent="0.2">
      <c r="C1547" s="80"/>
    </row>
    <row r="1548" spans="3:3" x14ac:dyDescent="0.2">
      <c r="C1548" s="80"/>
    </row>
    <row r="1549" spans="3:3" x14ac:dyDescent="0.2">
      <c r="C1549" s="80"/>
    </row>
    <row r="1550" spans="3:3" x14ac:dyDescent="0.2">
      <c r="C1550" s="80"/>
    </row>
    <row r="1551" spans="3:3" x14ac:dyDescent="0.2">
      <c r="C1551" s="80"/>
    </row>
    <row r="1552" spans="3:3" x14ac:dyDescent="0.2">
      <c r="C1552" s="80"/>
    </row>
    <row r="1553" spans="3:3" x14ac:dyDescent="0.2">
      <c r="C1553" s="80"/>
    </row>
    <row r="1554" spans="3:3" x14ac:dyDescent="0.2">
      <c r="C1554" s="80"/>
    </row>
    <row r="1555" spans="3:3" x14ac:dyDescent="0.2">
      <c r="C1555" s="80"/>
    </row>
    <row r="1556" spans="3:3" x14ac:dyDescent="0.2">
      <c r="C1556" s="80"/>
    </row>
    <row r="1557" spans="3:3" x14ac:dyDescent="0.2">
      <c r="C1557" s="80"/>
    </row>
    <row r="1558" spans="3:3" x14ac:dyDescent="0.2">
      <c r="C1558" s="80"/>
    </row>
    <row r="1559" spans="3:3" x14ac:dyDescent="0.2">
      <c r="C1559" s="80"/>
    </row>
    <row r="1560" spans="3:3" x14ac:dyDescent="0.2">
      <c r="C1560" s="80"/>
    </row>
    <row r="1561" spans="3:3" x14ac:dyDescent="0.2">
      <c r="C1561" s="80"/>
    </row>
    <row r="1562" spans="3:3" x14ac:dyDescent="0.2">
      <c r="C1562" s="80"/>
    </row>
    <row r="1563" spans="3:3" x14ac:dyDescent="0.2">
      <c r="C1563" s="80"/>
    </row>
    <row r="1564" spans="3:3" x14ac:dyDescent="0.2">
      <c r="C1564" s="80"/>
    </row>
    <row r="1565" spans="3:3" x14ac:dyDescent="0.2">
      <c r="C1565" s="80"/>
    </row>
    <row r="1566" spans="3:3" x14ac:dyDescent="0.2">
      <c r="C1566" s="80"/>
    </row>
    <row r="1567" spans="3:3" x14ac:dyDescent="0.2">
      <c r="C1567" s="80"/>
    </row>
    <row r="1568" spans="3:3" x14ac:dyDescent="0.2">
      <c r="C1568" s="80"/>
    </row>
    <row r="1569" spans="3:3" x14ac:dyDescent="0.2">
      <c r="C1569" s="80"/>
    </row>
    <row r="1570" spans="3:3" x14ac:dyDescent="0.2">
      <c r="C1570" s="80"/>
    </row>
    <row r="1571" spans="3:3" x14ac:dyDescent="0.2">
      <c r="C1571" s="80"/>
    </row>
    <row r="1572" spans="3:3" x14ac:dyDescent="0.2">
      <c r="C1572" s="80"/>
    </row>
    <row r="1573" spans="3:3" x14ac:dyDescent="0.2">
      <c r="C1573" s="80"/>
    </row>
    <row r="1574" spans="3:3" x14ac:dyDescent="0.2">
      <c r="C1574" s="80"/>
    </row>
    <row r="1575" spans="3:3" x14ac:dyDescent="0.2">
      <c r="C1575" s="80"/>
    </row>
    <row r="1576" spans="3:3" x14ac:dyDescent="0.2">
      <c r="C1576" s="80"/>
    </row>
    <row r="1577" spans="3:3" x14ac:dyDescent="0.2">
      <c r="C1577" s="80"/>
    </row>
    <row r="1578" spans="3:3" x14ac:dyDescent="0.2">
      <c r="C1578" s="80"/>
    </row>
    <row r="1579" spans="3:3" x14ac:dyDescent="0.2">
      <c r="C1579" s="80"/>
    </row>
    <row r="1580" spans="3:3" x14ac:dyDescent="0.2">
      <c r="C1580" s="80"/>
    </row>
    <row r="1581" spans="3:3" x14ac:dyDescent="0.2">
      <c r="C1581" s="80"/>
    </row>
    <row r="1582" spans="3:3" x14ac:dyDescent="0.2">
      <c r="C1582" s="80"/>
    </row>
    <row r="1583" spans="3:3" x14ac:dyDescent="0.2">
      <c r="C1583" s="80"/>
    </row>
    <row r="1584" spans="3:3" x14ac:dyDescent="0.2">
      <c r="C1584" s="80"/>
    </row>
    <row r="1585" spans="3:3" x14ac:dyDescent="0.2">
      <c r="C1585" s="80"/>
    </row>
    <row r="1586" spans="3:3" x14ac:dyDescent="0.2">
      <c r="C1586" s="80"/>
    </row>
    <row r="1587" spans="3:3" x14ac:dyDescent="0.2">
      <c r="C1587" s="80"/>
    </row>
    <row r="1588" spans="3:3" x14ac:dyDescent="0.2">
      <c r="C1588" s="80"/>
    </row>
    <row r="1589" spans="3:3" x14ac:dyDescent="0.2">
      <c r="C1589" s="80"/>
    </row>
    <row r="1590" spans="3:3" x14ac:dyDescent="0.2">
      <c r="C1590" s="80"/>
    </row>
    <row r="1591" spans="3:3" x14ac:dyDescent="0.2">
      <c r="C1591" s="80"/>
    </row>
    <row r="1592" spans="3:3" x14ac:dyDescent="0.2">
      <c r="C1592" s="80"/>
    </row>
    <row r="1593" spans="3:3" x14ac:dyDescent="0.2">
      <c r="C1593" s="80"/>
    </row>
    <row r="1594" spans="3:3" x14ac:dyDescent="0.2">
      <c r="C1594" s="80"/>
    </row>
    <row r="1595" spans="3:3" x14ac:dyDescent="0.2">
      <c r="C1595" s="80"/>
    </row>
    <row r="1596" spans="3:3" x14ac:dyDescent="0.2">
      <c r="C1596" s="80"/>
    </row>
    <row r="1597" spans="3:3" x14ac:dyDescent="0.2">
      <c r="C1597" s="80"/>
    </row>
    <row r="1598" spans="3:3" x14ac:dyDescent="0.2">
      <c r="C1598" s="80"/>
    </row>
    <row r="1599" spans="3:3" x14ac:dyDescent="0.2">
      <c r="C1599" s="80"/>
    </row>
    <row r="1600" spans="3:3" x14ac:dyDescent="0.2">
      <c r="C1600" s="80"/>
    </row>
    <row r="1601" spans="3:3" x14ac:dyDescent="0.2">
      <c r="C1601" s="80"/>
    </row>
    <row r="1602" spans="3:3" x14ac:dyDescent="0.2">
      <c r="C1602" s="80"/>
    </row>
    <row r="1603" spans="3:3" x14ac:dyDescent="0.2">
      <c r="C1603" s="80"/>
    </row>
    <row r="1604" spans="3:3" x14ac:dyDescent="0.2">
      <c r="C1604" s="80"/>
    </row>
    <row r="1605" spans="3:3" x14ac:dyDescent="0.2">
      <c r="C1605" s="80"/>
    </row>
    <row r="1606" spans="3:3" x14ac:dyDescent="0.2">
      <c r="C1606" s="80"/>
    </row>
    <row r="1607" spans="3:3" x14ac:dyDescent="0.2">
      <c r="C1607" s="80"/>
    </row>
    <row r="1608" spans="3:3" x14ac:dyDescent="0.2">
      <c r="C1608" s="80"/>
    </row>
    <row r="1609" spans="3:3" x14ac:dyDescent="0.2">
      <c r="C1609" s="80"/>
    </row>
    <row r="1610" spans="3:3" x14ac:dyDescent="0.2">
      <c r="C1610" s="80"/>
    </row>
    <row r="1611" spans="3:3" x14ac:dyDescent="0.2">
      <c r="C1611" s="80"/>
    </row>
    <row r="1612" spans="3:3" x14ac:dyDescent="0.2">
      <c r="C1612" s="80"/>
    </row>
    <row r="1613" spans="3:3" x14ac:dyDescent="0.2">
      <c r="C1613" s="80"/>
    </row>
    <row r="1614" spans="3:3" x14ac:dyDescent="0.2">
      <c r="C1614" s="80"/>
    </row>
    <row r="1615" spans="3:3" x14ac:dyDescent="0.2">
      <c r="C1615" s="80"/>
    </row>
    <row r="1616" spans="3:3" x14ac:dyDescent="0.2">
      <c r="C1616" s="80"/>
    </row>
    <row r="1617" spans="3:3" x14ac:dyDescent="0.2">
      <c r="C1617" s="80"/>
    </row>
    <row r="1618" spans="3:3" x14ac:dyDescent="0.2">
      <c r="C1618" s="80"/>
    </row>
    <row r="1619" spans="3:3" x14ac:dyDescent="0.2">
      <c r="C1619" s="80"/>
    </row>
    <row r="1620" spans="3:3" x14ac:dyDescent="0.2">
      <c r="C1620" s="80"/>
    </row>
    <row r="1621" spans="3:3" x14ac:dyDescent="0.2">
      <c r="C1621" s="80"/>
    </row>
    <row r="1622" spans="3:3" x14ac:dyDescent="0.2">
      <c r="C1622" s="80"/>
    </row>
    <row r="1623" spans="3:3" x14ac:dyDescent="0.2">
      <c r="C1623" s="80"/>
    </row>
    <row r="1624" spans="3:3" x14ac:dyDescent="0.2">
      <c r="C1624" s="80"/>
    </row>
    <row r="1625" spans="3:3" x14ac:dyDescent="0.2">
      <c r="C1625" s="80"/>
    </row>
    <row r="1626" spans="3:3" x14ac:dyDescent="0.2">
      <c r="C1626" s="80"/>
    </row>
    <row r="1627" spans="3:3" x14ac:dyDescent="0.2">
      <c r="C1627" s="80"/>
    </row>
    <row r="1628" spans="3:3" x14ac:dyDescent="0.2">
      <c r="C1628" s="80"/>
    </row>
    <row r="1629" spans="3:3" x14ac:dyDescent="0.2">
      <c r="C1629" s="80"/>
    </row>
    <row r="1630" spans="3:3" x14ac:dyDescent="0.2">
      <c r="C1630" s="80"/>
    </row>
    <row r="1631" spans="3:3" x14ac:dyDescent="0.2">
      <c r="C1631" s="80"/>
    </row>
    <row r="1632" spans="3:3" x14ac:dyDescent="0.2">
      <c r="C1632" s="80"/>
    </row>
    <row r="1633" spans="3:3" x14ac:dyDescent="0.2">
      <c r="C1633" s="80"/>
    </row>
    <row r="1634" spans="3:3" x14ac:dyDescent="0.2">
      <c r="C1634" s="80"/>
    </row>
    <row r="1635" spans="3:3" x14ac:dyDescent="0.2">
      <c r="C1635" s="80"/>
    </row>
    <row r="1636" spans="3:3" x14ac:dyDescent="0.2">
      <c r="C1636" s="80"/>
    </row>
    <row r="1637" spans="3:3" x14ac:dyDescent="0.2">
      <c r="C1637" s="80"/>
    </row>
    <row r="1638" spans="3:3" x14ac:dyDescent="0.2">
      <c r="C1638" s="80"/>
    </row>
    <row r="1639" spans="3:3" x14ac:dyDescent="0.2">
      <c r="C1639" s="80"/>
    </row>
    <row r="1640" spans="3:3" x14ac:dyDescent="0.2">
      <c r="C1640" s="80"/>
    </row>
    <row r="1641" spans="3:3" x14ac:dyDescent="0.2">
      <c r="C1641" s="80"/>
    </row>
    <row r="1642" spans="3:3" x14ac:dyDescent="0.2">
      <c r="C1642" s="80"/>
    </row>
    <row r="1643" spans="3:3" x14ac:dyDescent="0.2">
      <c r="C1643" s="80"/>
    </row>
    <row r="1644" spans="3:3" x14ac:dyDescent="0.2">
      <c r="C1644" s="80"/>
    </row>
    <row r="1645" spans="3:3" x14ac:dyDescent="0.2">
      <c r="C1645" s="80"/>
    </row>
    <row r="1646" spans="3:3" x14ac:dyDescent="0.2">
      <c r="C1646" s="80"/>
    </row>
    <row r="1647" spans="3:3" x14ac:dyDescent="0.2">
      <c r="C1647" s="80"/>
    </row>
    <row r="1648" spans="3:3" x14ac:dyDescent="0.2">
      <c r="C1648" s="80"/>
    </row>
    <row r="1649" spans="3:3" x14ac:dyDescent="0.2">
      <c r="C1649" s="80"/>
    </row>
    <row r="1650" spans="3:3" x14ac:dyDescent="0.2">
      <c r="C1650" s="80"/>
    </row>
    <row r="1651" spans="3:3" x14ac:dyDescent="0.2">
      <c r="C1651" s="80"/>
    </row>
    <row r="1652" spans="3:3" x14ac:dyDescent="0.2">
      <c r="C1652" s="80"/>
    </row>
    <row r="1653" spans="3:3" x14ac:dyDescent="0.2">
      <c r="C1653" s="80"/>
    </row>
    <row r="1654" spans="3:3" x14ac:dyDescent="0.2">
      <c r="C1654" s="80"/>
    </row>
    <row r="1655" spans="3:3" x14ac:dyDescent="0.2">
      <c r="C1655" s="80"/>
    </row>
    <row r="1656" spans="3:3" x14ac:dyDescent="0.2">
      <c r="C1656" s="80"/>
    </row>
    <row r="1657" spans="3:3" x14ac:dyDescent="0.2">
      <c r="C1657" s="80"/>
    </row>
    <row r="1658" spans="3:3" x14ac:dyDescent="0.2">
      <c r="C1658" s="80"/>
    </row>
    <row r="1659" spans="3:3" x14ac:dyDescent="0.2">
      <c r="C1659" s="80"/>
    </row>
    <row r="1660" spans="3:3" x14ac:dyDescent="0.2">
      <c r="C1660" s="80"/>
    </row>
    <row r="1661" spans="3:3" x14ac:dyDescent="0.2">
      <c r="C1661" s="80"/>
    </row>
    <row r="1662" spans="3:3" x14ac:dyDescent="0.2">
      <c r="C1662" s="80"/>
    </row>
    <row r="1663" spans="3:3" x14ac:dyDescent="0.2">
      <c r="C1663" s="80"/>
    </row>
    <row r="1664" spans="3:3" x14ac:dyDescent="0.2">
      <c r="C1664" s="80"/>
    </row>
    <row r="1665" spans="3:3" x14ac:dyDescent="0.2">
      <c r="C1665" s="80"/>
    </row>
    <row r="1666" spans="3:3" x14ac:dyDescent="0.2">
      <c r="C1666" s="80"/>
    </row>
    <row r="1667" spans="3:3" x14ac:dyDescent="0.2">
      <c r="C1667" s="80"/>
    </row>
    <row r="1668" spans="3:3" x14ac:dyDescent="0.2">
      <c r="C1668" s="80"/>
    </row>
    <row r="1669" spans="3:3" x14ac:dyDescent="0.2">
      <c r="C1669" s="80"/>
    </row>
    <row r="1670" spans="3:3" x14ac:dyDescent="0.2">
      <c r="C1670" s="80"/>
    </row>
    <row r="1671" spans="3:3" x14ac:dyDescent="0.2">
      <c r="C1671" s="80"/>
    </row>
    <row r="1672" spans="3:3" x14ac:dyDescent="0.2">
      <c r="C1672" s="80"/>
    </row>
    <row r="1673" spans="3:3" x14ac:dyDescent="0.2">
      <c r="C1673" s="80"/>
    </row>
    <row r="1674" spans="3:3" x14ac:dyDescent="0.2">
      <c r="C1674" s="80"/>
    </row>
    <row r="1675" spans="3:3" x14ac:dyDescent="0.2">
      <c r="C1675" s="80"/>
    </row>
    <row r="1676" spans="3:3" x14ac:dyDescent="0.2">
      <c r="C1676" s="80"/>
    </row>
    <row r="1677" spans="3:3" x14ac:dyDescent="0.2">
      <c r="C1677" s="80"/>
    </row>
    <row r="1678" spans="3:3" x14ac:dyDescent="0.2">
      <c r="C1678" s="80"/>
    </row>
    <row r="1679" spans="3:3" x14ac:dyDescent="0.2">
      <c r="C1679" s="80"/>
    </row>
    <row r="1680" spans="3:3" x14ac:dyDescent="0.2">
      <c r="C1680" s="80"/>
    </row>
    <row r="1681" spans="3:3" x14ac:dyDescent="0.2">
      <c r="C1681" s="80"/>
    </row>
    <row r="1682" spans="3:3" x14ac:dyDescent="0.2">
      <c r="C1682" s="80"/>
    </row>
    <row r="1683" spans="3:3" x14ac:dyDescent="0.2">
      <c r="C1683" s="80"/>
    </row>
    <row r="1684" spans="3:3" x14ac:dyDescent="0.2">
      <c r="C1684" s="80"/>
    </row>
    <row r="1685" spans="3:3" x14ac:dyDescent="0.2">
      <c r="C1685" s="80"/>
    </row>
    <row r="1686" spans="3:3" x14ac:dyDescent="0.2">
      <c r="C1686" s="80"/>
    </row>
    <row r="1687" spans="3:3" x14ac:dyDescent="0.2">
      <c r="C1687" s="80"/>
    </row>
    <row r="1688" spans="3:3" x14ac:dyDescent="0.2">
      <c r="C1688" s="80"/>
    </row>
    <row r="1689" spans="3:3" x14ac:dyDescent="0.2">
      <c r="C1689" s="80"/>
    </row>
    <row r="1690" spans="3:3" x14ac:dyDescent="0.2">
      <c r="C1690" s="80"/>
    </row>
    <row r="1691" spans="3:3" x14ac:dyDescent="0.2">
      <c r="C1691" s="80"/>
    </row>
    <row r="1692" spans="3:3" x14ac:dyDescent="0.2">
      <c r="C1692" s="80"/>
    </row>
    <row r="1693" spans="3:3" x14ac:dyDescent="0.2">
      <c r="C1693" s="80"/>
    </row>
    <row r="1694" spans="3:3" x14ac:dyDescent="0.2">
      <c r="C1694" s="80"/>
    </row>
    <row r="1695" spans="3:3" x14ac:dyDescent="0.2">
      <c r="C1695" s="80"/>
    </row>
    <row r="1696" spans="3:3" x14ac:dyDescent="0.2">
      <c r="C1696" s="80"/>
    </row>
    <row r="1697" spans="3:3" x14ac:dyDescent="0.2">
      <c r="C1697" s="80"/>
    </row>
    <row r="1698" spans="3:3" x14ac:dyDescent="0.2">
      <c r="C1698" s="80"/>
    </row>
    <row r="1699" spans="3:3" x14ac:dyDescent="0.2">
      <c r="C1699" s="80"/>
    </row>
    <row r="1700" spans="3:3" x14ac:dyDescent="0.2">
      <c r="C1700" s="80"/>
    </row>
    <row r="1701" spans="3:3" x14ac:dyDescent="0.2">
      <c r="C1701" s="80"/>
    </row>
    <row r="1702" spans="3:3" x14ac:dyDescent="0.2">
      <c r="C1702" s="80"/>
    </row>
    <row r="1703" spans="3:3" x14ac:dyDescent="0.2">
      <c r="C1703" s="80"/>
    </row>
    <row r="1704" spans="3:3" x14ac:dyDescent="0.2">
      <c r="C1704" s="80"/>
    </row>
    <row r="1705" spans="3:3" x14ac:dyDescent="0.2">
      <c r="C1705" s="80"/>
    </row>
  </sheetData>
  <sheetProtection autoFilter="0" pivotTables="0"/>
  <autoFilter ref="A9:V672"/>
  <mergeCells count="6">
    <mergeCell ref="T4:U4"/>
    <mergeCell ref="J4:M4"/>
    <mergeCell ref="F4:I4"/>
    <mergeCell ref="P4:Q4"/>
    <mergeCell ref="R4:S4"/>
    <mergeCell ref="N4:O4"/>
  </mergeCells>
  <phoneticPr fontId="2" type="noConversion"/>
  <conditionalFormatting sqref="G11:G1000">
    <cfRule type="iconSet" priority="10">
      <iconSet>
        <cfvo type="percent" val="0"/>
        <cfvo type="percentile" val="33"/>
        <cfvo type="percentile" val="67"/>
      </iconSet>
    </cfRule>
  </conditionalFormatting>
  <conditionalFormatting sqref="H11:H1000">
    <cfRule type="iconSet" priority="9">
      <iconSet>
        <cfvo type="percent" val="0"/>
        <cfvo type="percentile" val="50"/>
        <cfvo type="percentile" val="75"/>
      </iconSet>
    </cfRule>
  </conditionalFormatting>
  <conditionalFormatting sqref="K11:K1000">
    <cfRule type="iconSet" priority="8">
      <iconSet>
        <cfvo type="percent" val="0"/>
        <cfvo type="percentile" val="33"/>
        <cfvo type="percentile" val="67"/>
      </iconSet>
    </cfRule>
  </conditionalFormatting>
  <conditionalFormatting sqref="P11:P1000">
    <cfRule type="iconSet" priority="7">
      <iconSet reverse="1">
        <cfvo type="percent" val="0"/>
        <cfvo type="percentile" val="33"/>
        <cfvo type="percentile" val="67"/>
      </iconSet>
    </cfRule>
  </conditionalFormatting>
  <conditionalFormatting sqref="R11:R1000">
    <cfRule type="iconSet" priority="6">
      <iconSet>
        <cfvo type="percent" val="0"/>
        <cfvo type="percentile" val="33"/>
        <cfvo type="percentile" val="67"/>
      </iconSet>
    </cfRule>
  </conditionalFormatting>
  <conditionalFormatting sqref="T11:T1000">
    <cfRule type="iconSet" priority="5">
      <iconSet>
        <cfvo type="percent" val="0"/>
        <cfvo type="percentile" val="33"/>
        <cfvo type="percentile" val="67"/>
      </iconSet>
    </cfRule>
  </conditionalFormatting>
  <conditionalFormatting sqref="K1:L3">
    <cfRule type="iconSet" priority="4">
      <iconSet>
        <cfvo type="percent" val="0"/>
        <cfvo type="percent" val="33"/>
        <cfvo type="percent" val="67"/>
      </iconSet>
    </cfRule>
  </conditionalFormatting>
  <conditionalFormatting sqref="N11:N1000">
    <cfRule type="iconSet" priority="3">
      <iconSet reverse="1">
        <cfvo type="percent" val="0"/>
        <cfvo type="percentile" val="33"/>
        <cfvo type="percentile" val="67"/>
      </iconSet>
    </cfRule>
  </conditionalFormatting>
  <conditionalFormatting sqref="L11:L1000">
    <cfRule type="iconSet" priority="2">
      <iconSet>
        <cfvo type="percent" val="0"/>
        <cfvo type="percent" val="33"/>
        <cfvo type="percent" val="67"/>
      </iconSet>
    </cfRule>
  </conditionalFormatting>
  <conditionalFormatting sqref="M11:M1000">
    <cfRule type="iconSet" priority="1">
      <iconSet>
        <cfvo type="percent" val="0"/>
        <cfvo type="percent" val="33"/>
        <cfvo type="percent" val="67"/>
      </iconSet>
    </cfRule>
  </conditionalFormatting>
  <pageMargins left="0.75" right="0.75" top="1" bottom="1" header="0" footer="0"/>
  <pageSetup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Gráficos</vt:lpstr>
      </vt:variant>
      <vt:variant>
        <vt:i4>2</vt:i4>
      </vt:variant>
    </vt:vector>
  </HeadingPairs>
  <TitlesOfParts>
    <vt:vector size="5" baseType="lpstr">
      <vt:lpstr>Leer</vt:lpstr>
      <vt:lpstr>tabhatos</vt:lpstr>
      <vt:lpstr>datos</vt:lpstr>
      <vt:lpstr>GráfHatos</vt:lpstr>
      <vt:lpstr>KGxDA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2008-01-25T17:45:43Z</dcterms:created>
  <dcterms:modified xsi:type="dcterms:W3CDTF">2016-03-31T16:48:27Z</dcterms:modified>
</cp:coreProperties>
</file>