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45" windowWidth="16740" windowHeight="5115" tabRatio="595" activeTab="2"/>
  </bookViews>
  <sheets>
    <sheet name="Leer" sheetId="14" r:id="rId1"/>
    <sheet name="tabhatos" sheetId="29" state="hidden" r:id="rId2"/>
    <sheet name="datos" sheetId="1" r:id="rId3"/>
    <sheet name="GráfHatos" sheetId="30" r:id="rId4"/>
    <sheet name="KGxDA" sheetId="31" r:id="rId5"/>
  </sheets>
  <definedNames>
    <definedName name="_xlnm._FilterDatabase" localSheetId="2">datos!$A$10:$U$10</definedName>
    <definedName name="fecevalhatos">datos!$B$3:$B$4</definedName>
    <definedName name="hatos">datos!$A$11:$U$731</definedName>
  </definedNames>
  <calcPr calcId="145621"/>
  <pivotCaches>
    <pivotCache cacheId="32" r:id="rId6"/>
  </pivotCaches>
</workbook>
</file>

<file path=xl/calcChain.xml><?xml version="1.0" encoding="utf-8"?>
<calcChain xmlns="http://schemas.openxmlformats.org/spreadsheetml/2006/main">
  <c r="L9" i="1" l="1"/>
  <c r="L8" i="1"/>
  <c r="L7" i="1"/>
  <c r="L6" i="1"/>
  <c r="O9" i="1"/>
  <c r="O8" i="1"/>
  <c r="O7" i="1"/>
  <c r="O6" i="1"/>
  <c r="N9" i="1"/>
  <c r="N8" i="1"/>
  <c r="N7" i="1"/>
  <c r="N6" i="1"/>
  <c r="U7" i="1"/>
  <c r="T7" i="1"/>
  <c r="S7" i="1"/>
  <c r="R7" i="1"/>
  <c r="Q7" i="1"/>
  <c r="P7" i="1"/>
  <c r="M7" i="1"/>
  <c r="K7" i="1"/>
  <c r="J7" i="1"/>
  <c r="I7" i="1"/>
  <c r="H7" i="1"/>
  <c r="G7" i="1"/>
  <c r="F7" i="1"/>
  <c r="E7" i="1"/>
  <c r="U9" i="1"/>
  <c r="T9" i="1"/>
  <c r="U8" i="1"/>
  <c r="T8" i="1"/>
  <c r="U6" i="1"/>
  <c r="T6" i="1"/>
  <c r="E6" i="1"/>
  <c r="P6" i="1"/>
  <c r="Q6" i="1"/>
  <c r="R6" i="1"/>
  <c r="S6" i="1"/>
  <c r="P8" i="1"/>
  <c r="Q8" i="1"/>
  <c r="R8" i="1"/>
  <c r="S8" i="1"/>
  <c r="P9" i="1"/>
  <c r="Q9" i="1"/>
  <c r="R9" i="1"/>
  <c r="S9" i="1"/>
  <c r="M9" i="1"/>
  <c r="K9" i="1"/>
  <c r="J9" i="1"/>
  <c r="I9" i="1"/>
  <c r="H9" i="1"/>
  <c r="G9" i="1"/>
  <c r="F9" i="1"/>
  <c r="E9" i="1"/>
  <c r="M8" i="1"/>
  <c r="K8" i="1"/>
  <c r="J8" i="1"/>
  <c r="I8" i="1"/>
  <c r="H8" i="1"/>
  <c r="G8" i="1"/>
  <c r="F8" i="1"/>
  <c r="E8" i="1"/>
  <c r="M6" i="1"/>
  <c r="K6" i="1"/>
  <c r="J6" i="1"/>
  <c r="I6" i="1"/>
  <c r="H6" i="1"/>
  <c r="G6" i="1"/>
  <c r="F6" i="1"/>
</calcChain>
</file>

<file path=xl/comments1.xml><?xml version="1.0" encoding="utf-8"?>
<comments xmlns="http://schemas.openxmlformats.org/spreadsheetml/2006/main">
  <authors>
    <author xml:space="preserve"> Bernardo Vargas</author>
  </authors>
  <commentList>
    <comment ref="D6" authorId="0">
      <text>
        <r>
          <rPr>
            <sz val="8"/>
            <color indexed="81"/>
            <rFont val="Tahoma"/>
            <family val="2"/>
          </rPr>
          <t xml:space="preserve">PROMEDIO DEL GRUPO SELECCIONADO ABAJO SEGUN LOS CRITERIOS DEFINIDOS
</t>
        </r>
      </text>
    </comment>
    <comment ref="D8" authorId="0">
      <text>
        <r>
          <rPr>
            <sz val="8"/>
            <color indexed="81"/>
            <rFont val="Tahoma"/>
            <family val="2"/>
          </rPr>
          <t xml:space="preserve">VALOR MINIMO ENTRE EL  GRUPO SELECCIONADO ABAJO SEGUN LOS CRITERIOS DEFINIDOS
</t>
        </r>
      </text>
    </comment>
    <comment ref="D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Zona de Vida  en que se ubica la finca </t>
        </r>
      </text>
    </comment>
    <comment ref="C10" authorId="0">
      <text>
        <r>
          <rPr>
            <b/>
            <sz val="8"/>
            <color indexed="81"/>
            <rFont val="Tahoma"/>
            <family val="2"/>
          </rPr>
          <t xml:space="preserve"> Código de la finca</t>
        </r>
      </text>
    </comment>
    <comment ref="D10" authorId="0">
      <text>
        <r>
          <rPr>
            <b/>
            <sz val="8"/>
            <color indexed="81"/>
            <rFont val="Tahoma"/>
            <family val="2"/>
          </rPr>
          <t xml:space="preserve"> Fecha de actualización de la finca en VAMPP</t>
        </r>
      </text>
    </comment>
    <comment ref="E10" authorId="0">
      <text>
        <r>
          <rPr>
            <b/>
            <sz val="8"/>
            <color indexed="81"/>
            <rFont val="Tahoma"/>
            <family val="2"/>
          </rPr>
          <t xml:space="preserve"> % de consanguinidad promedio de la finca</t>
        </r>
      </text>
    </comment>
    <comment ref="F10" authorId="0">
      <text>
        <r>
          <rPr>
            <b/>
            <sz val="8"/>
            <color indexed="10"/>
            <rFont val="Tahoma"/>
            <family val="2"/>
          </rPr>
          <t xml:space="preserve"> Número de vacas sobre las que se calculó el promedio de PC305</t>
        </r>
      </text>
    </comment>
    <comment ref="G10" authorId="0">
      <text>
        <r>
          <rPr>
            <b/>
            <sz val="8"/>
            <color indexed="10"/>
            <rFont val="Tahoma"/>
            <family val="2"/>
          </rPr>
          <t xml:space="preserve"> Producción corregida a 305 días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H10" authorId="0">
      <text>
        <r>
          <rPr>
            <b/>
            <sz val="8"/>
            <color indexed="10"/>
            <rFont val="Tahoma"/>
            <family val="2"/>
          </rPr>
          <t xml:space="preserve">Valor de Cría promedio de las vacas en la finca 
Valor de Cría: PTA x 2
Interpretación: </t>
        </r>
        <r>
          <rPr>
            <b/>
            <sz val="8"/>
            <color indexed="81"/>
            <rFont val="Tahoma"/>
            <family val="2"/>
          </rPr>
          <t xml:space="preserve">Un VC = +350 kg significa que bajo condiciones idénticas de manejo, se esperaría que la vaca produzca 350 kg más que el promedio del grupo de vacas utilizado como referencia o Base Genética
</t>
        </r>
      </text>
    </comment>
    <comment ref="I10" authorId="0">
      <text>
        <r>
          <rPr>
            <b/>
            <sz val="8"/>
            <color indexed="10"/>
            <rFont val="Tahoma"/>
            <family val="2"/>
          </rPr>
          <t xml:space="preserve">Margen de error para VC </t>
        </r>
        <r>
          <rPr>
            <b/>
            <sz val="8"/>
            <color indexed="81"/>
            <rFont val="Tahoma"/>
            <family val="2"/>
          </rPr>
          <t xml:space="preserve">
Indica la precisión del promedio de VC.
Entre más pequeño este margen más confiable es el promedio.
Depende en gran parte de la cantidad de datos disponibles en la finca</t>
        </r>
      </text>
    </comment>
    <comment ref="J10" authorId="0">
      <text>
        <r>
          <rPr>
            <b/>
            <sz val="8"/>
            <color indexed="10"/>
            <rFont val="Tahoma"/>
            <family val="2"/>
          </rPr>
          <t xml:space="preserve"> Número de vacas sobre las cuales se calculó el promedio de GRASA
</t>
        </r>
      </text>
    </comment>
    <comment ref="K10" authorId="0">
      <text>
        <r>
          <rPr>
            <b/>
            <sz val="8"/>
            <color indexed="10"/>
            <rFont val="Tahoma"/>
            <family val="2"/>
          </rPr>
          <t xml:space="preserve"> Producción corregida a 305 días -GRASA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L10" authorId="0">
      <text>
        <r>
          <rPr>
            <b/>
            <sz val="8"/>
            <color indexed="10"/>
            <rFont val="Tahoma"/>
            <family val="2"/>
          </rPr>
          <t xml:space="preserve"> Producción corregida a 305 días-PROTEINA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M10" authorId="0">
      <text>
        <r>
          <rPr>
            <b/>
            <sz val="8"/>
            <color indexed="10"/>
            <rFont val="Tahoma"/>
            <family val="2"/>
          </rPr>
          <t xml:space="preserve"> Producción corregida a 305 días-SOLIDOS 
(promedio x vaca )</t>
        </r>
        <r>
          <rPr>
            <b/>
            <sz val="8"/>
            <color indexed="81"/>
            <rFont val="Tahoma"/>
            <family val="2"/>
          </rPr>
          <t xml:space="preserve">
Para obtenerla:
1. Se obtiene estimado de producción total a 305 días (por interpolación y extensión)
2. Se corrige cada lactancia a una base de 4 años de edad y 3ra lactancia
3. Luego se obtiene el promedio de todas las lactancias corregidas disponibles para esta vaca (ver ejemplo en metodología)
</t>
        </r>
      </text>
    </comment>
    <comment ref="N10" authorId="0">
      <text>
        <r>
          <rPr>
            <b/>
            <sz val="8"/>
            <color indexed="10"/>
            <rFont val="Tahoma"/>
            <family val="2"/>
          </rPr>
          <t>SCCS:</t>
        </r>
        <r>
          <rPr>
            <sz val="8"/>
            <color indexed="81"/>
            <rFont val="Tahoma"/>
            <family val="2"/>
          </rPr>
          <t xml:space="preserve"> Score de células somáticas. Se calcula como  
 SCCS= log(CCS/100000)+3 
Equivalencias:
SCCS   CCS
1         25000
2         50000
3         100000
4         200000
5         400000
6         800000</t>
        </r>
      </text>
    </comment>
    <comment ref="O10" authorId="0">
      <text>
        <r>
          <rPr>
            <b/>
            <sz val="8"/>
            <color indexed="10"/>
            <rFont val="Tahoma"/>
            <family val="2"/>
          </rPr>
          <t xml:space="preserve">Margen de error </t>
        </r>
        <r>
          <rPr>
            <b/>
            <sz val="8"/>
            <color indexed="81"/>
            <rFont val="Tahoma"/>
            <family val="2"/>
          </rPr>
          <t xml:space="preserve">
Indica la precisión del promedio de SCCS.
Entre más pequeño este margen más confiable es el promedio.
Depende en gran parte de la cantidad de datos disponibles en la finca</t>
        </r>
      </text>
    </comment>
    <comment ref="P10" authorId="0">
      <text>
        <r>
          <rPr>
            <b/>
            <sz val="8"/>
            <color indexed="81"/>
            <rFont val="Tahoma"/>
            <family val="2"/>
          </rPr>
          <t xml:space="preserve"> </t>
        </r>
        <r>
          <rPr>
            <b/>
            <sz val="8"/>
            <color indexed="10"/>
            <rFont val="Tahoma"/>
            <family val="2"/>
          </rPr>
          <t>Días Abiertos</t>
        </r>
        <r>
          <rPr>
            <b/>
            <sz val="8"/>
            <color indexed="81"/>
            <rFont val="Tahoma"/>
            <family val="2"/>
          </rPr>
          <t xml:space="preserve">
Promedio de Días Abiertos 
</t>
        </r>
      </text>
    </comment>
    <comment ref="Q10" authorId="0">
      <text>
        <r>
          <rPr>
            <b/>
            <sz val="8"/>
            <color indexed="10"/>
            <rFont val="Tahoma"/>
            <family val="2"/>
          </rPr>
          <t xml:space="preserve">Margen de error  </t>
        </r>
        <r>
          <rPr>
            <b/>
            <sz val="8"/>
            <color indexed="81"/>
            <rFont val="Tahoma"/>
            <family val="2"/>
          </rPr>
          <t xml:space="preserve">
Indica la precisión del promedio de Días Abiertos.
Entre más pequeño este margen más confiable es el promedio.
Depende en gran parte de la cantidad de datos disponibles en la finca</t>
        </r>
      </text>
    </comment>
    <comment ref="R10" authorId="0">
      <text>
        <r>
          <rPr>
            <b/>
            <sz val="8"/>
            <color indexed="81"/>
            <rFont val="Tahoma"/>
            <family val="2"/>
          </rPr>
          <t xml:space="preserve"> </t>
        </r>
        <r>
          <rPr>
            <b/>
            <sz val="8"/>
            <color indexed="10"/>
            <rFont val="Tahoma"/>
            <family val="2"/>
          </rPr>
          <t>Meses de Vida Productiva</t>
        </r>
        <r>
          <rPr>
            <b/>
            <sz val="8"/>
            <color indexed="81"/>
            <rFont val="Tahoma"/>
            <family val="2"/>
          </rPr>
          <t xml:space="preserve">
Para animales descartados corresponde al total  de meses en producción. 
Para animales vivos corresponde a un valor predicho de meses en producción que se estima según las características de la vaca (pe. producción actual)
*Ver metodología de cálculo</t>
        </r>
      </text>
    </comment>
    <comment ref="S10" authorId="0">
      <text>
        <r>
          <rPr>
            <b/>
            <sz val="8"/>
            <color indexed="10"/>
            <rFont val="Tahoma"/>
            <family val="2"/>
          </rPr>
          <t xml:space="preserve">Margen de error para VC </t>
        </r>
        <r>
          <rPr>
            <b/>
            <sz val="8"/>
            <color indexed="81"/>
            <rFont val="Tahoma"/>
            <family val="2"/>
          </rPr>
          <t xml:space="preserve">
Indica la precisión del promedio de Vida Productiva.
Entre más pequeño este margen más confiable es el promedio.
Depende en gran parte de la cantidad de datos disponibles en la finca</t>
        </r>
      </text>
    </comment>
    <comment ref="T10" authorId="0">
      <text>
        <r>
          <rPr>
            <b/>
            <sz val="8"/>
            <color indexed="10"/>
            <rFont val="Tahoma"/>
            <family val="2"/>
          </rPr>
          <t xml:space="preserve"> Mérito Económico Relativo:</t>
        </r>
        <r>
          <rPr>
            <b/>
            <sz val="8"/>
            <color indexed="81"/>
            <rFont val="Tahoma"/>
            <family val="2"/>
          </rPr>
          <t xml:space="preserve">
Diferencia esperada en Valor Económico  ($) por vida productiva del promedio de las hijas con respecto al promedio del grupo de referencia o base genética.
Se estima como: 
[$vxPTA grasa + $vxPTA proteína+ $vxPTA Leche+ $vxPTA días abiertos]*vida productiva (años)
*ver metodología de cálculo de coeficientes v en página web</t>
        </r>
      </text>
    </comment>
    <comment ref="U10" authorId="0">
      <text>
        <r>
          <rPr>
            <b/>
            <sz val="8"/>
            <color indexed="10"/>
            <rFont val="Tahoma"/>
            <family val="2"/>
          </rPr>
          <t xml:space="preserve">Margen de error para VC </t>
        </r>
        <r>
          <rPr>
            <b/>
            <sz val="8"/>
            <color indexed="81"/>
            <rFont val="Tahoma"/>
            <family val="2"/>
          </rPr>
          <t xml:space="preserve">
Indica la precisión del promedio de MER.
Entre más pequeño este margen más confiable es el promedio.
Depende en gran parte de la cantidad de datos disponibles en la finca</t>
        </r>
      </text>
    </comment>
  </commentList>
</comments>
</file>

<file path=xl/sharedStrings.xml><?xml version="1.0" encoding="utf-8"?>
<sst xmlns="http://schemas.openxmlformats.org/spreadsheetml/2006/main" count="2291" uniqueCount="522">
  <si>
    <t>Raza</t>
  </si>
  <si>
    <t>Finca</t>
  </si>
  <si>
    <t>Actual</t>
  </si>
  <si>
    <t>►</t>
  </si>
  <si>
    <t>min==&gt;</t>
  </si>
  <si>
    <t>max==&gt;</t>
  </si>
  <si>
    <t>%Cons</t>
  </si>
  <si>
    <t>Zona</t>
  </si>
  <si>
    <t>n_305</t>
  </si>
  <si>
    <t>MERITO NETO</t>
  </si>
  <si>
    <t>$MER</t>
  </si>
  <si>
    <t>Total general</t>
  </si>
  <si>
    <t>error_VC</t>
  </si>
  <si>
    <t>error_MER</t>
  </si>
  <si>
    <t>En los cálculos de estos promedios solo se incluyen vacas nacidas después del 31-12-2000</t>
  </si>
  <si>
    <t>Los requisitos para que los hatos sean incluidos en estas listas son:</t>
  </si>
  <si>
    <t>Hato debe tener un mínimo de 25 vacas con producción de leche que participan en la evaluación genética</t>
  </si>
  <si>
    <t>VIDA PRODUCTIVA</t>
  </si>
  <si>
    <t>DIAS ABIERTOS</t>
  </si>
  <si>
    <t>DA</t>
  </si>
  <si>
    <t>VP</t>
  </si>
  <si>
    <t>error_DA</t>
  </si>
  <si>
    <t>error_VP</t>
  </si>
  <si>
    <t>VC_305K</t>
  </si>
  <si>
    <t>PC305K</t>
  </si>
  <si>
    <t>promedio==&gt;</t>
  </si>
  <si>
    <t>Resultados de evaluación genética de vacas lecheras- PROMEDIOS POR HATO</t>
  </si>
  <si>
    <t>PROMEDIOS POR HATO</t>
  </si>
  <si>
    <t>COMPONENTES</t>
  </si>
  <si>
    <t>n_GR</t>
  </si>
  <si>
    <t>PC305G</t>
  </si>
  <si>
    <t>PC305P</t>
  </si>
  <si>
    <t>LECHE FLUIDA</t>
  </si>
  <si>
    <t>Para componentes, se reportan promedios únicamente para los hatos con al menos 25 vacas muestreadas</t>
  </si>
  <si>
    <t>n==&gt;</t>
  </si>
  <si>
    <t>Los hatos con suficientes datos para varias razas aparecen varias veces con los promedios de cada una de las razas</t>
  </si>
  <si>
    <t xml:space="preserve">Verde: Por arriba del Percentil 66 </t>
  </si>
  <si>
    <t>Naranja: Entre percentiles 34 y 66</t>
  </si>
  <si>
    <t>Rojo: Por debajo del Percentil 34</t>
  </si>
  <si>
    <t>CELULAS SOMATICAS</t>
  </si>
  <si>
    <t>SCCS</t>
  </si>
  <si>
    <t>error_SCCS</t>
  </si>
  <si>
    <t>PC305ST</t>
  </si>
  <si>
    <t>Fecha_Actualización_VAMPP</t>
  </si>
  <si>
    <t>Kg_Producción de Proteína_305d</t>
  </si>
  <si>
    <t>Kg_Producción de Sólidos_305d</t>
  </si>
  <si>
    <t>Score de Células Somáticas</t>
  </si>
  <si>
    <t>Hato debe tener información actualizada al menos durante los últimos 18 meses previos a la evaluación</t>
  </si>
  <si>
    <t>Pct_Consanguinidad_Promedio</t>
  </si>
  <si>
    <t>Cantidad_de_vacas_con_producción</t>
  </si>
  <si>
    <t>Kg_Producción_Leche_Corregida_305d</t>
  </si>
  <si>
    <t>Valor_de_Cría_Leche_305K</t>
  </si>
  <si>
    <t>Margen_de_Error_Valor de Cría Leche</t>
  </si>
  <si>
    <t>Cantidad_de_Vacas_con_componentes</t>
  </si>
  <si>
    <t>Kg_Producción_de_Grasa_305d</t>
  </si>
  <si>
    <t>Margen_de_Error_Score_Células_Somáticas</t>
  </si>
  <si>
    <t>Días_Abiertos</t>
  </si>
  <si>
    <t>Margen_de_Error_Días Abiertos</t>
  </si>
  <si>
    <t>Vida_Productiva</t>
  </si>
  <si>
    <t>Margen_de_Error_Vida_Productiva</t>
  </si>
  <si>
    <t>Mérito_Económico_Relativo</t>
  </si>
  <si>
    <t>Margen_de_Error_Mérito Económico Relativo</t>
  </si>
  <si>
    <t>Promedio de Kg_Producción_Leche_Corregida_305d</t>
  </si>
  <si>
    <t>t</t>
  </si>
  <si>
    <t>J8</t>
  </si>
  <si>
    <t>bmh-p</t>
  </si>
  <si>
    <t>1960026</t>
  </si>
  <si>
    <t>bh-p</t>
  </si>
  <si>
    <t>410001</t>
  </si>
  <si>
    <t>bh-mb</t>
  </si>
  <si>
    <t>104890001</t>
  </si>
  <si>
    <t>820001</t>
  </si>
  <si>
    <t>bmh-t</t>
  </si>
  <si>
    <t>1700017</t>
  </si>
  <si>
    <t>bmh-mb</t>
  </si>
  <si>
    <t>106500003</t>
  </si>
  <si>
    <t>1890031</t>
  </si>
  <si>
    <t>280001</t>
  </si>
  <si>
    <t>1460007</t>
  </si>
  <si>
    <t>107290003</t>
  </si>
  <si>
    <t>1890029</t>
  </si>
  <si>
    <t>3870008</t>
  </si>
  <si>
    <t>500600001</t>
  </si>
  <si>
    <t>1960035</t>
  </si>
  <si>
    <t>1890005</t>
  </si>
  <si>
    <t>1260001</t>
  </si>
  <si>
    <t>580001</t>
  </si>
  <si>
    <t>103130001</t>
  </si>
  <si>
    <t>2850002</t>
  </si>
  <si>
    <t>1960023</t>
  </si>
  <si>
    <t>610001</t>
  </si>
  <si>
    <t>104020002</t>
  </si>
  <si>
    <t>110001</t>
  </si>
  <si>
    <t>bp-mb</t>
  </si>
  <si>
    <t>620001</t>
  </si>
  <si>
    <t>106500005</t>
  </si>
  <si>
    <t>1640002</t>
  </si>
  <si>
    <t>3870001</t>
  </si>
  <si>
    <t>100970001</t>
  </si>
  <si>
    <t>570001</t>
  </si>
  <si>
    <t>1970002</t>
  </si>
  <si>
    <t>1910122</t>
  </si>
  <si>
    <t>102960001</t>
  </si>
  <si>
    <t>1100001</t>
  </si>
  <si>
    <t>2250001</t>
  </si>
  <si>
    <t>1910015</t>
  </si>
  <si>
    <t>103130003</t>
  </si>
  <si>
    <t>2640001</t>
  </si>
  <si>
    <t>103060001</t>
  </si>
  <si>
    <t>108010001</t>
  </si>
  <si>
    <t>100990002</t>
  </si>
  <si>
    <t>3030003</t>
  </si>
  <si>
    <t>1970001</t>
  </si>
  <si>
    <t>1960040</t>
  </si>
  <si>
    <t>260106</t>
  </si>
  <si>
    <t>560002</t>
  </si>
  <si>
    <t>3630004</t>
  </si>
  <si>
    <t>2330001</t>
  </si>
  <si>
    <t>770001</t>
  </si>
  <si>
    <t>160002</t>
  </si>
  <si>
    <t>460001</t>
  </si>
  <si>
    <t>102550001</t>
  </si>
  <si>
    <t>1890028</t>
  </si>
  <si>
    <t>101950001</t>
  </si>
  <si>
    <t>bmh-m</t>
  </si>
  <si>
    <t>1710003</t>
  </si>
  <si>
    <t>2120001</t>
  </si>
  <si>
    <t>550003</t>
  </si>
  <si>
    <t>50001</t>
  </si>
  <si>
    <t>106730001</t>
  </si>
  <si>
    <t>190001</t>
  </si>
  <si>
    <t>1890027</t>
  </si>
  <si>
    <t>1960204</t>
  </si>
  <si>
    <t>101350001</t>
  </si>
  <si>
    <t>1890017</t>
  </si>
  <si>
    <t>1280001</t>
  </si>
  <si>
    <t>bh-t</t>
  </si>
  <si>
    <t>105550002</t>
  </si>
  <si>
    <t>1290004</t>
  </si>
  <si>
    <t>2920006</t>
  </si>
  <si>
    <t>990001</t>
  </si>
  <si>
    <t>104530001</t>
  </si>
  <si>
    <t>10001</t>
  </si>
  <si>
    <t>100010001</t>
  </si>
  <si>
    <t>1740032</t>
  </si>
  <si>
    <t>1910047</t>
  </si>
  <si>
    <t>1940020</t>
  </si>
  <si>
    <t>2060001</t>
  </si>
  <si>
    <t>105630002</t>
  </si>
  <si>
    <t>101890001</t>
  </si>
  <si>
    <t>4000001</t>
  </si>
  <si>
    <t>1910126</t>
  </si>
  <si>
    <t>102730002</t>
  </si>
  <si>
    <t>760003</t>
  </si>
  <si>
    <t>1890008</t>
  </si>
  <si>
    <t>101290002</t>
  </si>
  <si>
    <t>108130002</t>
  </si>
  <si>
    <t>1030009</t>
  </si>
  <si>
    <t>1760023</t>
  </si>
  <si>
    <t>2120010</t>
  </si>
  <si>
    <t>3640004</t>
  </si>
  <si>
    <t>108980001</t>
  </si>
  <si>
    <t>109100001</t>
  </si>
  <si>
    <t>5780005</t>
  </si>
  <si>
    <t>1670001</t>
  </si>
  <si>
    <t>109170001</t>
  </si>
  <si>
    <t>103410001</t>
  </si>
  <si>
    <t>107310001</t>
  </si>
  <si>
    <t>101000001</t>
  </si>
  <si>
    <t>100380001</t>
  </si>
  <si>
    <t>102100001</t>
  </si>
  <si>
    <t>3960001</t>
  </si>
  <si>
    <t>3480002</t>
  </si>
  <si>
    <t>3090002</t>
  </si>
  <si>
    <t>103540002</t>
  </si>
  <si>
    <t>103300001</t>
  </si>
  <si>
    <t>620002</t>
  </si>
  <si>
    <t>1890006</t>
  </si>
  <si>
    <t>1910006</t>
  </si>
  <si>
    <t>80001</t>
  </si>
  <si>
    <t>1170024</t>
  </si>
  <si>
    <t>1760022</t>
  </si>
  <si>
    <t>1890025</t>
  </si>
  <si>
    <t>540001</t>
  </si>
  <si>
    <t>2390025</t>
  </si>
  <si>
    <t>2360001</t>
  </si>
  <si>
    <t>100210001</t>
  </si>
  <si>
    <t>107420001</t>
  </si>
  <si>
    <t>107020001</t>
  </si>
  <si>
    <t>101460001</t>
  </si>
  <si>
    <t>1740010</t>
  </si>
  <si>
    <t>104870001</t>
  </si>
  <si>
    <t>102160001</t>
  </si>
  <si>
    <t>1700007</t>
  </si>
  <si>
    <t>102870001</t>
  </si>
  <si>
    <t>1890026</t>
  </si>
  <si>
    <t>1750003</t>
  </si>
  <si>
    <t>1915182</t>
  </si>
  <si>
    <t>101120001</t>
  </si>
  <si>
    <t>106820001</t>
  </si>
  <si>
    <t>3590001</t>
  </si>
  <si>
    <t>107000002</t>
  </si>
  <si>
    <t>1910051</t>
  </si>
  <si>
    <t>105600001</t>
  </si>
  <si>
    <t>106050001</t>
  </si>
  <si>
    <t>106770001</t>
  </si>
  <si>
    <t>1960007</t>
  </si>
  <si>
    <t>1940021</t>
  </si>
  <si>
    <t>100740001</t>
  </si>
  <si>
    <t>1930105</t>
  </si>
  <si>
    <t>3000001</t>
  </si>
  <si>
    <t>107360001</t>
  </si>
  <si>
    <t>106200001</t>
  </si>
  <si>
    <t>1530001</t>
  </si>
  <si>
    <t>3350001</t>
  </si>
  <si>
    <t>2890002</t>
  </si>
  <si>
    <t>105470001</t>
  </si>
  <si>
    <t>108420001</t>
  </si>
  <si>
    <t>1940018</t>
  </si>
  <si>
    <t>bs-t</t>
  </si>
  <si>
    <t>2160003</t>
  </si>
  <si>
    <t>109450001</t>
  </si>
  <si>
    <t>1900011</t>
  </si>
  <si>
    <t>750001</t>
  </si>
  <si>
    <t>650002</t>
  </si>
  <si>
    <t>100560001</t>
  </si>
  <si>
    <t>105550004</t>
  </si>
  <si>
    <t>1740034</t>
  </si>
  <si>
    <t>1350001</t>
  </si>
  <si>
    <t>1890014</t>
  </si>
  <si>
    <t>2890001</t>
  </si>
  <si>
    <t>1230001</t>
  </si>
  <si>
    <t>1660001</t>
  </si>
  <si>
    <t>1890012</t>
  </si>
  <si>
    <t>105670002</t>
  </si>
  <si>
    <t>4970001</t>
  </si>
  <si>
    <t>3500001</t>
  </si>
  <si>
    <t>105650001</t>
  </si>
  <si>
    <t>1940223</t>
  </si>
  <si>
    <t>500480002</t>
  </si>
  <si>
    <t>1890038</t>
  </si>
  <si>
    <t>103530001</t>
  </si>
  <si>
    <t>1150001</t>
  </si>
  <si>
    <t>1815279</t>
  </si>
  <si>
    <t>101210001</t>
  </si>
  <si>
    <t>1170003</t>
  </si>
  <si>
    <t>2930001</t>
  </si>
  <si>
    <t>105610001</t>
  </si>
  <si>
    <t>101230001</t>
  </si>
  <si>
    <t>500660001</t>
  </si>
  <si>
    <t>103610001</t>
  </si>
  <si>
    <t>1890037</t>
  </si>
  <si>
    <t>3240001</t>
  </si>
  <si>
    <t>103900001</t>
  </si>
  <si>
    <t>1760017</t>
  </si>
  <si>
    <t>2680001</t>
  </si>
  <si>
    <t>1170034</t>
  </si>
  <si>
    <t>106060001</t>
  </si>
  <si>
    <t>930001</t>
  </si>
  <si>
    <t>1040001</t>
  </si>
  <si>
    <t>1890018</t>
  </si>
  <si>
    <t>1700039</t>
  </si>
  <si>
    <t>430001</t>
  </si>
  <si>
    <t>1915180</t>
  </si>
  <si>
    <t>103330001</t>
  </si>
  <si>
    <t>104050002</t>
  </si>
  <si>
    <t>102730003</t>
  </si>
  <si>
    <t>HXJ</t>
  </si>
  <si>
    <t>500020001</t>
  </si>
  <si>
    <t>1710002</t>
  </si>
  <si>
    <t>1430004</t>
  </si>
  <si>
    <t>1580001</t>
  </si>
  <si>
    <t>1960024</t>
  </si>
  <si>
    <t>200001</t>
  </si>
  <si>
    <t>1890034</t>
  </si>
  <si>
    <t>1740055</t>
  </si>
  <si>
    <t>1913901</t>
  </si>
  <si>
    <t>1850001</t>
  </si>
  <si>
    <t>104710001</t>
  </si>
  <si>
    <t>500350001</t>
  </si>
  <si>
    <t>106530001</t>
  </si>
  <si>
    <t>1200001</t>
  </si>
  <si>
    <t>1960001</t>
  </si>
  <si>
    <t>1820001</t>
  </si>
  <si>
    <t>1700038</t>
  </si>
  <si>
    <t>105340001</t>
  </si>
  <si>
    <t>1890035</t>
  </si>
  <si>
    <t>1960002</t>
  </si>
  <si>
    <t>560001</t>
  </si>
  <si>
    <t>1910004</t>
  </si>
  <si>
    <t>1170040</t>
  </si>
  <si>
    <t>102270001</t>
  </si>
  <si>
    <t>3450001</t>
  </si>
  <si>
    <t>103010001</t>
  </si>
  <si>
    <t>640002</t>
  </si>
  <si>
    <t>103540005</t>
  </si>
  <si>
    <t>1140001</t>
  </si>
  <si>
    <t>1700018</t>
  </si>
  <si>
    <t>1740021</t>
  </si>
  <si>
    <t>100430001</t>
  </si>
  <si>
    <t>100150001</t>
  </si>
  <si>
    <t>130001</t>
  </si>
  <si>
    <t>2470001</t>
  </si>
  <si>
    <t>1170028</t>
  </si>
  <si>
    <t>105300001</t>
  </si>
  <si>
    <t>1890100</t>
  </si>
  <si>
    <t>1170112</t>
  </si>
  <si>
    <t>2520004</t>
  </si>
  <si>
    <t>500750001</t>
  </si>
  <si>
    <t>100540001</t>
  </si>
  <si>
    <t>104090001</t>
  </si>
  <si>
    <t>1170021</t>
  </si>
  <si>
    <t>1810023</t>
  </si>
  <si>
    <t>108230001</t>
  </si>
  <si>
    <t>100610001</t>
  </si>
  <si>
    <t>3420001</t>
  </si>
  <si>
    <t>104570001</t>
  </si>
  <si>
    <t>103860001</t>
  </si>
  <si>
    <t>106930001</t>
  </si>
  <si>
    <t>109420001</t>
  </si>
  <si>
    <t>2400002</t>
  </si>
  <si>
    <t>3340003</t>
  </si>
  <si>
    <t>1170041</t>
  </si>
  <si>
    <t>1700045</t>
  </si>
  <si>
    <t>100990001</t>
  </si>
  <si>
    <t>1170039</t>
  </si>
  <si>
    <t>1762561</t>
  </si>
  <si>
    <t>1180006</t>
  </si>
  <si>
    <t>1900012</t>
  </si>
  <si>
    <t>1763291</t>
  </si>
  <si>
    <t>104610001</t>
  </si>
  <si>
    <t>1810031</t>
  </si>
  <si>
    <t>1760010</t>
  </si>
  <si>
    <t>103620001</t>
  </si>
  <si>
    <t>102060001</t>
  </si>
  <si>
    <t>1760176</t>
  </si>
  <si>
    <t>108400001</t>
  </si>
  <si>
    <t>103730001</t>
  </si>
  <si>
    <t>1810037</t>
  </si>
  <si>
    <t>101070001</t>
  </si>
  <si>
    <t>100300001</t>
  </si>
  <si>
    <t>105600002</t>
  </si>
  <si>
    <t>105310001</t>
  </si>
  <si>
    <t>102610002</t>
  </si>
  <si>
    <t>1740016</t>
  </si>
  <si>
    <t>101920002</t>
  </si>
  <si>
    <t>102490001</t>
  </si>
  <si>
    <t>105550003</t>
  </si>
  <si>
    <t>3440002</t>
  </si>
  <si>
    <t>1170013</t>
  </si>
  <si>
    <t>102450001</t>
  </si>
  <si>
    <t>102690001</t>
  </si>
  <si>
    <t>4510001</t>
  </si>
  <si>
    <t>1740008</t>
  </si>
  <si>
    <t>3410001</t>
  </si>
  <si>
    <t>105600003</t>
  </si>
  <si>
    <t>102000001</t>
  </si>
  <si>
    <t>2300002</t>
  </si>
  <si>
    <t>101050001</t>
  </si>
  <si>
    <t>100640001</t>
  </si>
  <si>
    <t>1810117</t>
  </si>
  <si>
    <t>1750010</t>
  </si>
  <si>
    <t>102850001</t>
  </si>
  <si>
    <t>1050002</t>
  </si>
  <si>
    <t>104130001</t>
  </si>
  <si>
    <t>4520001</t>
  </si>
  <si>
    <t>440001</t>
  </si>
  <si>
    <t>105430001</t>
  </si>
  <si>
    <t>101290001</t>
  </si>
  <si>
    <t>4180001</t>
  </si>
  <si>
    <t>106280001</t>
  </si>
  <si>
    <t>2740002</t>
  </si>
  <si>
    <t>1900029</t>
  </si>
  <si>
    <t>4420001</t>
  </si>
  <si>
    <t>3900041</t>
  </si>
  <si>
    <t>109010001</t>
  </si>
  <si>
    <t>3900086</t>
  </si>
  <si>
    <t>3900079</t>
  </si>
  <si>
    <t>104300002</t>
  </si>
  <si>
    <t>3900022</t>
  </si>
  <si>
    <t>3900036</t>
  </si>
  <si>
    <t>2560001</t>
  </si>
  <si>
    <t>560009</t>
  </si>
  <si>
    <t>103560001</t>
  </si>
  <si>
    <t>20001</t>
  </si>
  <si>
    <t>104430002</t>
  </si>
  <si>
    <t>104920001</t>
  </si>
  <si>
    <t>108630002</t>
  </si>
  <si>
    <t>101300001</t>
  </si>
  <si>
    <t>1900001</t>
  </si>
  <si>
    <t>4760001</t>
  </si>
  <si>
    <t>1740038</t>
  </si>
  <si>
    <t>101590001</t>
  </si>
  <si>
    <t>102260001</t>
  </si>
  <si>
    <t>108290002</t>
  </si>
  <si>
    <t>100340001</t>
  </si>
  <si>
    <t>1811714</t>
  </si>
  <si>
    <t>108630001</t>
  </si>
  <si>
    <t>1850002</t>
  </si>
  <si>
    <t>101980002</t>
  </si>
  <si>
    <t>100650002</t>
  </si>
  <si>
    <t>1740011</t>
  </si>
  <si>
    <t>H8</t>
  </si>
  <si>
    <t>500280001</t>
  </si>
  <si>
    <t>2850001</t>
  </si>
  <si>
    <t>410002</t>
  </si>
  <si>
    <t>3600001</t>
  </si>
  <si>
    <t>2750001</t>
  </si>
  <si>
    <t>3010001</t>
  </si>
  <si>
    <t>390001</t>
  </si>
  <si>
    <t>650001</t>
  </si>
  <si>
    <t>2840001</t>
  </si>
  <si>
    <t>1800001</t>
  </si>
  <si>
    <t>1960107</t>
  </si>
  <si>
    <t>106500002</t>
  </si>
  <si>
    <t>350001</t>
  </si>
  <si>
    <t>2580001</t>
  </si>
  <si>
    <t>1100002</t>
  </si>
  <si>
    <t>100820001</t>
  </si>
  <si>
    <t>2970007</t>
  </si>
  <si>
    <t>1130001</t>
  </si>
  <si>
    <t>180001</t>
  </si>
  <si>
    <t>1570001</t>
  </si>
  <si>
    <t>760001</t>
  </si>
  <si>
    <t>102040001</t>
  </si>
  <si>
    <t>3180001</t>
  </si>
  <si>
    <t>1980001</t>
  </si>
  <si>
    <t>3870009</t>
  </si>
  <si>
    <t>103590001</t>
  </si>
  <si>
    <t>2970010</t>
  </si>
  <si>
    <t>1910002</t>
  </si>
  <si>
    <t>3870010</t>
  </si>
  <si>
    <t>101700001</t>
  </si>
  <si>
    <t>500310001</t>
  </si>
  <si>
    <t>104620001</t>
  </si>
  <si>
    <t>105780001</t>
  </si>
  <si>
    <t>1910035</t>
  </si>
  <si>
    <t>3870018</t>
  </si>
  <si>
    <t>1640001</t>
  </si>
  <si>
    <t>160001</t>
  </si>
  <si>
    <t>1700043</t>
  </si>
  <si>
    <t>1960010</t>
  </si>
  <si>
    <t>106160002</t>
  </si>
  <si>
    <t>1890001</t>
  </si>
  <si>
    <t>1910029</t>
  </si>
  <si>
    <t>2420001</t>
  </si>
  <si>
    <t>109270001</t>
  </si>
  <si>
    <t>2500001</t>
  </si>
  <si>
    <t>106710001</t>
  </si>
  <si>
    <t>3870014</t>
  </si>
  <si>
    <t>1910020</t>
  </si>
  <si>
    <t>1890004</t>
  </si>
  <si>
    <t>106130002</t>
  </si>
  <si>
    <t>960001</t>
  </si>
  <si>
    <t>2660001</t>
  </si>
  <si>
    <t>100900001</t>
  </si>
  <si>
    <t>106690001</t>
  </si>
  <si>
    <t>1910007</t>
  </si>
  <si>
    <t>2120006</t>
  </si>
  <si>
    <t>101090001</t>
  </si>
  <si>
    <t>3870015</t>
  </si>
  <si>
    <t>1420005</t>
  </si>
  <si>
    <t>104900001</t>
  </si>
  <si>
    <t>102290001</t>
  </si>
  <si>
    <t>2760001</t>
  </si>
  <si>
    <t>106710002</t>
  </si>
  <si>
    <t>104540002</t>
  </si>
  <si>
    <t>109190001</t>
  </si>
  <si>
    <t>1700028</t>
  </si>
  <si>
    <t>106720002</t>
  </si>
  <si>
    <t>1700006</t>
  </si>
  <si>
    <t>1910117</t>
  </si>
  <si>
    <t>1890036</t>
  </si>
  <si>
    <t>1920010</t>
  </si>
  <si>
    <t>1910070</t>
  </si>
  <si>
    <t>107760001</t>
  </si>
  <si>
    <t>1914596</t>
  </si>
  <si>
    <t>2820005</t>
  </si>
  <si>
    <t>103540001</t>
  </si>
  <si>
    <t>1700034</t>
  </si>
  <si>
    <t>1130002</t>
  </si>
  <si>
    <t>2300001</t>
  </si>
  <si>
    <t>101080001</t>
  </si>
  <si>
    <t>102900001</t>
  </si>
  <si>
    <t>1912798</t>
  </si>
  <si>
    <t>1910013</t>
  </si>
  <si>
    <t>1960025</t>
  </si>
  <si>
    <t>3250001</t>
  </si>
  <si>
    <t>102650001</t>
  </si>
  <si>
    <t>1960110</t>
  </si>
  <si>
    <t>103040001</t>
  </si>
  <si>
    <t>102040002</t>
  </si>
  <si>
    <t>100230001</t>
  </si>
  <si>
    <t>3570001</t>
  </si>
  <si>
    <t>1915270</t>
  </si>
  <si>
    <t>3370004</t>
  </si>
  <si>
    <t>600003</t>
  </si>
  <si>
    <t>2560003</t>
  </si>
  <si>
    <t>501230001</t>
  </si>
  <si>
    <t>100940001</t>
  </si>
  <si>
    <t>100720002</t>
  </si>
  <si>
    <t>500810001</t>
  </si>
  <si>
    <t>1960003</t>
  </si>
  <si>
    <t>1910123</t>
  </si>
  <si>
    <t>1740104</t>
  </si>
  <si>
    <t>109490001</t>
  </si>
  <si>
    <t>109370001</t>
  </si>
  <si>
    <t>1170130</t>
  </si>
  <si>
    <t>HXPS</t>
  </si>
  <si>
    <t>500070001</t>
  </si>
  <si>
    <t>370005</t>
  </si>
  <si>
    <t>370007</t>
  </si>
  <si>
    <t>500220001</t>
  </si>
  <si>
    <t>104100001</t>
  </si>
  <si>
    <t>PS8</t>
  </si>
  <si>
    <t>3230001</t>
  </si>
  <si>
    <t>JXPS</t>
  </si>
  <si>
    <t>1170022</t>
  </si>
  <si>
    <t>G8</t>
  </si>
  <si>
    <t>106500004</t>
  </si>
  <si>
    <t>106810001</t>
  </si>
  <si>
    <t>Total bmh-t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</si>
</sst>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000"/>
    <numFmt numFmtId="166" formatCode="000000000"/>
    <numFmt numFmtId="167" formatCode="mmm\-yyyy"/>
    <numFmt numFmtId="168" formatCode="[$-C0A]mmmm\-yyyy;@"/>
  </numFmts>
  <fonts count="23" x14ac:knownFonts="1">
    <font>
      <sz val="10"/>
      <name val="Arial"/>
    </font>
    <font>
      <sz val="10"/>
      <name val="Arial"/>
      <family val="2"/>
    </font>
    <font>
      <sz val="8"/>
      <name val="Arial"/>
      <family val="2"/>
    </font>
    <font>
      <sz val="8"/>
      <color indexed="81"/>
      <name val="Tahoma"/>
      <family val="2"/>
    </font>
    <font>
      <b/>
      <sz val="8"/>
      <color indexed="81"/>
      <name val="Tahoma"/>
      <family val="2"/>
    </font>
    <font>
      <b/>
      <sz val="8"/>
      <color indexed="10"/>
      <name val="Tahoma"/>
      <family val="2"/>
    </font>
    <font>
      <b/>
      <sz val="14"/>
      <color indexed="12"/>
      <name val="Trebuchet MS"/>
      <family val="2"/>
    </font>
    <font>
      <sz val="10"/>
      <color indexed="12"/>
      <name val="Arial"/>
      <family val="2"/>
    </font>
    <font>
      <b/>
      <sz val="10"/>
      <color indexed="10"/>
      <name val="Arial"/>
      <family val="2"/>
    </font>
    <font>
      <sz val="10"/>
      <color indexed="8"/>
      <name val="Arial"/>
      <family val="2"/>
    </font>
    <font>
      <b/>
      <sz val="14"/>
      <color indexed="12"/>
      <name val="Calibri"/>
      <family val="2"/>
    </font>
    <font>
      <sz val="10"/>
      <name val="Calibri"/>
      <family val="2"/>
    </font>
    <font>
      <i/>
      <sz val="10"/>
      <color indexed="12"/>
      <name val="Calibri"/>
      <family val="2"/>
    </font>
    <font>
      <b/>
      <u/>
      <sz val="10"/>
      <name val="Calibri"/>
      <family val="2"/>
    </font>
    <font>
      <u/>
      <sz val="10"/>
      <name val="Calibri"/>
      <family val="2"/>
    </font>
    <font>
      <b/>
      <i/>
      <sz val="10"/>
      <name val="Calibri"/>
      <family val="2"/>
    </font>
    <font>
      <b/>
      <sz val="9"/>
      <color indexed="12"/>
      <name val="Calibri"/>
      <family val="2"/>
    </font>
    <font>
      <sz val="10"/>
      <color indexed="10"/>
      <name val="Arial"/>
      <family val="2"/>
    </font>
    <font>
      <sz val="10"/>
      <color theme="0"/>
      <name val="Calibri"/>
      <family val="2"/>
    </font>
    <font>
      <b/>
      <sz val="10"/>
      <color rgb="FFFF0000"/>
      <name val="Calibri"/>
      <family val="2"/>
    </font>
    <font>
      <b/>
      <i/>
      <sz val="10"/>
      <color rgb="FFFF0000"/>
      <name val="Calibri"/>
      <family val="2"/>
    </font>
    <font>
      <b/>
      <sz val="9"/>
      <color rgb="FFFF0000"/>
      <name val="Calibri"/>
      <family val="2"/>
    </font>
    <font>
      <sz val="9"/>
      <name val="Calibri"/>
      <family val="2"/>
    </font>
  </fonts>
  <fills count="1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79998168889431442"/>
        <bgColor indexed="64"/>
      </patternFill>
    </fill>
  </fills>
  <borders count="19">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5"/>
      </left>
      <right style="thin">
        <color indexed="8"/>
      </right>
      <top style="thin">
        <color indexed="8"/>
      </top>
      <bottom/>
      <diagonal/>
    </border>
    <border>
      <left style="thin">
        <color indexed="8"/>
      </left>
      <right/>
      <top style="thin">
        <color indexed="65"/>
      </top>
      <bottom/>
      <diagonal/>
    </border>
    <border>
      <left style="thin">
        <color indexed="8"/>
      </left>
      <right/>
      <top/>
      <bottom/>
      <diagonal/>
    </border>
    <border>
      <left style="thin">
        <color indexed="8"/>
      </left>
      <right style="thin">
        <color indexed="8"/>
      </right>
      <top/>
      <bottom/>
      <diagonal/>
    </border>
  </borders>
  <cellStyleXfs count="1">
    <xf numFmtId="0" fontId="0" fillId="0" borderId="0"/>
  </cellStyleXfs>
  <cellXfs count="106">
    <xf numFmtId="0" fontId="0" fillId="0" borderId="0" xfId="0"/>
    <xf numFmtId="0" fontId="0" fillId="2" borderId="0" xfId="0" applyFill="1"/>
    <xf numFmtId="0" fontId="1" fillId="2" borderId="0" xfId="0" applyFont="1" applyFill="1"/>
    <xf numFmtId="0" fontId="8" fillId="2" borderId="0" xfId="0" applyFont="1" applyFill="1"/>
    <xf numFmtId="0" fontId="0" fillId="2" borderId="0" xfId="0" applyFill="1" applyBorder="1"/>
    <xf numFmtId="0" fontId="9" fillId="3" borderId="1" xfId="0" applyFont="1" applyFill="1" applyBorder="1"/>
    <xf numFmtId="0" fontId="8" fillId="3" borderId="1" xfId="0" applyFont="1" applyFill="1" applyBorder="1"/>
    <xf numFmtId="0" fontId="9" fillId="3" borderId="2" xfId="0" applyFont="1" applyFill="1" applyBorder="1"/>
    <xf numFmtId="0" fontId="9" fillId="3" borderId="3" xfId="0" applyFont="1" applyFill="1" applyBorder="1" applyAlignment="1">
      <alignment horizontal="left" indent="1"/>
    </xf>
    <xf numFmtId="0" fontId="9" fillId="3" borderId="0" xfId="0" applyFont="1" applyFill="1" applyBorder="1"/>
    <xf numFmtId="0" fontId="9" fillId="3" borderId="4" xfId="0" applyFont="1" applyFill="1" applyBorder="1"/>
    <xf numFmtId="0" fontId="9" fillId="3" borderId="3" xfId="0" applyFont="1" applyFill="1" applyBorder="1"/>
    <xf numFmtId="0" fontId="7" fillId="3" borderId="3" xfId="0" applyFont="1" applyFill="1" applyBorder="1" applyAlignment="1">
      <alignment horizontal="right"/>
    </xf>
    <xf numFmtId="0" fontId="9" fillId="3" borderId="0" xfId="0" applyFont="1" applyFill="1" applyBorder="1" applyAlignment="1">
      <alignment horizontal="left" indent="1"/>
    </xf>
    <xf numFmtId="0" fontId="9" fillId="3" borderId="5" xfId="0" applyFont="1" applyFill="1" applyBorder="1"/>
    <xf numFmtId="0" fontId="9" fillId="3" borderId="6" xfId="0" applyFont="1" applyFill="1" applyBorder="1"/>
    <xf numFmtId="0" fontId="9" fillId="3" borderId="7" xfId="0" applyFont="1" applyFill="1" applyBorder="1"/>
    <xf numFmtId="0" fontId="17" fillId="3" borderId="0" xfId="0" applyFont="1" applyFill="1" applyBorder="1" applyAlignment="1">
      <alignment horizontal="left" indent="1"/>
    </xf>
    <xf numFmtId="0" fontId="17" fillId="3" borderId="0" xfId="0" applyFont="1" applyFill="1" applyBorder="1"/>
    <xf numFmtId="0" fontId="17" fillId="3" borderId="4" xfId="0" applyFont="1" applyFill="1" applyBorder="1"/>
    <xf numFmtId="168" fontId="6" fillId="3" borderId="8" xfId="0" applyNumberFormat="1" applyFont="1" applyFill="1" applyBorder="1" applyAlignment="1">
      <alignment horizontal="right"/>
    </xf>
    <xf numFmtId="0" fontId="0" fillId="0" borderId="10" xfId="0" applyBorder="1"/>
    <xf numFmtId="0" fontId="0" fillId="0" borderId="9" xfId="0" pivotButton="1" applyBorder="1"/>
    <xf numFmtId="0" fontId="0" fillId="0" borderId="11" xfId="0" applyBorder="1"/>
    <xf numFmtId="0" fontId="0" fillId="0" borderId="12" xfId="0" applyBorder="1"/>
    <xf numFmtId="0" fontId="0" fillId="0" borderId="13" xfId="0" applyBorder="1"/>
    <xf numFmtId="0" fontId="0" fillId="0" borderId="14" xfId="0" applyNumberFormat="1" applyBorder="1"/>
    <xf numFmtId="0" fontId="16" fillId="0" borderId="0" xfId="0" applyFont="1" applyFill="1" applyBorder="1" applyAlignment="1">
      <alignment horizontal="center"/>
    </xf>
    <xf numFmtId="164" fontId="16" fillId="0" borderId="0" xfId="0" applyNumberFormat="1" applyFont="1" applyFill="1" applyBorder="1" applyAlignment="1">
      <alignment horizontal="center"/>
    </xf>
    <xf numFmtId="164" fontId="16" fillId="0" borderId="0" xfId="0" applyNumberFormat="1" applyFont="1" applyFill="1" applyBorder="1" applyAlignment="1">
      <alignment horizontal="left"/>
    </xf>
    <xf numFmtId="164" fontId="11" fillId="0" borderId="0" xfId="0" applyNumberFormat="1" applyFont="1" applyFill="1" applyBorder="1" applyAlignment="1">
      <alignment horizontal="right"/>
    </xf>
    <xf numFmtId="17" fontId="15" fillId="0" borderId="0" xfId="0" applyNumberFormat="1" applyFont="1" applyFill="1" applyBorder="1" applyAlignment="1">
      <alignment horizontal="right"/>
    </xf>
    <xf numFmtId="164" fontId="15" fillId="0" borderId="0" xfId="0" applyNumberFormat="1" applyFont="1" applyFill="1" applyBorder="1" applyAlignment="1"/>
    <xf numFmtId="1" fontId="15" fillId="0" borderId="0" xfId="0" applyNumberFormat="1" applyFont="1" applyFill="1" applyBorder="1" applyAlignment="1"/>
    <xf numFmtId="0" fontId="10" fillId="0" borderId="0" xfId="0" applyFont="1" applyFill="1" applyBorder="1" applyAlignment="1"/>
    <xf numFmtId="0" fontId="10" fillId="0" borderId="0" xfId="0" applyFont="1" applyFill="1" applyBorder="1" applyAlignment="1">
      <alignment horizontal="left"/>
    </xf>
    <xf numFmtId="166" fontId="11" fillId="0" borderId="0" xfId="0" applyNumberFormat="1" applyFont="1" applyFill="1" applyBorder="1" applyAlignment="1">
      <alignment horizontal="right"/>
    </xf>
    <xf numFmtId="17" fontId="10" fillId="0" borderId="0" xfId="0" applyNumberFormat="1" applyFont="1" applyFill="1" applyBorder="1" applyAlignment="1">
      <alignment horizontal="right"/>
    </xf>
    <xf numFmtId="0" fontId="11" fillId="0" borderId="0" xfId="0" applyFont="1" applyFill="1" applyBorder="1" applyAlignment="1">
      <alignment horizontal="right"/>
    </xf>
    <xf numFmtId="0" fontId="18" fillId="0" borderId="0" xfId="0" applyFont="1" applyFill="1" applyBorder="1" applyAlignment="1"/>
    <xf numFmtId="0" fontId="11" fillId="0" borderId="0" xfId="0" applyFont="1" applyFill="1" applyBorder="1" applyAlignment="1">
      <alignment horizontal="left"/>
    </xf>
    <xf numFmtId="0" fontId="11" fillId="0" borderId="0" xfId="0" applyFont="1" applyFill="1" applyBorder="1" applyAlignment="1"/>
    <xf numFmtId="167" fontId="10" fillId="0" borderId="0" xfId="0" applyNumberFormat="1" applyFont="1" applyFill="1" applyBorder="1" applyAlignment="1">
      <alignment horizontal="left"/>
    </xf>
    <xf numFmtId="0" fontId="12" fillId="0" borderId="0" xfId="0" applyFont="1" applyFill="1" applyBorder="1" applyAlignment="1"/>
    <xf numFmtId="0" fontId="12" fillId="0" borderId="0" xfId="0" applyFont="1" applyFill="1" applyBorder="1" applyAlignment="1">
      <alignment horizontal="left"/>
    </xf>
    <xf numFmtId="17" fontId="11" fillId="0" borderId="0" xfId="0" applyNumberFormat="1" applyFont="1" applyFill="1" applyBorder="1" applyAlignment="1">
      <alignment horizontal="right"/>
    </xf>
    <xf numFmtId="166" fontId="11" fillId="0" borderId="0" xfId="0" applyNumberFormat="1" applyFont="1" applyFill="1" applyBorder="1" applyAlignment="1"/>
    <xf numFmtId="0" fontId="15" fillId="0" borderId="0" xfId="0" applyFont="1" applyFill="1" applyBorder="1" applyAlignment="1"/>
    <xf numFmtId="0" fontId="16" fillId="0" borderId="0" xfId="0" applyFont="1" applyFill="1" applyBorder="1" applyAlignment="1"/>
    <xf numFmtId="0" fontId="16" fillId="0" borderId="0" xfId="0" applyFont="1" applyFill="1" applyBorder="1" applyAlignment="1">
      <alignment horizontal="left"/>
    </xf>
    <xf numFmtId="166" fontId="16" fillId="0" borderId="0" xfId="0" applyNumberFormat="1" applyFont="1" applyFill="1" applyBorder="1" applyAlignment="1">
      <alignment horizontal="center"/>
    </xf>
    <xf numFmtId="17" fontId="16" fillId="0" borderId="0" xfId="0" applyNumberFormat="1" applyFont="1" applyFill="1" applyBorder="1" applyAlignment="1">
      <alignment horizontal="center"/>
    </xf>
    <xf numFmtId="164" fontId="16" fillId="0" borderId="0" xfId="0" applyNumberFormat="1" applyFont="1" applyFill="1" applyBorder="1" applyAlignment="1">
      <alignment horizontal="right"/>
    </xf>
    <xf numFmtId="164" fontId="19" fillId="0" borderId="0" xfId="0" applyNumberFormat="1" applyFont="1" applyFill="1" applyBorder="1" applyAlignment="1">
      <alignment horizontal="right"/>
    </xf>
    <xf numFmtId="164" fontId="20" fillId="0" borderId="0" xfId="0" applyNumberFormat="1" applyFont="1" applyFill="1" applyBorder="1" applyAlignment="1"/>
    <xf numFmtId="1" fontId="20" fillId="0" borderId="0" xfId="0" applyNumberFormat="1" applyFont="1" applyFill="1" applyBorder="1" applyAlignment="1"/>
    <xf numFmtId="164" fontId="21" fillId="0" borderId="0" xfId="0" applyNumberFormat="1" applyFont="1" applyFill="1" applyBorder="1" applyAlignment="1">
      <alignment horizontal="center"/>
    </xf>
    <xf numFmtId="166" fontId="11" fillId="7" borderId="0" xfId="0" applyNumberFormat="1" applyFont="1" applyFill="1" applyBorder="1" applyAlignment="1">
      <alignment horizontal="right"/>
    </xf>
    <xf numFmtId="164" fontId="11" fillId="7" borderId="0" xfId="0" applyNumberFormat="1" applyFont="1" applyFill="1" applyBorder="1" applyAlignment="1">
      <alignment horizontal="right"/>
    </xf>
    <xf numFmtId="0" fontId="11" fillId="7" borderId="0" xfId="0" applyFont="1" applyFill="1" applyBorder="1" applyAlignment="1">
      <alignment horizontal="right"/>
    </xf>
    <xf numFmtId="164" fontId="19" fillId="7" borderId="0" xfId="0" applyNumberFormat="1" applyFont="1" applyFill="1" applyBorder="1" applyAlignment="1">
      <alignment horizontal="right"/>
    </xf>
    <xf numFmtId="0" fontId="11" fillId="7" borderId="0" xfId="0" applyFont="1" applyFill="1" applyBorder="1" applyAlignment="1">
      <alignment horizontal="left"/>
    </xf>
    <xf numFmtId="0" fontId="11" fillId="7" borderId="0" xfId="0" applyFont="1" applyFill="1" applyBorder="1" applyAlignment="1"/>
    <xf numFmtId="17" fontId="11" fillId="7" borderId="0" xfId="0" applyNumberFormat="1" applyFont="1" applyFill="1" applyBorder="1" applyAlignment="1">
      <alignment horizontal="right"/>
    </xf>
    <xf numFmtId="0" fontId="16" fillId="7" borderId="0" xfId="0" applyFont="1" applyFill="1" applyBorder="1" applyAlignment="1"/>
    <xf numFmtId="0" fontId="16" fillId="7" borderId="0" xfId="0" applyFont="1" applyFill="1" applyBorder="1" applyAlignment="1">
      <alignment horizontal="left"/>
    </xf>
    <xf numFmtId="166" fontId="16" fillId="7" borderId="0" xfId="0" applyNumberFormat="1" applyFont="1" applyFill="1" applyBorder="1" applyAlignment="1">
      <alignment horizontal="center"/>
    </xf>
    <xf numFmtId="17" fontId="16" fillId="7" borderId="0" xfId="0" applyNumberFormat="1" applyFont="1" applyFill="1" applyBorder="1" applyAlignment="1">
      <alignment horizontal="center"/>
    </xf>
    <xf numFmtId="0" fontId="16" fillId="7" borderId="0" xfId="0" applyFont="1" applyFill="1" applyBorder="1" applyAlignment="1">
      <alignment horizontal="center"/>
    </xf>
    <xf numFmtId="164" fontId="16" fillId="7" borderId="0" xfId="0" applyNumberFormat="1" applyFont="1" applyFill="1" applyBorder="1" applyAlignment="1"/>
    <xf numFmtId="164" fontId="21" fillId="7" borderId="0" xfId="0" applyNumberFormat="1" applyFont="1" applyFill="1" applyBorder="1" applyAlignment="1"/>
    <xf numFmtId="0" fontId="22" fillId="7" borderId="0" xfId="0" applyFont="1" applyFill="1" applyBorder="1" applyAlignment="1"/>
    <xf numFmtId="0" fontId="22" fillId="7" borderId="0" xfId="0" applyFont="1" applyFill="1" applyBorder="1" applyAlignment="1">
      <alignment horizontal="left"/>
    </xf>
    <xf numFmtId="166" fontId="22" fillId="7" borderId="0" xfId="0" applyNumberFormat="1" applyFont="1" applyFill="1" applyBorder="1" applyAlignment="1">
      <alignment horizontal="right"/>
    </xf>
    <xf numFmtId="17" fontId="22" fillId="7" borderId="0" xfId="0" applyNumberFormat="1" applyFont="1" applyFill="1" applyBorder="1" applyAlignment="1">
      <alignment horizontal="right"/>
    </xf>
    <xf numFmtId="164" fontId="22" fillId="7" borderId="0" xfId="0" applyNumberFormat="1" applyFont="1" applyFill="1" applyBorder="1" applyAlignment="1"/>
    <xf numFmtId="1" fontId="22" fillId="7" borderId="0" xfId="0" applyNumberFormat="1" applyFont="1" applyFill="1" applyBorder="1" applyAlignment="1"/>
    <xf numFmtId="49" fontId="22" fillId="7" borderId="0" xfId="0" applyNumberFormat="1" applyFont="1" applyFill="1" applyBorder="1" applyAlignment="1">
      <alignment horizontal="left"/>
    </xf>
    <xf numFmtId="2" fontId="22" fillId="7" borderId="0" xfId="0" applyNumberFormat="1" applyFont="1" applyFill="1" applyBorder="1" applyAlignment="1"/>
    <xf numFmtId="165" fontId="22" fillId="7" borderId="0" xfId="0" applyNumberFormat="1" applyFont="1" applyFill="1" applyBorder="1" applyAlignment="1">
      <alignment horizontal="right"/>
    </xf>
    <xf numFmtId="164" fontId="22" fillId="7" borderId="0" xfId="0" applyNumberFormat="1" applyFont="1" applyFill="1" applyBorder="1" applyAlignment="1">
      <alignment horizontal="right"/>
    </xf>
    <xf numFmtId="0" fontId="22" fillId="7" borderId="0" xfId="0" applyFont="1" applyFill="1" applyBorder="1" applyAlignment="1">
      <alignment horizontal="right"/>
    </xf>
    <xf numFmtId="164" fontId="21" fillId="7" borderId="0" xfId="0" applyNumberFormat="1" applyFont="1" applyFill="1" applyBorder="1" applyAlignment="1">
      <alignment horizontal="right"/>
    </xf>
    <xf numFmtId="1" fontId="22" fillId="7" borderId="0" xfId="0" applyNumberFormat="1" applyFont="1" applyFill="1" applyBorder="1" applyAlignment="1">
      <alignment horizontal="right"/>
    </xf>
    <xf numFmtId="164" fontId="22" fillId="7" borderId="0" xfId="0" applyNumberFormat="1" applyFont="1" applyFill="1" applyBorder="1"/>
    <xf numFmtId="165" fontId="11" fillId="7" borderId="0" xfId="0" applyNumberFormat="1" applyFont="1" applyFill="1" applyBorder="1" applyAlignment="1">
      <alignment horizontal="right"/>
    </xf>
    <xf numFmtId="1" fontId="11" fillId="7" borderId="0" xfId="0" applyNumberFormat="1" applyFont="1" applyFill="1" applyBorder="1" applyAlignment="1">
      <alignment horizontal="right"/>
    </xf>
    <xf numFmtId="164" fontId="11" fillId="7" borderId="0" xfId="0" applyNumberFormat="1" applyFont="1" applyFill="1" applyBorder="1"/>
    <xf numFmtId="164" fontId="19" fillId="10" borderId="0" xfId="0" applyNumberFormat="1" applyFont="1" applyFill="1" applyBorder="1" applyAlignment="1">
      <alignment horizontal="center"/>
    </xf>
    <xf numFmtId="0" fontId="13" fillId="5" borderId="0" xfId="0" applyFont="1" applyFill="1" applyBorder="1" applyAlignment="1">
      <alignment horizontal="center"/>
    </xf>
    <xf numFmtId="0" fontId="13" fillId="4" borderId="0" xfId="0" applyFont="1" applyFill="1" applyBorder="1" applyAlignment="1">
      <alignment horizontal="center"/>
    </xf>
    <xf numFmtId="0" fontId="14" fillId="4" borderId="0" xfId="0" applyFont="1" applyFill="1" applyBorder="1" applyAlignment="1"/>
    <xf numFmtId="164" fontId="14" fillId="4" borderId="0" xfId="0" applyNumberFormat="1" applyFont="1" applyFill="1" applyBorder="1" applyAlignment="1"/>
    <xf numFmtId="164" fontId="13" fillId="8" borderId="0" xfId="0" applyNumberFormat="1" applyFont="1" applyFill="1" applyBorder="1" applyAlignment="1">
      <alignment horizontal="center"/>
    </xf>
    <xf numFmtId="164" fontId="13" fillId="9" borderId="0" xfId="0" applyNumberFormat="1" applyFont="1" applyFill="1" applyBorder="1" applyAlignment="1">
      <alignment horizontal="center"/>
    </xf>
    <xf numFmtId="0" fontId="13" fillId="6" borderId="0" xfId="0" applyFont="1" applyFill="1" applyBorder="1" applyAlignment="1">
      <alignment horizontal="center"/>
    </xf>
    <xf numFmtId="0" fontId="0" fillId="6" borderId="0" xfId="0" applyFill="1" applyBorder="1" applyAlignment="1">
      <alignment horizontal="center"/>
    </xf>
    <xf numFmtId="0" fontId="0" fillId="0" borderId="15" xfId="0" applyBorder="1"/>
    <xf numFmtId="0" fontId="0" fillId="0" borderId="9" xfId="0" applyBorder="1"/>
    <xf numFmtId="0" fontId="0" fillId="0" borderId="9" xfId="0" applyNumberFormat="1" applyBorder="1"/>
    <xf numFmtId="0" fontId="0" fillId="0" borderId="13" xfId="0" applyNumberFormat="1" applyBorder="1"/>
    <xf numFmtId="0" fontId="0" fillId="0" borderId="16" xfId="0" applyBorder="1"/>
    <xf numFmtId="0" fontId="0" fillId="0" borderId="17" xfId="0" applyBorder="1"/>
    <xf numFmtId="0" fontId="0" fillId="0" borderId="17" xfId="0" applyNumberFormat="1" applyBorder="1"/>
    <xf numFmtId="0" fontId="0" fillId="0" borderId="18" xfId="0" applyNumberFormat="1" applyBorder="1"/>
    <xf numFmtId="0" fontId="0" fillId="0" borderId="11" xfId="0" applyNumberFormat="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6/relationships/attachedToolbars" Target="attachedToolbars.bin"/><Relationship Id="rId5" Type="http://schemas.openxmlformats.org/officeDocument/2006/relationships/chartsheet" Target="chartsheets/sheet2.xml"/><Relationship Id="rId10"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[hatos1609.xlsx]tabhatos!Tabla dinámica1</c:name>
    <c:fmtId val="0"/>
  </c:pivotSource>
  <c:chart>
    <c:title>
      <c:overlay val="0"/>
    </c:title>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s>
    <c:plotArea>
      <c:layout/>
      <c:barChart>
        <c:barDir val="col"/>
        <c:grouping val="clustered"/>
        <c:varyColors val="0"/>
        <c:ser>
          <c:idx val="0"/>
          <c:order val="0"/>
          <c:tx>
            <c:strRef>
              <c:f>tabhatos!$C$1:$C$2</c:f>
              <c:strCache>
                <c:ptCount val="1"/>
                <c:pt idx="0">
                  <c:v>H8</c:v>
                </c:pt>
              </c:strCache>
            </c:strRef>
          </c:tx>
          <c:invertIfNegative val="0"/>
          <c:cat>
            <c:multiLvlStrRef>
              <c:f>tabhatos!$A$3:$B$58</c:f>
              <c:multiLvlStrCache>
                <c:ptCount val="54"/>
                <c:lvl>
                  <c:pt idx="0">
                    <c:v>1700017</c:v>
                  </c:pt>
                  <c:pt idx="1">
                    <c:v>570001</c:v>
                  </c:pt>
                  <c:pt idx="2">
                    <c:v>560002</c:v>
                  </c:pt>
                  <c:pt idx="3">
                    <c:v>106730001</c:v>
                  </c:pt>
                  <c:pt idx="4">
                    <c:v>1280001</c:v>
                  </c:pt>
                  <c:pt idx="5">
                    <c:v>109170001</c:v>
                  </c:pt>
                  <c:pt idx="6">
                    <c:v>80001</c:v>
                  </c:pt>
                  <c:pt idx="7">
                    <c:v>540001</c:v>
                  </c:pt>
                  <c:pt idx="8">
                    <c:v>2390025</c:v>
                  </c:pt>
                  <c:pt idx="9">
                    <c:v>107020001</c:v>
                  </c:pt>
                  <c:pt idx="10">
                    <c:v>107000002</c:v>
                  </c:pt>
                  <c:pt idx="11">
                    <c:v>106770001</c:v>
                  </c:pt>
                  <c:pt idx="12">
                    <c:v>105670002</c:v>
                  </c:pt>
                  <c:pt idx="13">
                    <c:v>2930001</c:v>
                  </c:pt>
                  <c:pt idx="14">
                    <c:v>105340001</c:v>
                  </c:pt>
                  <c:pt idx="15">
                    <c:v>560001</c:v>
                  </c:pt>
                  <c:pt idx="16">
                    <c:v>103010001</c:v>
                  </c:pt>
                  <c:pt idx="17">
                    <c:v>640002</c:v>
                  </c:pt>
                  <c:pt idx="18">
                    <c:v>1700018</c:v>
                  </c:pt>
                  <c:pt idx="19">
                    <c:v>1740021</c:v>
                  </c:pt>
                  <c:pt idx="20">
                    <c:v>105300001</c:v>
                  </c:pt>
                  <c:pt idx="21">
                    <c:v>2520004</c:v>
                  </c:pt>
                  <c:pt idx="22">
                    <c:v>100540001</c:v>
                  </c:pt>
                  <c:pt idx="23">
                    <c:v>100610001</c:v>
                  </c:pt>
                  <c:pt idx="24">
                    <c:v>1170041</c:v>
                  </c:pt>
                  <c:pt idx="25">
                    <c:v>101070001</c:v>
                  </c:pt>
                  <c:pt idx="26">
                    <c:v>105310001</c:v>
                  </c:pt>
                  <c:pt idx="27">
                    <c:v>1740016</c:v>
                  </c:pt>
                  <c:pt idx="28">
                    <c:v>102490001</c:v>
                  </c:pt>
                  <c:pt idx="29">
                    <c:v>102690001</c:v>
                  </c:pt>
                  <c:pt idx="30">
                    <c:v>3410001</c:v>
                  </c:pt>
                  <c:pt idx="31">
                    <c:v>105600003</c:v>
                  </c:pt>
                  <c:pt idx="32">
                    <c:v>102850001</c:v>
                  </c:pt>
                  <c:pt idx="33">
                    <c:v>2560001</c:v>
                  </c:pt>
                  <c:pt idx="34">
                    <c:v>560009</c:v>
                  </c:pt>
                  <c:pt idx="35">
                    <c:v>101300001</c:v>
                  </c:pt>
                  <c:pt idx="36">
                    <c:v>100340001</c:v>
                  </c:pt>
                  <c:pt idx="37">
                    <c:v>101980002</c:v>
                  </c:pt>
                  <c:pt idx="38">
                    <c:v>100650002</c:v>
                  </c:pt>
                  <c:pt idx="39">
                    <c:v>1740011</c:v>
                  </c:pt>
                  <c:pt idx="40">
                    <c:v>1800001</c:v>
                  </c:pt>
                  <c:pt idx="41">
                    <c:v>104620001</c:v>
                  </c:pt>
                  <c:pt idx="42">
                    <c:v>1700043</c:v>
                  </c:pt>
                  <c:pt idx="43">
                    <c:v>100900001</c:v>
                  </c:pt>
                  <c:pt idx="44">
                    <c:v>104540002</c:v>
                  </c:pt>
                  <c:pt idx="45">
                    <c:v>1700028</c:v>
                  </c:pt>
                  <c:pt idx="46">
                    <c:v>1700006</c:v>
                  </c:pt>
                  <c:pt idx="47">
                    <c:v>1920010</c:v>
                  </c:pt>
                  <c:pt idx="48">
                    <c:v>103540001</c:v>
                  </c:pt>
                  <c:pt idx="49">
                    <c:v>1700034</c:v>
                  </c:pt>
                  <c:pt idx="50">
                    <c:v>103040001</c:v>
                  </c:pt>
                  <c:pt idx="51">
                    <c:v>100230001</c:v>
                  </c:pt>
                  <c:pt idx="52">
                    <c:v>100940001</c:v>
                  </c:pt>
                  <c:pt idx="53">
                    <c:v>1170130</c:v>
                  </c:pt>
                </c:lvl>
                <c:lvl>
                  <c:pt idx="0">
                    <c:v>bmh-t</c:v>
                  </c:pt>
                </c:lvl>
              </c:multiLvlStrCache>
            </c:multiLvlStrRef>
          </c:cat>
          <c:val>
            <c:numRef>
              <c:f>tabhatos!$C$3:$C$58</c:f>
              <c:numCache>
                <c:formatCode>General</c:formatCode>
                <c:ptCount val="54"/>
                <c:pt idx="0">
                  <c:v>7558.0735294117603</c:v>
                </c:pt>
                <c:pt idx="1">
                  <c:v>5296.3891213389097</c:v>
                </c:pt>
                <c:pt idx="2">
                  <c:v>4246.6825396825398</c:v>
                </c:pt>
                <c:pt idx="3">
                  <c:v>6005</c:v>
                </c:pt>
                <c:pt idx="4">
                  <c:v>5549.5555555555602</c:v>
                </c:pt>
                <c:pt idx="5">
                  <c:v>3240.2758620689701</c:v>
                </c:pt>
                <c:pt idx="6">
                  <c:v>5944.2093023255802</c:v>
                </c:pt>
                <c:pt idx="7">
                  <c:v>6348.7647058823504</c:v>
                </c:pt>
                <c:pt idx="8">
                  <c:v>6282.3758389261702</c:v>
                </c:pt>
                <c:pt idx="9">
                  <c:v>4554.7749999999996</c:v>
                </c:pt>
                <c:pt idx="10">
                  <c:v>3855.88095238095</c:v>
                </c:pt>
                <c:pt idx="11">
                  <c:v>9224.8351648351709</c:v>
                </c:pt>
                <c:pt idx="12">
                  <c:v>4430.8461538461497</c:v>
                </c:pt>
                <c:pt idx="13">
                  <c:v>5912.6764705882397</c:v>
                </c:pt>
                <c:pt idx="14">
                  <c:v>6573.7211538461497</c:v>
                </c:pt>
                <c:pt idx="15">
                  <c:v>5074.2866141732302</c:v>
                </c:pt>
                <c:pt idx="16">
                  <c:v>7626.8041474654401</c:v>
                </c:pt>
                <c:pt idx="17">
                  <c:v>5215</c:v>
                </c:pt>
                <c:pt idx="18">
                  <c:v>6687.4285714285697</c:v>
                </c:pt>
                <c:pt idx="19">
                  <c:v>4678.4636510500804</c:v>
                </c:pt>
                <c:pt idx="20">
                  <c:v>6289.5479452054797</c:v>
                </c:pt>
                <c:pt idx="21">
                  <c:v>4168.3</c:v>
                </c:pt>
                <c:pt idx="22">
                  <c:v>7738.2</c:v>
                </c:pt>
                <c:pt idx="23">
                  <c:v>4339.5</c:v>
                </c:pt>
                <c:pt idx="24">
                  <c:v>4757.6808510638302</c:v>
                </c:pt>
                <c:pt idx="25">
                  <c:v>3531.2340425531902</c:v>
                </c:pt>
                <c:pt idx="26">
                  <c:v>5348.8666666666704</c:v>
                </c:pt>
                <c:pt idx="27">
                  <c:v>5167.5675675675702</c:v>
                </c:pt>
                <c:pt idx="28">
                  <c:v>5384.1571428571397</c:v>
                </c:pt>
                <c:pt idx="29">
                  <c:v>5572.8076923076896</c:v>
                </c:pt>
                <c:pt idx="30">
                  <c:v>4710.9250000000002</c:v>
                </c:pt>
                <c:pt idx="31">
                  <c:v>4927.6590909090901</c:v>
                </c:pt>
                <c:pt idx="32">
                  <c:v>4797.3951612903202</c:v>
                </c:pt>
                <c:pt idx="33">
                  <c:v>6294.8043478260897</c:v>
                </c:pt>
                <c:pt idx="34">
                  <c:v>6707.4772727272702</c:v>
                </c:pt>
                <c:pt idx="35">
                  <c:v>5624.7196969696997</c:v>
                </c:pt>
                <c:pt idx="36">
                  <c:v>5291.4722222222199</c:v>
                </c:pt>
                <c:pt idx="37">
                  <c:v>7355.2705882352902</c:v>
                </c:pt>
                <c:pt idx="38">
                  <c:v>7394</c:v>
                </c:pt>
                <c:pt idx="39">
                  <c:v>7369.5940594059402</c:v>
                </c:pt>
                <c:pt idx="40">
                  <c:v>8215.1985815602802</c:v>
                </c:pt>
                <c:pt idx="41">
                  <c:v>9185.4829659318602</c:v>
                </c:pt>
                <c:pt idx="42">
                  <c:v>8540.5255474452606</c:v>
                </c:pt>
                <c:pt idx="43">
                  <c:v>5322.71875</c:v>
                </c:pt>
                <c:pt idx="44">
                  <c:v>7250.3611111111104</c:v>
                </c:pt>
                <c:pt idx="45">
                  <c:v>6365.5517241379303</c:v>
                </c:pt>
                <c:pt idx="46">
                  <c:v>5836.2560000000003</c:v>
                </c:pt>
                <c:pt idx="47">
                  <c:v>5931.8529411764703</c:v>
                </c:pt>
                <c:pt idx="48">
                  <c:v>6191.9102564102604</c:v>
                </c:pt>
                <c:pt idx="49">
                  <c:v>7292.1428571428596</c:v>
                </c:pt>
                <c:pt idx="50">
                  <c:v>6401.546875</c:v>
                </c:pt>
                <c:pt idx="51">
                  <c:v>3823.5833333333298</c:v>
                </c:pt>
                <c:pt idx="52">
                  <c:v>6677.28125</c:v>
                </c:pt>
                <c:pt idx="53">
                  <c:v>5604.0307692307697</c:v>
                </c:pt>
              </c:numCache>
            </c:numRef>
          </c:val>
        </c:ser>
        <c:dLbls>
          <c:showLegendKey val="0"/>
          <c:showVal val="0"/>
          <c:showCatName val="0"/>
          <c:showSerName val="0"/>
          <c:showPercent val="0"/>
          <c:showBubbleSize val="0"/>
        </c:dLbls>
        <c:gapWidth val="150"/>
        <c:axId val="168654336"/>
        <c:axId val="168656256"/>
      </c:barChart>
      <c:catAx>
        <c:axId val="168654336"/>
        <c:scaling>
          <c:orientation val="minMax"/>
        </c:scaling>
        <c:delete val="0"/>
        <c:axPos val="b"/>
        <c:numFmt formatCode="General" sourceLinked="1"/>
        <c:majorTickMark val="out"/>
        <c:minorTickMark val="none"/>
        <c:tickLblPos val="low"/>
        <c:txPr>
          <a:bodyPr/>
          <a:lstStyle/>
          <a:p>
            <a:pPr>
              <a:defRPr sz="700"/>
            </a:pPr>
            <a:endParaRPr lang="en-US"/>
          </a:p>
        </c:txPr>
        <c:crossAx val="168656256"/>
        <c:crosses val="autoZero"/>
        <c:auto val="0"/>
        <c:lblAlgn val="ctr"/>
        <c:lblOffset val="100"/>
        <c:noMultiLvlLbl val="0"/>
      </c:catAx>
      <c:valAx>
        <c:axId val="168656256"/>
        <c:scaling>
          <c:orientation val="minMax"/>
        </c:scaling>
        <c:delete val="0"/>
        <c:axPos val="l"/>
        <c:majorGridlines/>
        <c:numFmt formatCode="General" sourceLinked="1"/>
        <c:majorTickMark val="out"/>
        <c:minorTickMark val="none"/>
        <c:tickLblPos val="nextTo"/>
        <c:crossAx val="168654336"/>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HATOS</c:v>
          </c:tx>
          <c:spPr>
            <a:ln w="28575">
              <a:noFill/>
            </a:ln>
          </c:spPr>
          <c:xVal>
            <c:numRef>
              <c:f>datos!$G$12:$G$692</c:f>
              <c:numCache>
                <c:formatCode>0</c:formatCode>
                <c:ptCount val="681"/>
                <c:pt idx="0">
                  <c:v>5784.3076923076896</c:v>
                </c:pt>
                <c:pt idx="1">
                  <c:v>6587.4847775175604</c:v>
                </c:pt>
                <c:pt idx="2">
                  <c:v>5854.92657342657</c:v>
                </c:pt>
                <c:pt idx="3">
                  <c:v>5204.8450000000003</c:v>
                </c:pt>
                <c:pt idx="4">
                  <c:v>6793.2881355932204</c:v>
                </c:pt>
                <c:pt idx="5">
                  <c:v>7219.57103064067</c:v>
                </c:pt>
                <c:pt idx="6">
                  <c:v>5805.84375</c:v>
                </c:pt>
                <c:pt idx="7">
                  <c:v>4800.0476190476202</c:v>
                </c:pt>
                <c:pt idx="8">
                  <c:v>3313.9903846153802</c:v>
                </c:pt>
                <c:pt idx="9">
                  <c:v>6339.4634920634899</c:v>
                </c:pt>
                <c:pt idx="10">
                  <c:v>6435.6702127659601</c:v>
                </c:pt>
                <c:pt idx="11">
                  <c:v>5855.7049180327904</c:v>
                </c:pt>
                <c:pt idx="12">
                  <c:v>5137.4414414414396</c:v>
                </c:pt>
                <c:pt idx="13">
                  <c:v>5994.3658536585399</c:v>
                </c:pt>
                <c:pt idx="14">
                  <c:v>6015.9338235294099</c:v>
                </c:pt>
                <c:pt idx="15">
                  <c:v>5001.0666666666702</c:v>
                </c:pt>
                <c:pt idx="16">
                  <c:v>5126.5</c:v>
                </c:pt>
                <c:pt idx="17">
                  <c:v>6054.8787878787898</c:v>
                </c:pt>
                <c:pt idx="18">
                  <c:v>6260.7168141592902</c:v>
                </c:pt>
                <c:pt idx="19">
                  <c:v>5533.2079207920797</c:v>
                </c:pt>
                <c:pt idx="20">
                  <c:v>5536.0921052631602</c:v>
                </c:pt>
                <c:pt idx="21">
                  <c:v>4377.9722222222199</c:v>
                </c:pt>
                <c:pt idx="22">
                  <c:v>5571.82173382173</c:v>
                </c:pt>
                <c:pt idx="23">
                  <c:v>7415.7705263157904</c:v>
                </c:pt>
                <c:pt idx="24">
                  <c:v>5424.7816091954001</c:v>
                </c:pt>
                <c:pt idx="25">
                  <c:v>4782.4124293785299</c:v>
                </c:pt>
                <c:pt idx="26">
                  <c:v>4648.2134146341496</c:v>
                </c:pt>
                <c:pt idx="27">
                  <c:v>6424.1212121212102</c:v>
                </c:pt>
                <c:pt idx="28">
                  <c:v>4540.1625000000004</c:v>
                </c:pt>
                <c:pt idx="29">
                  <c:v>5739.3034482758603</c:v>
                </c:pt>
                <c:pt idx="30">
                  <c:v>6248.8095238095202</c:v>
                </c:pt>
                <c:pt idx="31">
                  <c:v>7271.6092307692297</c:v>
                </c:pt>
                <c:pt idx="32">
                  <c:v>6814.2995169082096</c:v>
                </c:pt>
                <c:pt idx="33">
                  <c:v>6246.1351351351404</c:v>
                </c:pt>
                <c:pt idx="34">
                  <c:v>5533.5</c:v>
                </c:pt>
                <c:pt idx="35">
                  <c:v>5132.95</c:v>
                </c:pt>
                <c:pt idx="36">
                  <c:v>5499.1333333333296</c:v>
                </c:pt>
                <c:pt idx="37">
                  <c:v>4157.1304347826099</c:v>
                </c:pt>
                <c:pt idx="38">
                  <c:v>6172.9834710743798</c:v>
                </c:pt>
                <c:pt idx="39">
                  <c:v>5087</c:v>
                </c:pt>
                <c:pt idx="40">
                  <c:v>6749.3636363636397</c:v>
                </c:pt>
                <c:pt idx="41">
                  <c:v>5336.8411552346597</c:v>
                </c:pt>
                <c:pt idx="42">
                  <c:v>5448.7129629629599</c:v>
                </c:pt>
                <c:pt idx="43">
                  <c:v>6271.1904761904798</c:v>
                </c:pt>
                <c:pt idx="44">
                  <c:v>3954.29545454545</c:v>
                </c:pt>
                <c:pt idx="45">
                  <c:v>5855.5974025974001</c:v>
                </c:pt>
                <c:pt idx="46">
                  <c:v>4187.2841648590002</c:v>
                </c:pt>
                <c:pt idx="47">
                  <c:v>5486.0487220447303</c:v>
                </c:pt>
                <c:pt idx="48">
                  <c:v>4907.4591836734699</c:v>
                </c:pt>
                <c:pt idx="49">
                  <c:v>5756.8850174216004</c:v>
                </c:pt>
                <c:pt idx="50">
                  <c:v>2780.2972972972998</c:v>
                </c:pt>
                <c:pt idx="51">
                  <c:v>5900.5667655786301</c:v>
                </c:pt>
                <c:pt idx="52">
                  <c:v>4956.4653465346501</c:v>
                </c:pt>
                <c:pt idx="53">
                  <c:v>5173.0455037919801</c:v>
                </c:pt>
                <c:pt idx="54">
                  <c:v>5830.4972677595597</c:v>
                </c:pt>
                <c:pt idx="55">
                  <c:v>6087.0416666666697</c:v>
                </c:pt>
                <c:pt idx="56">
                  <c:v>5865.7852760736196</c:v>
                </c:pt>
                <c:pt idx="57">
                  <c:v>4633.3134328358201</c:v>
                </c:pt>
                <c:pt idx="58">
                  <c:v>6084.4331797235</c:v>
                </c:pt>
                <c:pt idx="59">
                  <c:v>5170.6796875</c:v>
                </c:pt>
                <c:pt idx="60">
                  <c:v>3855.3425925925899</c:v>
                </c:pt>
                <c:pt idx="61">
                  <c:v>4946.6759259259297</c:v>
                </c:pt>
                <c:pt idx="62">
                  <c:v>5292.65625</c:v>
                </c:pt>
                <c:pt idx="63">
                  <c:v>4587.9726027397301</c:v>
                </c:pt>
                <c:pt idx="64">
                  <c:v>4732.96875</c:v>
                </c:pt>
                <c:pt idx="65">
                  <c:v>6650.0139442231102</c:v>
                </c:pt>
                <c:pt idx="66">
                  <c:v>3990.13513513514</c:v>
                </c:pt>
                <c:pt idx="67">
                  <c:v>5932.9483870967697</c:v>
                </c:pt>
                <c:pt idx="68">
                  <c:v>2946.52173913044</c:v>
                </c:pt>
                <c:pt idx="69">
                  <c:v>2967.7708333333298</c:v>
                </c:pt>
                <c:pt idx="70">
                  <c:v>5676.1142857142904</c:v>
                </c:pt>
                <c:pt idx="71">
                  <c:v>5109.2</c:v>
                </c:pt>
                <c:pt idx="72">
                  <c:v>4466.6923076923104</c:v>
                </c:pt>
                <c:pt idx="73">
                  <c:v>4112.8243243243196</c:v>
                </c:pt>
                <c:pt idx="74">
                  <c:v>5459.0789473684199</c:v>
                </c:pt>
                <c:pt idx="75">
                  <c:v>4336.1499999999996</c:v>
                </c:pt>
                <c:pt idx="76">
                  <c:v>4466.5416666666697</c:v>
                </c:pt>
                <c:pt idx="77">
                  <c:v>5769.7418397626097</c:v>
                </c:pt>
                <c:pt idx="78">
                  <c:v>6453.2372881355896</c:v>
                </c:pt>
                <c:pt idx="79">
                  <c:v>6150.2222222222199</c:v>
                </c:pt>
                <c:pt idx="80">
                  <c:v>3082.2058823529401</c:v>
                </c:pt>
                <c:pt idx="81">
                  <c:v>5300.5</c:v>
                </c:pt>
                <c:pt idx="82">
                  <c:v>3307.6666666666702</c:v>
                </c:pt>
                <c:pt idx="83">
                  <c:v>6886.8837209302301</c:v>
                </c:pt>
                <c:pt idx="84">
                  <c:v>5342.8103448275897</c:v>
                </c:pt>
                <c:pt idx="85">
                  <c:v>3886.00276243094</c:v>
                </c:pt>
                <c:pt idx="86">
                  <c:v>5960.05759162304</c:v>
                </c:pt>
                <c:pt idx="87">
                  <c:v>4274.8571428571404</c:v>
                </c:pt>
                <c:pt idx="88">
                  <c:v>4831.0813953488396</c:v>
                </c:pt>
                <c:pt idx="89">
                  <c:v>4153.0869565217399</c:v>
                </c:pt>
                <c:pt idx="90">
                  <c:v>8524.7096774193506</c:v>
                </c:pt>
                <c:pt idx="91">
                  <c:v>3522.0655737704901</c:v>
                </c:pt>
                <c:pt idx="92">
                  <c:v>3014.3176470588201</c:v>
                </c:pt>
                <c:pt idx="93">
                  <c:v>4077.4722222222199</c:v>
                </c:pt>
                <c:pt idx="94">
                  <c:v>6322.9357142857098</c:v>
                </c:pt>
                <c:pt idx="95">
                  <c:v>4840.1703703703697</c:v>
                </c:pt>
                <c:pt idx="96">
                  <c:v>4397.0249999999996</c:v>
                </c:pt>
                <c:pt idx="97">
                  <c:v>5036.6428571428596</c:v>
                </c:pt>
                <c:pt idx="98">
                  <c:v>3494.7142857142899</c:v>
                </c:pt>
                <c:pt idx="99">
                  <c:v>5573.8039215686304</c:v>
                </c:pt>
                <c:pt idx="100">
                  <c:v>5749.9230769230799</c:v>
                </c:pt>
                <c:pt idx="101">
                  <c:v>5512.6896551724103</c:v>
                </c:pt>
                <c:pt idx="102">
                  <c:v>4507.4102564102604</c:v>
                </c:pt>
                <c:pt idx="103">
                  <c:v>6656.6341463414601</c:v>
                </c:pt>
                <c:pt idx="104">
                  <c:v>5315.1632653061197</c:v>
                </c:pt>
                <c:pt idx="105">
                  <c:v>5146.9375</c:v>
                </c:pt>
                <c:pt idx="106">
                  <c:v>4243.125</c:v>
                </c:pt>
                <c:pt idx="107">
                  <c:v>3798.2978723404299</c:v>
                </c:pt>
                <c:pt idx="108">
                  <c:v>3865.9705882352901</c:v>
                </c:pt>
                <c:pt idx="109">
                  <c:v>6024.1044776119397</c:v>
                </c:pt>
                <c:pt idx="110">
                  <c:v>5523.0472440944905</c:v>
                </c:pt>
                <c:pt idx="111">
                  <c:v>4340.4666666666699</c:v>
                </c:pt>
                <c:pt idx="112">
                  <c:v>4774.8106060606096</c:v>
                </c:pt>
                <c:pt idx="113">
                  <c:v>4427.5217391304404</c:v>
                </c:pt>
                <c:pt idx="114">
                  <c:v>5784.78947368421</c:v>
                </c:pt>
                <c:pt idx="115">
                  <c:v>4272.1142857142904</c:v>
                </c:pt>
                <c:pt idx="116">
                  <c:v>3704.6206896551698</c:v>
                </c:pt>
                <c:pt idx="117">
                  <c:v>4148.6451612903202</c:v>
                </c:pt>
                <c:pt idx="118">
                  <c:v>4558.6129032258104</c:v>
                </c:pt>
                <c:pt idx="119">
                  <c:v>5062.4222222222197</c:v>
                </c:pt>
                <c:pt idx="120">
                  <c:v>2889.3636363636401</c:v>
                </c:pt>
                <c:pt idx="121">
                  <c:v>5667.7931034482799</c:v>
                </c:pt>
                <c:pt idx="122">
                  <c:v>5152.4601769911496</c:v>
                </c:pt>
                <c:pt idx="123">
                  <c:v>4407.8125</c:v>
                </c:pt>
                <c:pt idx="124">
                  <c:v>7130.6071428571404</c:v>
                </c:pt>
                <c:pt idx="125">
                  <c:v>3671.35</c:v>
                </c:pt>
                <c:pt idx="126">
                  <c:v>4811.50980392157</c:v>
                </c:pt>
                <c:pt idx="127">
                  <c:v>4315.6119402985096</c:v>
                </c:pt>
                <c:pt idx="128">
                  <c:v>3542.3217391304302</c:v>
                </c:pt>
                <c:pt idx="129">
                  <c:v>5620.6190476190504</c:v>
                </c:pt>
                <c:pt idx="130">
                  <c:v>6029.6222222222204</c:v>
                </c:pt>
                <c:pt idx="131">
                  <c:v>6344.9543568464696</c:v>
                </c:pt>
                <c:pt idx="132">
                  <c:v>7500.2</c:v>
                </c:pt>
                <c:pt idx="133">
                  <c:v>4459.82</c:v>
                </c:pt>
                <c:pt idx="134">
                  <c:v>4443.6578947368398</c:v>
                </c:pt>
                <c:pt idx="135">
                  <c:v>5142.3695652173901</c:v>
                </c:pt>
                <c:pt idx="136">
                  <c:v>3885.8634146341501</c:v>
                </c:pt>
                <c:pt idx="137">
                  <c:v>6589.0952380952403</c:v>
                </c:pt>
                <c:pt idx="138">
                  <c:v>3793.3392857142899</c:v>
                </c:pt>
                <c:pt idx="139">
                  <c:v>5329.5333333333301</c:v>
                </c:pt>
                <c:pt idx="140">
                  <c:v>4776</c:v>
                </c:pt>
                <c:pt idx="141">
                  <c:v>5007</c:v>
                </c:pt>
                <c:pt idx="142">
                  <c:v>7114.2295081967204</c:v>
                </c:pt>
                <c:pt idx="143">
                  <c:v>3380.5714285714298</c:v>
                </c:pt>
                <c:pt idx="144">
                  <c:v>6203.6296296296296</c:v>
                </c:pt>
                <c:pt idx="145">
                  <c:v>4572.9204545454604</c:v>
                </c:pt>
                <c:pt idx="146">
                  <c:v>2733.6888888888898</c:v>
                </c:pt>
                <c:pt idx="147">
                  <c:v>5487.6521739130403</c:v>
                </c:pt>
                <c:pt idx="148">
                  <c:v>4614.8301886792497</c:v>
                </c:pt>
                <c:pt idx="149">
                  <c:v>4834.4082840236697</c:v>
                </c:pt>
                <c:pt idx="150">
                  <c:v>5970.3059701492502</c:v>
                </c:pt>
                <c:pt idx="151">
                  <c:v>3611.1774744027298</c:v>
                </c:pt>
                <c:pt idx="152">
                  <c:v>5003.2191780821904</c:v>
                </c:pt>
                <c:pt idx="153">
                  <c:v>5136.68</c:v>
                </c:pt>
                <c:pt idx="154">
                  <c:v>5239.1592920353996</c:v>
                </c:pt>
                <c:pt idx="155">
                  <c:v>4405.9047619047597</c:v>
                </c:pt>
                <c:pt idx="156">
                  <c:v>6693.9324324324298</c:v>
                </c:pt>
                <c:pt idx="157">
                  <c:v>5186.0148514851498</c:v>
                </c:pt>
                <c:pt idx="158">
                  <c:v>6111.4285714285697</c:v>
                </c:pt>
                <c:pt idx="159">
                  <c:v>6267.3522727272702</c:v>
                </c:pt>
                <c:pt idx="160">
                  <c:v>3738.9285714285702</c:v>
                </c:pt>
                <c:pt idx="161">
                  <c:v>3931.8571428571399</c:v>
                </c:pt>
                <c:pt idx="162">
                  <c:v>5549.4337899543398</c:v>
                </c:pt>
                <c:pt idx="163">
                  <c:v>4412.2363636363598</c:v>
                </c:pt>
                <c:pt idx="164">
                  <c:v>3169.7837837837801</c:v>
                </c:pt>
                <c:pt idx="165">
                  <c:v>5281.8888888888896</c:v>
                </c:pt>
                <c:pt idx="166">
                  <c:v>4480.4782608695696</c:v>
                </c:pt>
                <c:pt idx="167">
                  <c:v>4711.5789473684199</c:v>
                </c:pt>
                <c:pt idx="168">
                  <c:v>3428.64102564103</c:v>
                </c:pt>
                <c:pt idx="169">
                  <c:v>4710.1111111111104</c:v>
                </c:pt>
                <c:pt idx="170">
                  <c:v>3512.2857142857101</c:v>
                </c:pt>
                <c:pt idx="171">
                  <c:v>4003.5276073619598</c:v>
                </c:pt>
                <c:pt idx="172">
                  <c:v>4953.2777777777801</c:v>
                </c:pt>
                <c:pt idx="173">
                  <c:v>4349.125</c:v>
                </c:pt>
                <c:pt idx="174">
                  <c:v>4728.8981481481496</c:v>
                </c:pt>
                <c:pt idx="175">
                  <c:v>3373.8181818181802</c:v>
                </c:pt>
                <c:pt idx="176">
                  <c:v>3574.4666666666699</c:v>
                </c:pt>
                <c:pt idx="177">
                  <c:v>4677.50980392157</c:v>
                </c:pt>
                <c:pt idx="178">
                  <c:v>6352.9241379310297</c:v>
                </c:pt>
                <c:pt idx="179">
                  <c:v>4115.9772727272702</c:v>
                </c:pt>
                <c:pt idx="180">
                  <c:v>5064.5517241379303</c:v>
                </c:pt>
                <c:pt idx="181">
                  <c:v>4916.7906976744198</c:v>
                </c:pt>
                <c:pt idx="182">
                  <c:v>4050.4222222222202</c:v>
                </c:pt>
                <c:pt idx="183">
                  <c:v>5741.8823529411802</c:v>
                </c:pt>
                <c:pt idx="184">
                  <c:v>5461.8974358974401</c:v>
                </c:pt>
                <c:pt idx="185">
                  <c:v>3924.2916666666702</c:v>
                </c:pt>
                <c:pt idx="186">
                  <c:v>4758.8297872340399</c:v>
                </c:pt>
                <c:pt idx="187">
                  <c:v>4553.24444444444</c:v>
                </c:pt>
                <c:pt idx="188">
                  <c:v>4216.2811735941305</c:v>
                </c:pt>
                <c:pt idx="189">
                  <c:v>6660.5652173913004</c:v>
                </c:pt>
                <c:pt idx="190">
                  <c:v>3419</c:v>
                </c:pt>
                <c:pt idx="191">
                  <c:v>4044.4285714285702</c:v>
                </c:pt>
                <c:pt idx="192">
                  <c:v>4514.5526315789502</c:v>
                </c:pt>
                <c:pt idx="193">
                  <c:v>6493.3602150537599</c:v>
                </c:pt>
                <c:pt idx="194">
                  <c:v>6694.0384615384601</c:v>
                </c:pt>
                <c:pt idx="195">
                  <c:v>5911.08955223881</c:v>
                </c:pt>
                <c:pt idx="196">
                  <c:v>5513.1325301204797</c:v>
                </c:pt>
                <c:pt idx="197">
                  <c:v>6422.4470198675499</c:v>
                </c:pt>
                <c:pt idx="198">
                  <c:v>7242.1641791044804</c:v>
                </c:pt>
                <c:pt idx="199">
                  <c:v>7359.0869565217399</c:v>
                </c:pt>
                <c:pt idx="200">
                  <c:v>6049.1383399209499</c:v>
                </c:pt>
                <c:pt idx="201">
                  <c:v>7659.8988764044898</c:v>
                </c:pt>
                <c:pt idx="202">
                  <c:v>5199.1311475409802</c:v>
                </c:pt>
                <c:pt idx="203">
                  <c:v>5731.5124378109404</c:v>
                </c:pt>
                <c:pt idx="204">
                  <c:v>4834.0247933884302</c:v>
                </c:pt>
                <c:pt idx="205">
                  <c:v>5451.8483050847499</c:v>
                </c:pt>
                <c:pt idx="206">
                  <c:v>4191.875</c:v>
                </c:pt>
                <c:pt idx="207">
                  <c:v>8024.9677419354803</c:v>
                </c:pt>
                <c:pt idx="208">
                  <c:v>6040.3306451612898</c:v>
                </c:pt>
                <c:pt idx="209">
                  <c:v>6316.51807228916</c:v>
                </c:pt>
                <c:pt idx="210">
                  <c:v>6955.9425287356298</c:v>
                </c:pt>
                <c:pt idx="211">
                  <c:v>8991.2999999999993</c:v>
                </c:pt>
                <c:pt idx="212">
                  <c:v>5626.54054054054</c:v>
                </c:pt>
                <c:pt idx="213">
                  <c:v>5808.7317073170698</c:v>
                </c:pt>
                <c:pt idx="214">
                  <c:v>4345.4583333333303</c:v>
                </c:pt>
                <c:pt idx="215">
                  <c:v>6137.3103448275897</c:v>
                </c:pt>
                <c:pt idx="216">
                  <c:v>6830.0967741935501</c:v>
                </c:pt>
                <c:pt idx="217">
                  <c:v>4397.2173913043498</c:v>
                </c:pt>
                <c:pt idx="218">
                  <c:v>6051.0167224080296</c:v>
                </c:pt>
                <c:pt idx="219" formatCode="0.0">
                  <c:v>6532.4561403508797</c:v>
                </c:pt>
                <c:pt idx="220" formatCode="0.0">
                  <c:v>6061.9285714285697</c:v>
                </c:pt>
                <c:pt idx="221" formatCode="0.0">
                  <c:v>5672.5777777777803</c:v>
                </c:pt>
                <c:pt idx="222" formatCode="0.0">
                  <c:v>7550.9593495934996</c:v>
                </c:pt>
                <c:pt idx="223" formatCode="0.0">
                  <c:v>6543.1379310344801</c:v>
                </c:pt>
                <c:pt idx="224" formatCode="0.0">
                  <c:v>7822.3947368421104</c:v>
                </c:pt>
                <c:pt idx="225" formatCode="0.0">
                  <c:v>5895.5151515151501</c:v>
                </c:pt>
                <c:pt idx="226">
                  <c:v>7037.7720870678604</c:v>
                </c:pt>
                <c:pt idx="227">
                  <c:v>4899.3959044368603</c:v>
                </c:pt>
                <c:pt idx="228">
                  <c:v>5185.7023809523798</c:v>
                </c:pt>
                <c:pt idx="229">
                  <c:v>6870.3061224489802</c:v>
                </c:pt>
                <c:pt idx="230">
                  <c:v>5885.45945945946</c:v>
                </c:pt>
                <c:pt idx="231">
                  <c:v>6707.1428571428596</c:v>
                </c:pt>
                <c:pt idx="232">
                  <c:v>4975.5744680851103</c:v>
                </c:pt>
                <c:pt idx="233">
                  <c:v>5952.75</c:v>
                </c:pt>
                <c:pt idx="234">
                  <c:v>5296.5454545454604</c:v>
                </c:pt>
                <c:pt idx="235">
                  <c:v>7191.7</c:v>
                </c:pt>
                <c:pt idx="236">
                  <c:v>7904.64356435644</c:v>
                </c:pt>
                <c:pt idx="237">
                  <c:v>4825.0075757575796</c:v>
                </c:pt>
                <c:pt idx="238">
                  <c:v>6187.2368421052597</c:v>
                </c:pt>
                <c:pt idx="239">
                  <c:v>8783.1518987341806</c:v>
                </c:pt>
                <c:pt idx="240">
                  <c:v>3681.1355932203401</c:v>
                </c:pt>
                <c:pt idx="241">
                  <c:v>6281.1470588235297</c:v>
                </c:pt>
                <c:pt idx="242">
                  <c:v>6242.4925373134301</c:v>
                </c:pt>
                <c:pt idx="243">
                  <c:v>6316.0212765957403</c:v>
                </c:pt>
                <c:pt idx="244">
                  <c:v>3735.0833333333298</c:v>
                </c:pt>
                <c:pt idx="245">
                  <c:v>5092.9799999999996</c:v>
                </c:pt>
                <c:pt idx="246">
                  <c:v>7536.1571428571397</c:v>
                </c:pt>
                <c:pt idx="247">
                  <c:v>6734.8846153846198</c:v>
                </c:pt>
                <c:pt idx="248">
                  <c:v>6787.7206132879001</c:v>
                </c:pt>
                <c:pt idx="249">
                  <c:v>7434.4473684210498</c:v>
                </c:pt>
                <c:pt idx="250">
                  <c:v>5012.9787234042597</c:v>
                </c:pt>
                <c:pt idx="251">
                  <c:v>7501.8545454545501</c:v>
                </c:pt>
                <c:pt idx="252">
                  <c:v>5526.2318840579701</c:v>
                </c:pt>
                <c:pt idx="253">
                  <c:v>4514.6802575107304</c:v>
                </c:pt>
                <c:pt idx="254">
                  <c:v>3748.02</c:v>
                </c:pt>
                <c:pt idx="255">
                  <c:v>6331.9</c:v>
                </c:pt>
                <c:pt idx="256">
                  <c:v>4579.5454545454604</c:v>
                </c:pt>
                <c:pt idx="257">
                  <c:v>4797.0384615384601</c:v>
                </c:pt>
                <c:pt idx="258">
                  <c:v>5336.2962962963002</c:v>
                </c:pt>
                <c:pt idx="259">
                  <c:v>4584.6732673267297</c:v>
                </c:pt>
                <c:pt idx="260">
                  <c:v>6434.3538461538501</c:v>
                </c:pt>
                <c:pt idx="261">
                  <c:v>6727.2159090909099</c:v>
                </c:pt>
                <c:pt idx="262">
                  <c:v>6200.7073170731701</c:v>
                </c:pt>
                <c:pt idx="263">
                  <c:v>6458.2666666666701</c:v>
                </c:pt>
                <c:pt idx="264">
                  <c:v>5965.9553571428596</c:v>
                </c:pt>
                <c:pt idx="265">
                  <c:v>5297.0615384615403</c:v>
                </c:pt>
                <c:pt idx="266">
                  <c:v>4980.2960000000003</c:v>
                </c:pt>
                <c:pt idx="267">
                  <c:v>3958.59734513274</c:v>
                </c:pt>
                <c:pt idx="268">
                  <c:v>4265.7989690721697</c:v>
                </c:pt>
                <c:pt idx="269">
                  <c:v>7669.0246913580204</c:v>
                </c:pt>
                <c:pt idx="270">
                  <c:v>3162.5925925925899</c:v>
                </c:pt>
                <c:pt idx="271">
                  <c:v>6193.8636363636397</c:v>
                </c:pt>
                <c:pt idx="272">
                  <c:v>5697.3333333333303</c:v>
                </c:pt>
                <c:pt idx="273">
                  <c:v>5732.5789473684199</c:v>
                </c:pt>
                <c:pt idx="274">
                  <c:v>4254.4805194805203</c:v>
                </c:pt>
                <c:pt idx="275">
                  <c:v>4576.1269841269796</c:v>
                </c:pt>
                <c:pt idx="276">
                  <c:v>3880.8319999999999</c:v>
                </c:pt>
                <c:pt idx="277">
                  <c:v>4025.3114754098401</c:v>
                </c:pt>
                <c:pt idx="278">
                  <c:v>5071.5967741935501</c:v>
                </c:pt>
                <c:pt idx="279">
                  <c:v>3060.9245283018899</c:v>
                </c:pt>
                <c:pt idx="280">
                  <c:v>5323.4615384615399</c:v>
                </c:pt>
                <c:pt idx="281">
                  <c:v>7221.2884615384601</c:v>
                </c:pt>
                <c:pt idx="282">
                  <c:v>4575.9846153846202</c:v>
                </c:pt>
                <c:pt idx="283">
                  <c:v>3713.625</c:v>
                </c:pt>
                <c:pt idx="284">
                  <c:v>4534.6896551724103</c:v>
                </c:pt>
                <c:pt idx="285">
                  <c:v>6937.0749999999998</c:v>
                </c:pt>
                <c:pt idx="286">
                  <c:v>5133.0606060606096</c:v>
                </c:pt>
                <c:pt idx="287">
                  <c:v>4808.4753086419796</c:v>
                </c:pt>
                <c:pt idx="288">
                  <c:v>4837.8322147650997</c:v>
                </c:pt>
                <c:pt idx="289">
                  <c:v>3875.9589041095901</c:v>
                </c:pt>
                <c:pt idx="290">
                  <c:v>5398.3366834170902</c:v>
                </c:pt>
                <c:pt idx="291">
                  <c:v>3779.23943661972</c:v>
                </c:pt>
                <c:pt idx="292">
                  <c:v>6019.4473684210498</c:v>
                </c:pt>
                <c:pt idx="293">
                  <c:v>6730.6608695652203</c:v>
                </c:pt>
                <c:pt idx="294">
                  <c:v>5020.4054054054104</c:v>
                </c:pt>
                <c:pt idx="295">
                  <c:v>2698.88288288288</c:v>
                </c:pt>
                <c:pt idx="296">
                  <c:v>5126.9830508474597</c:v>
                </c:pt>
                <c:pt idx="297">
                  <c:v>5656.1282051282096</c:v>
                </c:pt>
                <c:pt idx="298">
                  <c:v>5308.0285714285701</c:v>
                </c:pt>
                <c:pt idx="299">
                  <c:v>3901.3197278911598</c:v>
                </c:pt>
                <c:pt idx="300">
                  <c:v>4665.4347826086996</c:v>
                </c:pt>
                <c:pt idx="301">
                  <c:v>5852.8604651162796</c:v>
                </c:pt>
                <c:pt idx="302">
                  <c:v>5745.8837209302301</c:v>
                </c:pt>
                <c:pt idx="303">
                  <c:v>4533.7859922178995</c:v>
                </c:pt>
                <c:pt idx="304">
                  <c:v>3791.9761904761899</c:v>
                </c:pt>
                <c:pt idx="305">
                  <c:v>4917.3</c:v>
                </c:pt>
                <c:pt idx="306">
                  <c:v>5739.6511627907003</c:v>
                </c:pt>
                <c:pt idx="307">
                  <c:v>5534.2222222222199</c:v>
                </c:pt>
                <c:pt idx="308">
                  <c:v>4192.3507246376803</c:v>
                </c:pt>
                <c:pt idx="309">
                  <c:v>3497.2631578947398</c:v>
                </c:pt>
                <c:pt idx="310">
                  <c:v>4270.7272727272702</c:v>
                </c:pt>
                <c:pt idx="311">
                  <c:v>3931.9215686274501</c:v>
                </c:pt>
                <c:pt idx="312">
                  <c:v>5790.7307692307704</c:v>
                </c:pt>
                <c:pt idx="313">
                  <c:v>4644.7051282051298</c:v>
                </c:pt>
                <c:pt idx="314">
                  <c:v>4361.5</c:v>
                </c:pt>
                <c:pt idx="315">
                  <c:v>5652.5958904109602</c:v>
                </c:pt>
                <c:pt idx="316">
                  <c:v>7333.5223880596996</c:v>
                </c:pt>
                <c:pt idx="317">
                  <c:v>4978.03</c:v>
                </c:pt>
                <c:pt idx="318">
                  <c:v>5456.0833333333303</c:v>
                </c:pt>
                <c:pt idx="319">
                  <c:v>4354.8662790697699</c:v>
                </c:pt>
                <c:pt idx="320">
                  <c:v>5603.2643678160903</c:v>
                </c:pt>
                <c:pt idx="321">
                  <c:v>3656.2619047619</c:v>
                </c:pt>
                <c:pt idx="322">
                  <c:v>4654.7608695652198</c:v>
                </c:pt>
                <c:pt idx="323">
                  <c:v>4876.4489795918398</c:v>
                </c:pt>
                <c:pt idx="324">
                  <c:v>3894.6303030303002</c:v>
                </c:pt>
                <c:pt idx="325">
                  <c:v>4437.93103448276</c:v>
                </c:pt>
                <c:pt idx="326">
                  <c:v>5714.5161290322603</c:v>
                </c:pt>
                <c:pt idx="327">
                  <c:v>6237.3877551020396</c:v>
                </c:pt>
                <c:pt idx="328">
                  <c:v>6495.9433962264102</c:v>
                </c:pt>
                <c:pt idx="329">
                  <c:v>3762.88405797101</c:v>
                </c:pt>
                <c:pt idx="330">
                  <c:v>3538.6393442622998</c:v>
                </c:pt>
                <c:pt idx="331">
                  <c:v>4523.9611650485404</c:v>
                </c:pt>
                <c:pt idx="332">
                  <c:v>5656.30303030303</c:v>
                </c:pt>
                <c:pt idx="333">
                  <c:v>4119.0597014925397</c:v>
                </c:pt>
                <c:pt idx="334">
                  <c:v>6688.7692307692296</c:v>
                </c:pt>
                <c:pt idx="335">
                  <c:v>3641.0952380952399</c:v>
                </c:pt>
                <c:pt idx="336">
                  <c:v>3849</c:v>
                </c:pt>
                <c:pt idx="337">
                  <c:v>2995.0348837209299</c:v>
                </c:pt>
                <c:pt idx="338">
                  <c:v>3691.9487179487201</c:v>
                </c:pt>
                <c:pt idx="339">
                  <c:v>4534.75</c:v>
                </c:pt>
                <c:pt idx="340">
                  <c:v>4296.0674157303401</c:v>
                </c:pt>
                <c:pt idx="341">
                  <c:v>4881.3068181818198</c:v>
                </c:pt>
                <c:pt idx="342">
                  <c:v>3288.3292682926799</c:v>
                </c:pt>
                <c:pt idx="343">
                  <c:v>2942.4193548387102</c:v>
                </c:pt>
                <c:pt idx="344">
                  <c:v>4492.3928571428596</c:v>
                </c:pt>
                <c:pt idx="345">
                  <c:v>4096.5</c:v>
                </c:pt>
                <c:pt idx="346">
                  <c:v>5421.3283582089598</c:v>
                </c:pt>
                <c:pt idx="347">
                  <c:v>5506.0337837837797</c:v>
                </c:pt>
                <c:pt idx="348">
                  <c:v>5212.7525423728803</c:v>
                </c:pt>
                <c:pt idx="349">
                  <c:v>4743.7321428571404</c:v>
                </c:pt>
                <c:pt idx="350">
                  <c:v>4002.2676056338</c:v>
                </c:pt>
                <c:pt idx="351">
                  <c:v>4115.7010309278303</c:v>
                </c:pt>
                <c:pt idx="352">
                  <c:v>5060.1641791044804</c:v>
                </c:pt>
                <c:pt idx="353">
                  <c:v>4147.4225352112699</c:v>
                </c:pt>
                <c:pt idx="354">
                  <c:v>4865.5217391304404</c:v>
                </c:pt>
                <c:pt idx="355">
                  <c:v>5625.3918918918898</c:v>
                </c:pt>
                <c:pt idx="356">
                  <c:v>3312.34951456311</c:v>
                </c:pt>
                <c:pt idx="357">
                  <c:v>5122.3076923076896</c:v>
                </c:pt>
                <c:pt idx="358">
                  <c:v>5091.4743589743603</c:v>
                </c:pt>
                <c:pt idx="359">
                  <c:v>5977.1388888888896</c:v>
                </c:pt>
                <c:pt idx="360">
                  <c:v>7004.0857142857103</c:v>
                </c:pt>
                <c:pt idx="361">
                  <c:v>4294.1118421052597</c:v>
                </c:pt>
                <c:pt idx="362">
                  <c:v>4570.8699186991898</c:v>
                </c:pt>
                <c:pt idx="363">
                  <c:v>4259.6393442622903</c:v>
                </c:pt>
                <c:pt idx="364">
                  <c:v>3911.6952662721901</c:v>
                </c:pt>
                <c:pt idx="365">
                  <c:v>5844.9655172413804</c:v>
                </c:pt>
                <c:pt idx="366">
                  <c:v>5585.30666666667</c:v>
                </c:pt>
                <c:pt idx="367">
                  <c:v>2942.9285714285702</c:v>
                </c:pt>
                <c:pt idx="368">
                  <c:v>4975.6349206349196</c:v>
                </c:pt>
                <c:pt idx="369">
                  <c:v>4041.45454545455</c:v>
                </c:pt>
                <c:pt idx="370">
                  <c:v>5062.9929328621902</c:v>
                </c:pt>
                <c:pt idx="371">
                  <c:v>4097.1923076923104</c:v>
                </c:pt>
                <c:pt idx="372">
                  <c:v>3148.4146341463402</c:v>
                </c:pt>
                <c:pt idx="373">
                  <c:v>5306.8139534883703</c:v>
                </c:pt>
                <c:pt idx="374">
                  <c:v>3630.65546218487</c:v>
                </c:pt>
                <c:pt idx="375">
                  <c:v>4264.9423076923104</c:v>
                </c:pt>
                <c:pt idx="376">
                  <c:v>4759.7910447761196</c:v>
                </c:pt>
                <c:pt idx="377">
                  <c:v>3936.8709677419401</c:v>
                </c:pt>
                <c:pt idx="378">
                  <c:v>3016.26</c:v>
                </c:pt>
                <c:pt idx="379">
                  <c:v>5479.4375</c:v>
                </c:pt>
                <c:pt idx="380">
                  <c:v>3858.4899328859101</c:v>
                </c:pt>
                <c:pt idx="381">
                  <c:v>5145.1348314606703</c:v>
                </c:pt>
                <c:pt idx="382">
                  <c:v>4814.765625</c:v>
                </c:pt>
                <c:pt idx="383">
                  <c:v>3982.9722222222199</c:v>
                </c:pt>
                <c:pt idx="384">
                  <c:v>3672.97457627119</c:v>
                </c:pt>
                <c:pt idx="385">
                  <c:v>5115.9298245614</c:v>
                </c:pt>
                <c:pt idx="386">
                  <c:v>4273.3807106598997</c:v>
                </c:pt>
                <c:pt idx="387">
                  <c:v>4237.1923076923104</c:v>
                </c:pt>
                <c:pt idx="388">
                  <c:v>4514.5476190476202</c:v>
                </c:pt>
                <c:pt idx="389">
                  <c:v>4734.1351351351404</c:v>
                </c:pt>
                <c:pt idx="390">
                  <c:v>5714.6</c:v>
                </c:pt>
                <c:pt idx="391">
                  <c:v>5450.0493827160499</c:v>
                </c:pt>
                <c:pt idx="392">
                  <c:v>3829.3636363636401</c:v>
                </c:pt>
                <c:pt idx="393">
                  <c:v>3130.5789473684199</c:v>
                </c:pt>
                <c:pt idx="394">
                  <c:v>3053.65625</c:v>
                </c:pt>
                <c:pt idx="395">
                  <c:v>4911.3235294117603</c:v>
                </c:pt>
                <c:pt idx="396">
                  <c:v>2682.6849315068498</c:v>
                </c:pt>
                <c:pt idx="397">
                  <c:v>2127.3421052631602</c:v>
                </c:pt>
                <c:pt idx="398">
                  <c:v>4409</c:v>
                </c:pt>
                <c:pt idx="399">
                  <c:v>5173.1923076923104</c:v>
                </c:pt>
                <c:pt idx="400">
                  <c:v>2918.0238095238101</c:v>
                </c:pt>
                <c:pt idx="401">
                  <c:v>5999</c:v>
                </c:pt>
                <c:pt idx="402">
                  <c:v>3248.2682926829302</c:v>
                </c:pt>
                <c:pt idx="403">
                  <c:v>5711.7254901960796</c:v>
                </c:pt>
                <c:pt idx="404">
                  <c:v>5901.4193548387102</c:v>
                </c:pt>
                <c:pt idx="405">
                  <c:v>3874.8285714285698</c:v>
                </c:pt>
                <c:pt idx="406">
                  <c:v>5164.8823529411802</c:v>
                </c:pt>
                <c:pt idx="407">
                  <c:v>5229.4814814814799</c:v>
                </c:pt>
                <c:pt idx="408">
                  <c:v>4247.4313725490201</c:v>
                </c:pt>
                <c:pt idx="409">
                  <c:v>3549.73076923077</c:v>
                </c:pt>
                <c:pt idx="410">
                  <c:v>5876.1944444444398</c:v>
                </c:pt>
                <c:pt idx="411">
                  <c:v>4663.5</c:v>
                </c:pt>
                <c:pt idx="412">
                  <c:v>4391.5853658536598</c:v>
                </c:pt>
                <c:pt idx="413">
                  <c:v>3277.5333333333301</c:v>
                </c:pt>
                <c:pt idx="414">
                  <c:v>3595.5263157894701</c:v>
                </c:pt>
                <c:pt idx="415">
                  <c:v>5711.4642857142899</c:v>
                </c:pt>
                <c:pt idx="416">
                  <c:v>3285.7111111111099</c:v>
                </c:pt>
                <c:pt idx="417">
                  <c:v>4572.5</c:v>
                </c:pt>
                <c:pt idx="418">
                  <c:v>3742.2195121951199</c:v>
                </c:pt>
                <c:pt idx="419">
                  <c:v>5780.3243243243196</c:v>
                </c:pt>
                <c:pt idx="420">
                  <c:v>5409.6206896551703</c:v>
                </c:pt>
                <c:pt idx="421">
                  <c:v>6755</c:v>
                </c:pt>
                <c:pt idx="422">
                  <c:v>4232.75</c:v>
                </c:pt>
                <c:pt idx="423">
                  <c:v>5288.6129032258104</c:v>
                </c:pt>
                <c:pt idx="424" formatCode="0.0">
                  <c:v>4815.8571428571404</c:v>
                </c:pt>
                <c:pt idx="425" formatCode="0.0">
                  <c:v>6326.6627906976701</c:v>
                </c:pt>
                <c:pt idx="426" formatCode="0.0">
                  <c:v>5044.8709677419401</c:v>
                </c:pt>
                <c:pt idx="427" formatCode="0.0">
                  <c:v>4166.0740740740703</c:v>
                </c:pt>
                <c:pt idx="428" formatCode="0.0">
                  <c:v>6884.2121212121201</c:v>
                </c:pt>
                <c:pt idx="429" formatCode="0.0">
                  <c:v>3620.7368421052602</c:v>
                </c:pt>
                <c:pt idx="430" formatCode="0.0">
                  <c:v>4303.2222222222199</c:v>
                </c:pt>
                <c:pt idx="431" formatCode="0.0">
                  <c:v>6644.8988764044898</c:v>
                </c:pt>
                <c:pt idx="432" formatCode="0.0">
                  <c:v>6396.6461538461499</c:v>
                </c:pt>
                <c:pt idx="433" formatCode="0.0">
                  <c:v>6706.9354838709696</c:v>
                </c:pt>
                <c:pt idx="434" formatCode="0.0">
                  <c:v>5636.22</c:v>
                </c:pt>
                <c:pt idx="435" formatCode="0.0">
                  <c:v>8715.8678414096903</c:v>
                </c:pt>
                <c:pt idx="436" formatCode="0.0">
                  <c:v>6613.6612903225796</c:v>
                </c:pt>
                <c:pt idx="437" formatCode="0.0">
                  <c:v>8866.3449999999993</c:v>
                </c:pt>
                <c:pt idx="438" formatCode="0.0">
                  <c:v>7723.7925925925902</c:v>
                </c:pt>
                <c:pt idx="439" formatCode="0.0">
                  <c:v>6211.3300492610797</c:v>
                </c:pt>
                <c:pt idx="440">
                  <c:v>9466.3281786941607</c:v>
                </c:pt>
                <c:pt idx="441">
                  <c:v>6304.9393491124301</c:v>
                </c:pt>
                <c:pt idx="442">
                  <c:v>8450.2532467532492</c:v>
                </c:pt>
                <c:pt idx="443">
                  <c:v>7164.4823529411797</c:v>
                </c:pt>
                <c:pt idx="444">
                  <c:v>8910.2000000000007</c:v>
                </c:pt>
                <c:pt idx="445">
                  <c:v>7366.1642512077296</c:v>
                </c:pt>
                <c:pt idx="446">
                  <c:v>7781.2802197802202</c:v>
                </c:pt>
                <c:pt idx="447">
                  <c:v>5549.5555555555602</c:v>
                </c:pt>
                <c:pt idx="448">
                  <c:v>6368.7376543209903</c:v>
                </c:pt>
                <c:pt idx="449">
                  <c:v>5944.2093023255802</c:v>
                </c:pt>
                <c:pt idx="450">
                  <c:v>7328.7438867438896</c:v>
                </c:pt>
                <c:pt idx="451">
                  <c:v>8410.2988505747107</c:v>
                </c:pt>
                <c:pt idx="452">
                  <c:v>8527.5428571428602</c:v>
                </c:pt>
                <c:pt idx="453">
                  <c:v>7517.3664596273302</c:v>
                </c:pt>
                <c:pt idx="454">
                  <c:v>5490.6666666666697</c:v>
                </c:pt>
                <c:pt idx="455">
                  <c:v>9242.6492537313407</c:v>
                </c:pt>
                <c:pt idx="456">
                  <c:v>7462.0208333333303</c:v>
                </c:pt>
                <c:pt idx="457">
                  <c:v>4831.4745098039202</c:v>
                </c:pt>
                <c:pt idx="458">
                  <c:v>6840.2014925373096</c:v>
                </c:pt>
                <c:pt idx="459">
                  <c:v>8615.5645161290304</c:v>
                </c:pt>
                <c:pt idx="460">
                  <c:v>8446</c:v>
                </c:pt>
                <c:pt idx="461">
                  <c:v>7981.4984984985003</c:v>
                </c:pt>
                <c:pt idx="462">
                  <c:v>8062.0322580645197</c:v>
                </c:pt>
                <c:pt idx="463">
                  <c:v>8215.1985815602802</c:v>
                </c:pt>
                <c:pt idx="464">
                  <c:v>7744.2935153583603</c:v>
                </c:pt>
                <c:pt idx="465">
                  <c:v>9176.3198924731205</c:v>
                </c:pt>
                <c:pt idx="466">
                  <c:v>5816.1826923076896</c:v>
                </c:pt>
                <c:pt idx="467">
                  <c:v>11178.658536585401</c:v>
                </c:pt>
                <c:pt idx="468">
                  <c:v>6734.0318906605899</c:v>
                </c:pt>
                <c:pt idx="469">
                  <c:v>9691.3732394366198</c:v>
                </c:pt>
                <c:pt idx="470">
                  <c:v>6005</c:v>
                </c:pt>
                <c:pt idx="471">
                  <c:v>8169.7785714285701</c:v>
                </c:pt>
                <c:pt idx="472">
                  <c:v>8325.2602739726008</c:v>
                </c:pt>
                <c:pt idx="473">
                  <c:v>7989.6488888888898</c:v>
                </c:pt>
                <c:pt idx="474">
                  <c:v>8564.5077881619909</c:v>
                </c:pt>
                <c:pt idx="475">
                  <c:v>9224.8351648351709</c:v>
                </c:pt>
                <c:pt idx="476">
                  <c:v>6845.3454545454497</c:v>
                </c:pt>
                <c:pt idx="477">
                  <c:v>8018.8995815899598</c:v>
                </c:pt>
                <c:pt idx="478">
                  <c:v>6921.6932989690704</c:v>
                </c:pt>
                <c:pt idx="479">
                  <c:v>7672.0162601625998</c:v>
                </c:pt>
                <c:pt idx="480">
                  <c:v>8449.5752032520304</c:v>
                </c:pt>
                <c:pt idx="481">
                  <c:v>7935.2640000000001</c:v>
                </c:pt>
                <c:pt idx="482">
                  <c:v>10131.8698412698</c:v>
                </c:pt>
                <c:pt idx="483">
                  <c:v>7156.8571428571404</c:v>
                </c:pt>
                <c:pt idx="484">
                  <c:v>6761.52419354839</c:v>
                </c:pt>
                <c:pt idx="485">
                  <c:v>6532.9295154185002</c:v>
                </c:pt>
                <c:pt idx="486">
                  <c:v>6212.1990740740703</c:v>
                </c:pt>
                <c:pt idx="487">
                  <c:v>7918.7088607594897</c:v>
                </c:pt>
                <c:pt idx="488">
                  <c:v>6593.0847457627096</c:v>
                </c:pt>
                <c:pt idx="489">
                  <c:v>6117.8839285714303</c:v>
                </c:pt>
                <c:pt idx="490">
                  <c:v>7558.0735294117603</c:v>
                </c:pt>
                <c:pt idx="491">
                  <c:v>6348.7647058823504</c:v>
                </c:pt>
                <c:pt idx="492">
                  <c:v>7867.5681818181802</c:v>
                </c:pt>
                <c:pt idx="493">
                  <c:v>7974.6724738676003</c:v>
                </c:pt>
                <c:pt idx="494">
                  <c:v>6687.7346938775499</c:v>
                </c:pt>
                <c:pt idx="495">
                  <c:v>8194.7008547008609</c:v>
                </c:pt>
                <c:pt idx="496">
                  <c:v>7775.3834586466201</c:v>
                </c:pt>
                <c:pt idx="497">
                  <c:v>6680.8559322033898</c:v>
                </c:pt>
                <c:pt idx="498">
                  <c:v>9185.4829659318602</c:v>
                </c:pt>
                <c:pt idx="499">
                  <c:v>6635.3333333333303</c:v>
                </c:pt>
                <c:pt idx="500">
                  <c:v>10420.75</c:v>
                </c:pt>
                <c:pt idx="501">
                  <c:v>7168.3851351351404</c:v>
                </c:pt>
                <c:pt idx="502">
                  <c:v>7751.7714285714301</c:v>
                </c:pt>
                <c:pt idx="503">
                  <c:v>6032.6786632390704</c:v>
                </c:pt>
                <c:pt idx="504">
                  <c:v>5296.3891213389097</c:v>
                </c:pt>
                <c:pt idx="505">
                  <c:v>4574.3666666666704</c:v>
                </c:pt>
                <c:pt idx="506">
                  <c:v>6794.3220338983001</c:v>
                </c:pt>
                <c:pt idx="507">
                  <c:v>6725.7142857142899</c:v>
                </c:pt>
                <c:pt idx="508">
                  <c:v>8540.5255474452606</c:v>
                </c:pt>
                <c:pt idx="509">
                  <c:v>6884.6333333333296</c:v>
                </c:pt>
                <c:pt idx="510">
                  <c:v>7055.5727272727299</c:v>
                </c:pt>
                <c:pt idx="511">
                  <c:v>7436.4722222222199</c:v>
                </c:pt>
                <c:pt idx="512">
                  <c:v>9114.7225806451606</c:v>
                </c:pt>
                <c:pt idx="513">
                  <c:v>7789.8659793814404</c:v>
                </c:pt>
                <c:pt idx="514">
                  <c:v>7608.6071428571404</c:v>
                </c:pt>
                <c:pt idx="515">
                  <c:v>6605.78947368421</c:v>
                </c:pt>
                <c:pt idx="516">
                  <c:v>11324.4074074074</c:v>
                </c:pt>
                <c:pt idx="517">
                  <c:v>7626.8041474654401</c:v>
                </c:pt>
                <c:pt idx="518">
                  <c:v>6816.6159169550201</c:v>
                </c:pt>
                <c:pt idx="519">
                  <c:v>7852.0754716981101</c:v>
                </c:pt>
                <c:pt idx="520">
                  <c:v>7355.2705882352902</c:v>
                </c:pt>
                <c:pt idx="521">
                  <c:v>7482.1142857142904</c:v>
                </c:pt>
                <c:pt idx="522">
                  <c:v>6969.5151515151501</c:v>
                </c:pt>
                <c:pt idx="523">
                  <c:v>7770.4777777777799</c:v>
                </c:pt>
                <c:pt idx="524">
                  <c:v>6824.5121212121203</c:v>
                </c:pt>
                <c:pt idx="525">
                  <c:v>7738.2</c:v>
                </c:pt>
                <c:pt idx="526">
                  <c:v>6317.27906976744</c:v>
                </c:pt>
                <c:pt idx="527">
                  <c:v>7442.2905982906004</c:v>
                </c:pt>
                <c:pt idx="528">
                  <c:v>6573.7211538461497</c:v>
                </c:pt>
                <c:pt idx="529">
                  <c:v>6970.3409090909099</c:v>
                </c:pt>
                <c:pt idx="530">
                  <c:v>6381.7384615384599</c:v>
                </c:pt>
                <c:pt idx="531">
                  <c:v>7633.1393442622903</c:v>
                </c:pt>
                <c:pt idx="532">
                  <c:v>7711.9190751445103</c:v>
                </c:pt>
                <c:pt idx="533">
                  <c:v>7760.5760869565202</c:v>
                </c:pt>
                <c:pt idx="534">
                  <c:v>5322.71875</c:v>
                </c:pt>
                <c:pt idx="535">
                  <c:v>8664.8319327731097</c:v>
                </c:pt>
                <c:pt idx="536">
                  <c:v>5889.1945525291803</c:v>
                </c:pt>
                <c:pt idx="537">
                  <c:v>7087.1621621621598</c:v>
                </c:pt>
                <c:pt idx="538">
                  <c:v>6028.5192307692296</c:v>
                </c:pt>
                <c:pt idx="539">
                  <c:v>5616.0795454545496</c:v>
                </c:pt>
                <c:pt idx="540">
                  <c:v>5226.8080808080804</c:v>
                </c:pt>
                <c:pt idx="541">
                  <c:v>7226.7560975609804</c:v>
                </c:pt>
                <c:pt idx="542">
                  <c:v>8291.6625000000004</c:v>
                </c:pt>
                <c:pt idx="543">
                  <c:v>7577.5754716981101</c:v>
                </c:pt>
                <c:pt idx="544">
                  <c:v>6420.64150943396</c:v>
                </c:pt>
                <c:pt idx="545">
                  <c:v>7006.6734693877597</c:v>
                </c:pt>
                <c:pt idx="546">
                  <c:v>6289.5479452054797</c:v>
                </c:pt>
                <c:pt idx="547">
                  <c:v>6955.0133779264197</c:v>
                </c:pt>
                <c:pt idx="548">
                  <c:v>8378.7586206896594</c:v>
                </c:pt>
                <c:pt idx="549">
                  <c:v>7770.3272727272697</c:v>
                </c:pt>
                <c:pt idx="550">
                  <c:v>6967.4657534246599</c:v>
                </c:pt>
                <c:pt idx="551">
                  <c:v>6842.87577639752</c:v>
                </c:pt>
                <c:pt idx="552">
                  <c:v>7019.7692307692296</c:v>
                </c:pt>
                <c:pt idx="553">
                  <c:v>5074.2866141732302</c:v>
                </c:pt>
                <c:pt idx="554">
                  <c:v>8914.2340425531893</c:v>
                </c:pt>
                <c:pt idx="555">
                  <c:v>6242.7323943662004</c:v>
                </c:pt>
                <c:pt idx="556">
                  <c:v>5572.8076923076896</c:v>
                </c:pt>
                <c:pt idx="557">
                  <c:v>6591.76</c:v>
                </c:pt>
                <c:pt idx="558">
                  <c:v>7250.3611111111104</c:v>
                </c:pt>
                <c:pt idx="559">
                  <c:v>8307.4818181818191</c:v>
                </c:pt>
                <c:pt idx="560">
                  <c:v>8688.1481481481496</c:v>
                </c:pt>
                <c:pt idx="561">
                  <c:v>6365.5517241379303</c:v>
                </c:pt>
                <c:pt idx="562">
                  <c:v>7621.9090909090901</c:v>
                </c:pt>
                <c:pt idx="563">
                  <c:v>9092.9056603773606</c:v>
                </c:pt>
                <c:pt idx="564">
                  <c:v>5712.9945054945101</c:v>
                </c:pt>
                <c:pt idx="565">
                  <c:v>5836.2560000000003</c:v>
                </c:pt>
                <c:pt idx="566">
                  <c:v>6284.8888888888896</c:v>
                </c:pt>
                <c:pt idx="567">
                  <c:v>8533.3411764705907</c:v>
                </c:pt>
                <c:pt idx="568">
                  <c:v>6282.3758389261702</c:v>
                </c:pt>
                <c:pt idx="569">
                  <c:v>7364.5324232081903</c:v>
                </c:pt>
                <c:pt idx="570">
                  <c:v>6823.4874551971297</c:v>
                </c:pt>
                <c:pt idx="571">
                  <c:v>5931.8529411764703</c:v>
                </c:pt>
                <c:pt idx="572">
                  <c:v>5215</c:v>
                </c:pt>
                <c:pt idx="573">
                  <c:v>4168.3</c:v>
                </c:pt>
                <c:pt idx="574">
                  <c:v>5265.4893617021298</c:v>
                </c:pt>
                <c:pt idx="575">
                  <c:v>9504.2749999999996</c:v>
                </c:pt>
                <c:pt idx="576">
                  <c:v>9262.4242424242402</c:v>
                </c:pt>
                <c:pt idx="577">
                  <c:v>4511.7538461538497</c:v>
                </c:pt>
                <c:pt idx="578">
                  <c:v>6414.8267716535402</c:v>
                </c:pt>
                <c:pt idx="579">
                  <c:v>6707.4772727272702</c:v>
                </c:pt>
                <c:pt idx="580">
                  <c:v>7394</c:v>
                </c:pt>
                <c:pt idx="581">
                  <c:v>4899.3599999999997</c:v>
                </c:pt>
                <c:pt idx="582">
                  <c:v>6652.2582781456904</c:v>
                </c:pt>
                <c:pt idx="583">
                  <c:v>5409.8076923076896</c:v>
                </c:pt>
                <c:pt idx="584">
                  <c:v>7059.7466666666696</c:v>
                </c:pt>
                <c:pt idx="585">
                  <c:v>7804.3770491803298</c:v>
                </c:pt>
                <c:pt idx="586">
                  <c:v>6687.4285714285697</c:v>
                </c:pt>
                <c:pt idx="587">
                  <c:v>6191.9102564102604</c:v>
                </c:pt>
                <c:pt idx="588">
                  <c:v>7292.1428571428596</c:v>
                </c:pt>
                <c:pt idx="589">
                  <c:v>5609.3960396039602</c:v>
                </c:pt>
                <c:pt idx="590">
                  <c:v>6208.0865384615399</c:v>
                </c:pt>
                <c:pt idx="591">
                  <c:v>8102.9459459459504</c:v>
                </c:pt>
                <c:pt idx="592">
                  <c:v>8708.2307692307695</c:v>
                </c:pt>
                <c:pt idx="593">
                  <c:v>8763.3214285714294</c:v>
                </c:pt>
                <c:pt idx="594">
                  <c:v>6092.2089552238804</c:v>
                </c:pt>
                <c:pt idx="595">
                  <c:v>4430.8461538461497</c:v>
                </c:pt>
                <c:pt idx="596">
                  <c:v>8103.3595505617996</c:v>
                </c:pt>
                <c:pt idx="597">
                  <c:v>6682.5785123966898</c:v>
                </c:pt>
                <c:pt idx="598">
                  <c:v>7314.4873949579796</c:v>
                </c:pt>
                <c:pt idx="599">
                  <c:v>7517.3762376237601</c:v>
                </c:pt>
                <c:pt idx="600">
                  <c:v>8458.0660377358508</c:v>
                </c:pt>
                <c:pt idx="601">
                  <c:v>3855.88095238095</c:v>
                </c:pt>
                <c:pt idx="602">
                  <c:v>6445.5555555555602</c:v>
                </c:pt>
                <c:pt idx="603">
                  <c:v>6118.2692307692296</c:v>
                </c:pt>
                <c:pt idx="604">
                  <c:v>5643.28</c:v>
                </c:pt>
                <c:pt idx="605">
                  <c:v>9733.7540983606596</c:v>
                </c:pt>
                <c:pt idx="606">
                  <c:v>6690.6504854368904</c:v>
                </c:pt>
                <c:pt idx="607">
                  <c:v>8356.6413793103493</c:v>
                </c:pt>
                <c:pt idx="608">
                  <c:v>5647.0821917808198</c:v>
                </c:pt>
                <c:pt idx="609">
                  <c:v>6126.4558823529396</c:v>
                </c:pt>
                <c:pt idx="610">
                  <c:v>5384.1571428571397</c:v>
                </c:pt>
                <c:pt idx="611">
                  <c:v>5997.9385474860301</c:v>
                </c:pt>
                <c:pt idx="612">
                  <c:v>5886.1636363636399</c:v>
                </c:pt>
                <c:pt idx="613">
                  <c:v>6577.109375</c:v>
                </c:pt>
                <c:pt idx="614">
                  <c:v>6526.2033898305099</c:v>
                </c:pt>
                <c:pt idx="615">
                  <c:v>3849.9615384615399</c:v>
                </c:pt>
                <c:pt idx="616">
                  <c:v>5167.5675675675702</c:v>
                </c:pt>
                <c:pt idx="617" formatCode="0.0">
                  <c:v>6401.546875</c:v>
                </c:pt>
                <c:pt idx="618" formatCode="0.0">
                  <c:v>5603.7878787878799</c:v>
                </c:pt>
                <c:pt idx="619" formatCode="0.0">
                  <c:v>4678.4636510500804</c:v>
                </c:pt>
                <c:pt idx="620" formatCode="0.0">
                  <c:v>4436.0287356321796</c:v>
                </c:pt>
                <c:pt idx="621" formatCode="0.0">
                  <c:v>3531.2340425531902</c:v>
                </c:pt>
                <c:pt idx="622" formatCode="0.0">
                  <c:v>4710.9250000000002</c:v>
                </c:pt>
                <c:pt idx="623" formatCode="0.0">
                  <c:v>3823.5833333333298</c:v>
                </c:pt>
                <c:pt idx="624" formatCode="0.0">
                  <c:v>5569.1090909090899</c:v>
                </c:pt>
                <c:pt idx="625" formatCode="0.0">
                  <c:v>7544.3</c:v>
                </c:pt>
                <c:pt idx="626" formatCode="0.0">
                  <c:v>5624.7196969696997</c:v>
                </c:pt>
                <c:pt idx="627" formatCode="0.0">
                  <c:v>4246.6825396825398</c:v>
                </c:pt>
                <c:pt idx="628" formatCode="0.0">
                  <c:v>5538.7959183673502</c:v>
                </c:pt>
                <c:pt idx="629" formatCode="0.0">
                  <c:v>5291.4722222222199</c:v>
                </c:pt>
                <c:pt idx="630" formatCode="0.0">
                  <c:v>8840.7727272727298</c:v>
                </c:pt>
                <c:pt idx="631" formatCode="0.0">
                  <c:v>3983.5555555555602</c:v>
                </c:pt>
                <c:pt idx="632" formatCode="0.0">
                  <c:v>6294.8043478260897</c:v>
                </c:pt>
                <c:pt idx="633" formatCode="0.0">
                  <c:v>5981.3658536585399</c:v>
                </c:pt>
                <c:pt idx="634" formatCode="0.0">
                  <c:v>6036.45</c:v>
                </c:pt>
                <c:pt idx="635" formatCode="0.0">
                  <c:v>6677.28125</c:v>
                </c:pt>
                <c:pt idx="636" formatCode="0.0">
                  <c:v>4339.5</c:v>
                </c:pt>
                <c:pt idx="637" formatCode="0.0">
                  <c:v>7569.2580645161297</c:v>
                </c:pt>
                <c:pt idx="638" formatCode="0.0">
                  <c:v>4554.7749999999996</c:v>
                </c:pt>
                <c:pt idx="639" formatCode="0.0">
                  <c:v>4058.1428571428601</c:v>
                </c:pt>
                <c:pt idx="640" formatCode="0.0">
                  <c:v>3639.0857142857099</c:v>
                </c:pt>
                <c:pt idx="641" formatCode="0.0">
                  <c:v>3240.2758620689701</c:v>
                </c:pt>
                <c:pt idx="642" formatCode="0.0">
                  <c:v>3845.0625</c:v>
                </c:pt>
                <c:pt idx="643" formatCode="0.0">
                  <c:v>5189.9714285714299</c:v>
                </c:pt>
                <c:pt idx="644" formatCode="0.0">
                  <c:v>5587.6785714285697</c:v>
                </c:pt>
                <c:pt idx="645" formatCode="0.0">
                  <c:v>5348.8666666666704</c:v>
                </c:pt>
                <c:pt idx="646" formatCode="0.0">
                  <c:v>5623.6060606060601</c:v>
                </c:pt>
                <c:pt idx="647" formatCode="0.0">
                  <c:v>4927.6590909090901</c:v>
                </c:pt>
                <c:pt idx="648" formatCode="0.0">
                  <c:v>3648.0542635658899</c:v>
                </c:pt>
                <c:pt idx="649" formatCode="0.0">
                  <c:v>5730.8369565217399</c:v>
                </c:pt>
                <c:pt idx="650" formatCode="0.0">
                  <c:v>6097.5</c:v>
                </c:pt>
                <c:pt idx="651" formatCode="0.0">
                  <c:v>5553.2857142857101</c:v>
                </c:pt>
                <c:pt idx="652" formatCode="0.0">
                  <c:v>4422.1388888888896</c:v>
                </c:pt>
                <c:pt idx="653" formatCode="0.0">
                  <c:v>4158.4210526315801</c:v>
                </c:pt>
                <c:pt idx="654" formatCode="0.0">
                  <c:v>7369.5940594059402</c:v>
                </c:pt>
                <c:pt idx="655" formatCode="0.0">
                  <c:v>5198.5967741935501</c:v>
                </c:pt>
                <c:pt idx="656" formatCode="0.0">
                  <c:v>6899.0571428571402</c:v>
                </c:pt>
                <c:pt idx="657" formatCode="0.0">
                  <c:v>5912.6764705882397</c:v>
                </c:pt>
                <c:pt idx="658" formatCode="0.0">
                  <c:v>4087.4705882352901</c:v>
                </c:pt>
                <c:pt idx="659" formatCode="0.0">
                  <c:v>7569.7316176470604</c:v>
                </c:pt>
                <c:pt idx="660" formatCode="0.0">
                  <c:v>4797.3951612903202</c:v>
                </c:pt>
                <c:pt idx="661" formatCode="0.0">
                  <c:v>5604.0307692307697</c:v>
                </c:pt>
                <c:pt idx="662" formatCode="0.0">
                  <c:v>4215.1764705882397</c:v>
                </c:pt>
                <c:pt idx="663" formatCode="0.0">
                  <c:v>4588.4307692307702</c:v>
                </c:pt>
                <c:pt idx="664" formatCode="0.0">
                  <c:v>4757.6808510638302</c:v>
                </c:pt>
                <c:pt idx="665" formatCode="0.0">
                  <c:v>4696.5145631067999</c:v>
                </c:pt>
                <c:pt idx="666" formatCode="0.0">
                  <c:v>5421.0666666666702</c:v>
                </c:pt>
                <c:pt idx="667" formatCode="0.0">
                  <c:v>4676.8518518518504</c:v>
                </c:pt>
                <c:pt idx="668" formatCode="0.0">
                  <c:v>8464.7586206896594</c:v>
                </c:pt>
                <c:pt idx="669" formatCode="0.0">
                  <c:v>4484.98181818182</c:v>
                </c:pt>
                <c:pt idx="670" formatCode="0.0">
                  <c:v>5955.2307692307704</c:v>
                </c:pt>
                <c:pt idx="671" formatCode="0.0">
                  <c:v>5789.5416666666697</c:v>
                </c:pt>
                <c:pt idx="672" formatCode="0.0">
                  <c:v>4628.1220238095202</c:v>
                </c:pt>
                <c:pt idx="673" formatCode="0.0">
                  <c:v>4596.7022222222204</c:v>
                </c:pt>
                <c:pt idx="674" formatCode="0.0">
                  <c:v>3852</c:v>
                </c:pt>
                <c:pt idx="675" formatCode="0.0">
                  <c:v>5235.6551724137898</c:v>
                </c:pt>
                <c:pt idx="676" formatCode="0.0">
                  <c:v>5512.25510204082</c:v>
                </c:pt>
                <c:pt idx="677" formatCode="0.0">
                  <c:v>5937.2926829268299</c:v>
                </c:pt>
                <c:pt idx="678" formatCode="0.0">
                  <c:v>4909.9642857142899</c:v>
                </c:pt>
                <c:pt idx="679" formatCode="0.0">
                  <c:v>4675.8222222222203</c:v>
                </c:pt>
                <c:pt idx="680" formatCode="0.0">
                  <c:v>3132.9677419354798</c:v>
                </c:pt>
              </c:numCache>
            </c:numRef>
          </c:xVal>
          <c:yVal>
            <c:numRef>
              <c:f>datos!$P$12:$P$692</c:f>
              <c:numCache>
                <c:formatCode>0</c:formatCode>
                <c:ptCount val="681"/>
                <c:pt idx="0">
                  <c:v>139.871794871795</c:v>
                </c:pt>
                <c:pt idx="1">
                  <c:v>102.49180327868901</c:v>
                </c:pt>
                <c:pt idx="2">
                  <c:v>112.937062937063</c:v>
                </c:pt>
                <c:pt idx="3">
                  <c:v>114.69499999999999</c:v>
                </c:pt>
                <c:pt idx="4">
                  <c:v>123.805084745763</c:v>
                </c:pt>
                <c:pt idx="5">
                  <c:v>115.25069637883</c:v>
                </c:pt>
                <c:pt idx="6">
                  <c:v>124.15625</c:v>
                </c:pt>
                <c:pt idx="7">
                  <c:v>151.80952380952399</c:v>
                </c:pt>
                <c:pt idx="8">
                  <c:v>122.759615384615</c:v>
                </c:pt>
                <c:pt idx="9">
                  <c:v>110.846031746032</c:v>
                </c:pt>
                <c:pt idx="10">
                  <c:v>110.524822695035</c:v>
                </c:pt>
                <c:pt idx="11">
                  <c:v>123.54098360655701</c:v>
                </c:pt>
                <c:pt idx="12">
                  <c:v>129.279279279279</c:v>
                </c:pt>
                <c:pt idx="13">
                  <c:v>99.121951219512198</c:v>
                </c:pt>
                <c:pt idx="14">
                  <c:v>99.944852941176507</c:v>
                </c:pt>
                <c:pt idx="15">
                  <c:v>124.966666666667</c:v>
                </c:pt>
                <c:pt idx="16">
                  <c:v>112.19696969697</c:v>
                </c:pt>
                <c:pt idx="17">
                  <c:v>124.272727272727</c:v>
                </c:pt>
                <c:pt idx="18">
                  <c:v>106.25958702064899</c:v>
                </c:pt>
                <c:pt idx="19">
                  <c:v>119.29702970296999</c:v>
                </c:pt>
                <c:pt idx="20">
                  <c:v>133.56578947368399</c:v>
                </c:pt>
                <c:pt idx="21">
                  <c:v>106.569444444444</c:v>
                </c:pt>
                <c:pt idx="22">
                  <c:v>110.490842490842</c:v>
                </c:pt>
                <c:pt idx="23">
                  <c:v>135.01263157894701</c:v>
                </c:pt>
                <c:pt idx="24">
                  <c:v>118.218390804598</c:v>
                </c:pt>
                <c:pt idx="25">
                  <c:v>112.429378531073</c:v>
                </c:pt>
                <c:pt idx="26">
                  <c:v>106.207317073171</c:v>
                </c:pt>
                <c:pt idx="27">
                  <c:v>117.225589225589</c:v>
                </c:pt>
                <c:pt idx="28">
                  <c:v>129.39375000000001</c:v>
                </c:pt>
                <c:pt idx="29">
                  <c:v>141.52413793103401</c:v>
                </c:pt>
                <c:pt idx="30">
                  <c:v>107.571428571429</c:v>
                </c:pt>
                <c:pt idx="31">
                  <c:v>125.793846153846</c:v>
                </c:pt>
                <c:pt idx="32">
                  <c:v>135.71980676328499</c:v>
                </c:pt>
                <c:pt idx="33">
                  <c:v>132.72972972973</c:v>
                </c:pt>
                <c:pt idx="34">
                  <c:v>124.473684210526</c:v>
                </c:pt>
                <c:pt idx="35">
                  <c:v>118.5</c:v>
                </c:pt>
                <c:pt idx="36">
                  <c:v>133.36666666666699</c:v>
                </c:pt>
                <c:pt idx="37">
                  <c:v>117.47826086956501</c:v>
                </c:pt>
                <c:pt idx="38">
                  <c:v>105.243801652893</c:v>
                </c:pt>
                <c:pt idx="39">
                  <c:v>131.03370786516899</c:v>
                </c:pt>
                <c:pt idx="40">
                  <c:v>102.90909090909101</c:v>
                </c:pt>
                <c:pt idx="41">
                  <c:v>144.638989169675</c:v>
                </c:pt>
                <c:pt idx="42">
                  <c:v>131.81018518518499</c:v>
                </c:pt>
                <c:pt idx="43">
                  <c:v>109.04761904761899</c:v>
                </c:pt>
                <c:pt idx="44">
                  <c:v>185.987012987013</c:v>
                </c:pt>
                <c:pt idx="45">
                  <c:v>113.805194805195</c:v>
                </c:pt>
                <c:pt idx="46">
                  <c:v>117.12581344902399</c:v>
                </c:pt>
                <c:pt idx="47">
                  <c:v>127.93849840255599</c:v>
                </c:pt>
                <c:pt idx="48">
                  <c:v>124.724489795918</c:v>
                </c:pt>
                <c:pt idx="49">
                  <c:v>139.65505226480801</c:v>
                </c:pt>
                <c:pt idx="50">
                  <c:v>134.05405405405401</c:v>
                </c:pt>
                <c:pt idx="51">
                  <c:v>133.39169139465901</c:v>
                </c:pt>
                <c:pt idx="52">
                  <c:v>151.009900990099</c:v>
                </c:pt>
                <c:pt idx="53">
                  <c:v>148.38136511375899</c:v>
                </c:pt>
                <c:pt idx="54">
                  <c:v>121.43169398907099</c:v>
                </c:pt>
                <c:pt idx="55">
                  <c:v>126.75</c:v>
                </c:pt>
                <c:pt idx="56">
                  <c:v>133.21472392638</c:v>
                </c:pt>
                <c:pt idx="57">
                  <c:v>111.18407960199001</c:v>
                </c:pt>
                <c:pt idx="58">
                  <c:v>140.59447004608299</c:v>
                </c:pt>
                <c:pt idx="59">
                  <c:v>128.1484375</c:v>
                </c:pt>
                <c:pt idx="60">
                  <c:v>114.29629629629601</c:v>
                </c:pt>
                <c:pt idx="61">
                  <c:v>113.111111111111</c:v>
                </c:pt>
                <c:pt idx="62">
                  <c:v>133.390625</c:v>
                </c:pt>
                <c:pt idx="63">
                  <c:v>110.958904109589</c:v>
                </c:pt>
                <c:pt idx="64">
                  <c:v>129.96875</c:v>
                </c:pt>
                <c:pt idx="65">
                  <c:v>106</c:v>
                </c:pt>
                <c:pt idx="66">
                  <c:v>142.05405405405401</c:v>
                </c:pt>
                <c:pt idx="67">
                  <c:v>115.083870967742</c:v>
                </c:pt>
                <c:pt idx="68">
                  <c:v>166.52173913043501</c:v>
                </c:pt>
                <c:pt idx="69">
                  <c:v>136.0625</c:v>
                </c:pt>
                <c:pt idx="70">
                  <c:v>113.014285714286</c:v>
                </c:pt>
                <c:pt idx="71">
                  <c:v>121.71111111111099</c:v>
                </c:pt>
                <c:pt idx="72">
                  <c:v>137</c:v>
                </c:pt>
                <c:pt idx="73">
                  <c:v>148.62162162162201</c:v>
                </c:pt>
                <c:pt idx="74">
                  <c:v>125.894736842105</c:v>
                </c:pt>
                <c:pt idx="75">
                  <c:v>124.52500000000001</c:v>
                </c:pt>
                <c:pt idx="76">
                  <c:v>161.708333333333</c:v>
                </c:pt>
                <c:pt idx="77">
                  <c:v>134.55786350148401</c:v>
                </c:pt>
                <c:pt idx="78">
                  <c:v>117.559322033898</c:v>
                </c:pt>
                <c:pt idx="79">
                  <c:v>84.4166666666667</c:v>
                </c:pt>
                <c:pt idx="80">
                  <c:v>159.029411764706</c:v>
                </c:pt>
                <c:pt idx="81">
                  <c:v>153.28205128205099</c:v>
                </c:pt>
                <c:pt idx="82">
                  <c:v>117.240740740741</c:v>
                </c:pt>
                <c:pt idx="83">
                  <c:v>113.922480620155</c:v>
                </c:pt>
                <c:pt idx="84">
                  <c:v>108.64367816092</c:v>
                </c:pt>
                <c:pt idx="85">
                  <c:v>129.941988950276</c:v>
                </c:pt>
                <c:pt idx="86">
                  <c:v>122.36125654450299</c:v>
                </c:pt>
                <c:pt idx="87">
                  <c:v>134.65714285714299</c:v>
                </c:pt>
                <c:pt idx="88">
                  <c:v>120.104651162791</c:v>
                </c:pt>
                <c:pt idx="89">
                  <c:v>115.913043478261</c:v>
                </c:pt>
                <c:pt idx="90">
                  <c:v>120.193548387097</c:v>
                </c:pt>
                <c:pt idx="91">
                  <c:v>170.72131147541</c:v>
                </c:pt>
                <c:pt idx="92">
                  <c:v>110.764705882353</c:v>
                </c:pt>
                <c:pt idx="93">
                  <c:v>102.694444444444</c:v>
                </c:pt>
                <c:pt idx="94">
                  <c:v>106.171428571429</c:v>
                </c:pt>
                <c:pt idx="95">
                  <c:v>143.474074074074</c:v>
                </c:pt>
                <c:pt idx="96">
                  <c:v>158.92500000000001</c:v>
                </c:pt>
                <c:pt idx="97">
                  <c:v>145.392857142857</c:v>
                </c:pt>
                <c:pt idx="98">
                  <c:v>111.08163265306101</c:v>
                </c:pt>
                <c:pt idx="99">
                  <c:v>106.666666666667</c:v>
                </c:pt>
                <c:pt idx="100">
                  <c:v>110.153846153846</c:v>
                </c:pt>
                <c:pt idx="101">
                  <c:v>131.86206896551701</c:v>
                </c:pt>
                <c:pt idx="102">
                  <c:v>101.410256410256</c:v>
                </c:pt>
                <c:pt idx="103">
                  <c:v>129.43902439024399</c:v>
                </c:pt>
                <c:pt idx="104">
                  <c:v>139.24489795918399</c:v>
                </c:pt>
                <c:pt idx="105">
                  <c:v>112.25</c:v>
                </c:pt>
                <c:pt idx="106">
                  <c:v>137.875</c:v>
                </c:pt>
                <c:pt idx="107">
                  <c:v>143.659574468085</c:v>
                </c:pt>
                <c:pt idx="108">
                  <c:v>148.67647058823499</c:v>
                </c:pt>
                <c:pt idx="109">
                  <c:v>105.94776119402999</c:v>
                </c:pt>
                <c:pt idx="110">
                  <c:v>113.84251968503899</c:v>
                </c:pt>
                <c:pt idx="111">
                  <c:v>103.833333333333</c:v>
                </c:pt>
                <c:pt idx="112">
                  <c:v>150.43939393939399</c:v>
                </c:pt>
                <c:pt idx="113">
                  <c:v>135.72946859903399</c:v>
                </c:pt>
                <c:pt idx="114">
                  <c:v>105.342105263158</c:v>
                </c:pt>
                <c:pt idx="115">
                  <c:v>81</c:v>
                </c:pt>
                <c:pt idx="116">
                  <c:v>124.241379310345</c:v>
                </c:pt>
                <c:pt idx="117">
                  <c:v>153.22580645161301</c:v>
                </c:pt>
                <c:pt idx="118">
                  <c:v>113.290322580645</c:v>
                </c:pt>
                <c:pt idx="119">
                  <c:v>106.888888888889</c:v>
                </c:pt>
                <c:pt idx="120">
                  <c:v>91.212121212121204</c:v>
                </c:pt>
                <c:pt idx="121">
                  <c:v>105.931034482759</c:v>
                </c:pt>
                <c:pt idx="122">
                  <c:v>118.840707964602</c:v>
                </c:pt>
                <c:pt idx="123">
                  <c:v>181.375</c:v>
                </c:pt>
                <c:pt idx="124">
                  <c:v>103.53571428571399</c:v>
                </c:pt>
                <c:pt idx="125">
                  <c:v>184.05</c:v>
                </c:pt>
                <c:pt idx="126">
                  <c:v>125.303921568627</c:v>
                </c:pt>
                <c:pt idx="127">
                  <c:v>103.462686567164</c:v>
                </c:pt>
                <c:pt idx="128">
                  <c:v>181.721739130435</c:v>
                </c:pt>
                <c:pt idx="129">
                  <c:v>126.428571428571</c:v>
                </c:pt>
                <c:pt idx="130">
                  <c:v>128</c:v>
                </c:pt>
                <c:pt idx="131">
                  <c:v>123.64315352697101</c:v>
                </c:pt>
                <c:pt idx="132">
                  <c:v>147.23333333333301</c:v>
                </c:pt>
                <c:pt idx="133">
                  <c:v>127.26</c:v>
                </c:pt>
                <c:pt idx="134">
                  <c:v>137.57894736842101</c:v>
                </c:pt>
                <c:pt idx="135">
                  <c:v>133.71739130434801</c:v>
                </c:pt>
                <c:pt idx="136">
                  <c:v>154.053658536585</c:v>
                </c:pt>
                <c:pt idx="137">
                  <c:v>125.261904761905</c:v>
                </c:pt>
                <c:pt idx="138">
                  <c:v>141.69642857142901</c:v>
                </c:pt>
                <c:pt idx="139">
                  <c:v>118.166666666667</c:v>
                </c:pt>
                <c:pt idx="140">
                  <c:v>107.84375</c:v>
                </c:pt>
                <c:pt idx="141">
                  <c:v>208.441176470588</c:v>
                </c:pt>
                <c:pt idx="142">
                  <c:v>138.885245901639</c:v>
                </c:pt>
                <c:pt idx="143">
                  <c:v>127.66071428571399</c:v>
                </c:pt>
                <c:pt idx="144">
                  <c:v>93.962962962963005</c:v>
                </c:pt>
                <c:pt idx="145">
                  <c:v>126.818181818182</c:v>
                </c:pt>
                <c:pt idx="146">
                  <c:v>199.6</c:v>
                </c:pt>
                <c:pt idx="147">
                  <c:v>108.04347826087</c:v>
                </c:pt>
                <c:pt idx="148">
                  <c:v>126.849056603774</c:v>
                </c:pt>
                <c:pt idx="149">
                  <c:v>123.822485207101</c:v>
                </c:pt>
                <c:pt idx="150">
                  <c:v>132.64925373134301</c:v>
                </c:pt>
                <c:pt idx="151">
                  <c:v>168.40614334470999</c:v>
                </c:pt>
                <c:pt idx="152">
                  <c:v>157.20547945205499</c:v>
                </c:pt>
                <c:pt idx="153">
                  <c:v>116.42</c:v>
                </c:pt>
                <c:pt idx="154">
                  <c:v>124.716814159292</c:v>
                </c:pt>
                <c:pt idx="155">
                  <c:v>144.76190476190499</c:v>
                </c:pt>
                <c:pt idx="156">
                  <c:v>128.33783783783801</c:v>
                </c:pt>
                <c:pt idx="157">
                  <c:v>109.059405940594</c:v>
                </c:pt>
                <c:pt idx="158">
                  <c:v>99.75</c:v>
                </c:pt>
                <c:pt idx="159">
                  <c:v>139.40909090909099</c:v>
                </c:pt>
                <c:pt idx="160">
                  <c:v>161</c:v>
                </c:pt>
                <c:pt idx="161">
                  <c:v>110.428571428571</c:v>
                </c:pt>
                <c:pt idx="162">
                  <c:v>130.438356164384</c:v>
                </c:pt>
                <c:pt idx="163">
                  <c:v>134.309090909091</c:v>
                </c:pt>
                <c:pt idx="164">
                  <c:v>158.91891891891899</c:v>
                </c:pt>
                <c:pt idx="165">
                  <c:v>145.527777777778</c:v>
                </c:pt>
                <c:pt idx="166">
                  <c:v>127.14130434782599</c:v>
                </c:pt>
                <c:pt idx="167">
                  <c:v>134.26315789473699</c:v>
                </c:pt>
                <c:pt idx="168">
                  <c:v>120.384615384615</c:v>
                </c:pt>
                <c:pt idx="169">
                  <c:v>115.222222222222</c:v>
                </c:pt>
                <c:pt idx="170">
                  <c:v>90.816326530612201</c:v>
                </c:pt>
                <c:pt idx="171">
                  <c:v>134.938650306748</c:v>
                </c:pt>
                <c:pt idx="172">
                  <c:v>110.611111111111</c:v>
                </c:pt>
                <c:pt idx="173">
                  <c:v>141.8125</c:v>
                </c:pt>
                <c:pt idx="174">
                  <c:v>122.398148148148</c:v>
                </c:pt>
                <c:pt idx="175">
                  <c:v>137.12121212121201</c:v>
                </c:pt>
                <c:pt idx="176">
                  <c:v>122.3</c:v>
                </c:pt>
                <c:pt idx="177">
                  <c:v>114</c:v>
                </c:pt>
                <c:pt idx="178">
                  <c:v>109.68275862069</c:v>
                </c:pt>
                <c:pt idx="179">
                  <c:v>130.477272727273</c:v>
                </c:pt>
                <c:pt idx="180">
                  <c:v>119.137931034483</c:v>
                </c:pt>
                <c:pt idx="181">
                  <c:v>136.988372093023</c:v>
                </c:pt>
                <c:pt idx="182">
                  <c:v>161.57407407407399</c:v>
                </c:pt>
                <c:pt idx="183">
                  <c:v>123.58823529411799</c:v>
                </c:pt>
                <c:pt idx="184">
                  <c:v>112</c:v>
                </c:pt>
                <c:pt idx="185">
                  <c:v>126.875</c:v>
                </c:pt>
                <c:pt idx="186">
                  <c:v>122.765957446809</c:v>
                </c:pt>
                <c:pt idx="187">
                  <c:v>132.666666666667</c:v>
                </c:pt>
                <c:pt idx="188">
                  <c:v>133.01466992664999</c:v>
                </c:pt>
                <c:pt idx="189">
                  <c:v>123</c:v>
                </c:pt>
                <c:pt idx="190">
                  <c:v>87.7777777777778</c:v>
                </c:pt>
                <c:pt idx="191">
                  <c:v>128.228571428571</c:v>
                </c:pt>
                <c:pt idx="192">
                  <c:v>144.06578947368399</c:v>
                </c:pt>
                <c:pt idx="193">
                  <c:v>135.37634408602199</c:v>
                </c:pt>
                <c:pt idx="194">
                  <c:v>157.961538461538</c:v>
                </c:pt>
                <c:pt idx="195">
                  <c:v>130.41791044776099</c:v>
                </c:pt>
                <c:pt idx="196">
                  <c:v>118.06024096385499</c:v>
                </c:pt>
                <c:pt idx="197">
                  <c:v>138.228476821192</c:v>
                </c:pt>
                <c:pt idx="198">
                  <c:v>129.37313432835799</c:v>
                </c:pt>
                <c:pt idx="199">
                  <c:v>110.39130434782599</c:v>
                </c:pt>
                <c:pt idx="200">
                  <c:v>133.905138339921</c:v>
                </c:pt>
                <c:pt idx="201">
                  <c:v>115.25842696629201</c:v>
                </c:pt>
                <c:pt idx="202">
                  <c:v>128.82950819672101</c:v>
                </c:pt>
                <c:pt idx="203">
                  <c:v>119.417910447761</c:v>
                </c:pt>
                <c:pt idx="204">
                  <c:v>124.570247933884</c:v>
                </c:pt>
                <c:pt idx="205">
                  <c:v>126.12796610169499</c:v>
                </c:pt>
                <c:pt idx="206">
                  <c:v>141.21875</c:v>
                </c:pt>
                <c:pt idx="207">
                  <c:v>98.612903225806406</c:v>
                </c:pt>
                <c:pt idx="208">
                  <c:v>130.89516129032299</c:v>
                </c:pt>
                <c:pt idx="209">
                  <c:v>115.048192771084</c:v>
                </c:pt>
                <c:pt idx="210">
                  <c:v>109.505747126437</c:v>
                </c:pt>
                <c:pt idx="211">
                  <c:v>84.183333333333294</c:v>
                </c:pt>
                <c:pt idx="212">
                  <c:v>105.986486486486</c:v>
                </c:pt>
                <c:pt idx="213">
                  <c:v>125.21951219512199</c:v>
                </c:pt>
                <c:pt idx="214">
                  <c:v>128.625</c:v>
                </c:pt>
                <c:pt idx="215">
                  <c:v>137.68965517241401</c:v>
                </c:pt>
                <c:pt idx="216">
                  <c:v>101.58064516128999</c:v>
                </c:pt>
                <c:pt idx="217">
                  <c:v>154.869565217391</c:v>
                </c:pt>
                <c:pt idx="218">
                  <c:v>110.01672240802699</c:v>
                </c:pt>
                <c:pt idx="219">
                  <c:v>135.92982456140399</c:v>
                </c:pt>
                <c:pt idx="220">
                  <c:v>91.214285714285694</c:v>
                </c:pt>
                <c:pt idx="221">
                  <c:v>133.666666666667</c:v>
                </c:pt>
                <c:pt idx="222">
                  <c:v>123.90243902439001</c:v>
                </c:pt>
                <c:pt idx="223">
                  <c:v>114.379310344828</c:v>
                </c:pt>
                <c:pt idx="224">
                  <c:v>100.18421052631599</c:v>
                </c:pt>
                <c:pt idx="225">
                  <c:v>121.24242424242399</c:v>
                </c:pt>
                <c:pt idx="226">
                  <c:v>99.998719590268905</c:v>
                </c:pt>
                <c:pt idx="227">
                  <c:v>109.931740614334</c:v>
                </c:pt>
                <c:pt idx="228">
                  <c:v>130.333333333333</c:v>
                </c:pt>
                <c:pt idx="229">
                  <c:v>131.83673469387799</c:v>
                </c:pt>
                <c:pt idx="230">
                  <c:v>150.98198198198199</c:v>
                </c:pt>
                <c:pt idx="231">
                  <c:v>123.857142857143</c:v>
                </c:pt>
                <c:pt idx="232">
                  <c:v>161.666666666667</c:v>
                </c:pt>
                <c:pt idx="233">
                  <c:v>100.55</c:v>
                </c:pt>
                <c:pt idx="234">
                  <c:v>141.18181818181799</c:v>
                </c:pt>
                <c:pt idx="235">
                  <c:v>131.63999999999999</c:v>
                </c:pt>
                <c:pt idx="236">
                  <c:v>128.980198019802</c:v>
                </c:pt>
                <c:pt idx="237">
                  <c:v>124.739898989899</c:v>
                </c:pt>
                <c:pt idx="238">
                  <c:v>134.52631578947401</c:v>
                </c:pt>
                <c:pt idx="239">
                  <c:v>117.01265822784799</c:v>
                </c:pt>
                <c:pt idx="240">
                  <c:v>122.28813559322001</c:v>
                </c:pt>
                <c:pt idx="241">
                  <c:v>109.205882352941</c:v>
                </c:pt>
                <c:pt idx="242">
                  <c:v>130.46268656716401</c:v>
                </c:pt>
                <c:pt idx="243">
                  <c:v>120.808510638298</c:v>
                </c:pt>
                <c:pt idx="244">
                  <c:v>143.666666666667</c:v>
                </c:pt>
                <c:pt idx="245">
                  <c:v>100.92</c:v>
                </c:pt>
                <c:pt idx="246">
                  <c:v>117.728571428571</c:v>
                </c:pt>
                <c:pt idx="247">
                  <c:v>133.269230769231</c:v>
                </c:pt>
                <c:pt idx="248">
                  <c:v>101.07155025553701</c:v>
                </c:pt>
                <c:pt idx="249">
                  <c:v>116.828947368421</c:v>
                </c:pt>
                <c:pt idx="250">
                  <c:v>119.42553191489399</c:v>
                </c:pt>
                <c:pt idx="251">
                  <c:v>115.10909090909099</c:v>
                </c:pt>
                <c:pt idx="252">
                  <c:v>108.420289855072</c:v>
                </c:pt>
                <c:pt idx="253">
                  <c:v>177.487124463519</c:v>
                </c:pt>
                <c:pt idx="254">
                  <c:v>124.34</c:v>
                </c:pt>
                <c:pt idx="255">
                  <c:v>128.94999999999999</c:v>
                </c:pt>
                <c:pt idx="256">
                  <c:v>131.66844919786101</c:v>
                </c:pt>
                <c:pt idx="257">
                  <c:v>103.269230769231</c:v>
                </c:pt>
                <c:pt idx="258">
                  <c:v>98.407407407407405</c:v>
                </c:pt>
                <c:pt idx="259">
                  <c:v>105.88118811881201</c:v>
                </c:pt>
                <c:pt idx="260">
                  <c:v>117.58461538461501</c:v>
                </c:pt>
                <c:pt idx="261">
                  <c:v>130.05681818181799</c:v>
                </c:pt>
                <c:pt idx="262">
                  <c:v>130.48780487804899</c:v>
                </c:pt>
                <c:pt idx="263">
                  <c:v>126.28888888888901</c:v>
                </c:pt>
                <c:pt idx="264">
                  <c:v>109.482142857143</c:v>
                </c:pt>
                <c:pt idx="265">
                  <c:v>137.35384615384601</c:v>
                </c:pt>
                <c:pt idx="266">
                  <c:v>155.57599999999999</c:v>
                </c:pt>
                <c:pt idx="267">
                  <c:v>128.19026548672599</c:v>
                </c:pt>
                <c:pt idx="268">
                  <c:v>156.73711340206199</c:v>
                </c:pt>
                <c:pt idx="269">
                  <c:v>119.777777777778</c:v>
                </c:pt>
                <c:pt idx="270">
                  <c:v>128.25925925925901</c:v>
                </c:pt>
                <c:pt idx="271">
                  <c:v>113.236363636364</c:v>
                </c:pt>
                <c:pt idx="272">
                  <c:v>109.898148148148</c:v>
                </c:pt>
                <c:pt idx="273">
                  <c:v>109.421052631579</c:v>
                </c:pt>
                <c:pt idx="274">
                  <c:v>156.116883116883</c:v>
                </c:pt>
                <c:pt idx="275">
                  <c:v>111.539682539683</c:v>
                </c:pt>
                <c:pt idx="276">
                  <c:v>166.73599999999999</c:v>
                </c:pt>
                <c:pt idx="277">
                  <c:v>132.98360655737699</c:v>
                </c:pt>
                <c:pt idx="278">
                  <c:v>106.258064516129</c:v>
                </c:pt>
                <c:pt idx="279">
                  <c:v>170.05660377358501</c:v>
                </c:pt>
                <c:pt idx="280">
                  <c:v>140.5</c:v>
                </c:pt>
                <c:pt idx="281">
                  <c:v>129.82211538461499</c:v>
                </c:pt>
                <c:pt idx="282">
                  <c:v>134.73846153846199</c:v>
                </c:pt>
                <c:pt idx="283">
                  <c:v>164.3</c:v>
                </c:pt>
                <c:pt idx="284">
                  <c:v>143.79310344827601</c:v>
                </c:pt>
                <c:pt idx="285">
                  <c:v>105.2</c:v>
                </c:pt>
                <c:pt idx="286">
                  <c:v>140.87878787878799</c:v>
                </c:pt>
                <c:pt idx="287">
                  <c:v>111.543209876543</c:v>
                </c:pt>
                <c:pt idx="288">
                  <c:v>155.40268456375799</c:v>
                </c:pt>
                <c:pt idx="289">
                  <c:v>118.287671232877</c:v>
                </c:pt>
                <c:pt idx="290">
                  <c:v>106.854271356784</c:v>
                </c:pt>
                <c:pt idx="291">
                  <c:v>100.732394366197</c:v>
                </c:pt>
                <c:pt idx="292">
                  <c:v>103.960526315789</c:v>
                </c:pt>
                <c:pt idx="293">
                  <c:v>90.9304347826087</c:v>
                </c:pt>
                <c:pt idx="294">
                  <c:v>158.540540540541</c:v>
                </c:pt>
                <c:pt idx="295">
                  <c:v>97.567567567567593</c:v>
                </c:pt>
                <c:pt idx="296">
                  <c:v>146.406779661017</c:v>
                </c:pt>
                <c:pt idx="297">
                  <c:v>123.051282051282</c:v>
                </c:pt>
                <c:pt idx="298">
                  <c:v>144</c:v>
                </c:pt>
                <c:pt idx="299">
                  <c:v>133.91836734693899</c:v>
                </c:pt>
                <c:pt idx="300">
                  <c:v>82.978260869565204</c:v>
                </c:pt>
                <c:pt idx="301">
                  <c:v>123.011627906977</c:v>
                </c:pt>
                <c:pt idx="302">
                  <c:v>86.209302325581405</c:v>
                </c:pt>
                <c:pt idx="303">
                  <c:v>144.77042801556399</c:v>
                </c:pt>
                <c:pt idx="304">
                  <c:v>135.5</c:v>
                </c:pt>
                <c:pt idx="305">
                  <c:v>147.536363636364</c:v>
                </c:pt>
                <c:pt idx="306">
                  <c:v>169.302325581395</c:v>
                </c:pt>
                <c:pt idx="307">
                  <c:v>135.659722222222</c:v>
                </c:pt>
                <c:pt idx="308">
                  <c:v>162.44927536231901</c:v>
                </c:pt>
                <c:pt idx="309">
                  <c:v>139.289473684211</c:v>
                </c:pt>
                <c:pt idx="310">
                  <c:v>108.431818181818</c:v>
                </c:pt>
                <c:pt idx="311">
                  <c:v>90.941176470588204</c:v>
                </c:pt>
                <c:pt idx="312">
                  <c:v>111.80769230769199</c:v>
                </c:pt>
                <c:pt idx="313">
                  <c:v>128.08974358974399</c:v>
                </c:pt>
                <c:pt idx="314">
                  <c:v>147.166666666667</c:v>
                </c:pt>
                <c:pt idx="315">
                  <c:v>128.34246575342499</c:v>
                </c:pt>
                <c:pt idx="316">
                  <c:v>115.91044776119401</c:v>
                </c:pt>
                <c:pt idx="317">
                  <c:v>139.9</c:v>
                </c:pt>
                <c:pt idx="318">
                  <c:v>104.222222222222</c:v>
                </c:pt>
                <c:pt idx="319">
                  <c:v>139.470930232558</c:v>
                </c:pt>
                <c:pt idx="320">
                  <c:v>121.81609195402299</c:v>
                </c:pt>
                <c:pt idx="321">
                  <c:v>87.857142857142904</c:v>
                </c:pt>
                <c:pt idx="322">
                  <c:v>134.42753623188401</c:v>
                </c:pt>
                <c:pt idx="323">
                  <c:v>140.83673469387799</c:v>
                </c:pt>
                <c:pt idx="324">
                  <c:v>135.933333333333</c:v>
                </c:pt>
                <c:pt idx="325">
                  <c:v>110.344827586207</c:v>
                </c:pt>
                <c:pt idx="326">
                  <c:v>90.806451612903203</c:v>
                </c:pt>
                <c:pt idx="327">
                  <c:v>81</c:v>
                </c:pt>
                <c:pt idx="328">
                  <c:v>109.641509433962</c:v>
                </c:pt>
                <c:pt idx="329">
                  <c:v>151.231884057971</c:v>
                </c:pt>
                <c:pt idx="330">
                  <c:v>136.91803278688499</c:v>
                </c:pt>
                <c:pt idx="331">
                  <c:v>119.71844660194201</c:v>
                </c:pt>
                <c:pt idx="332">
                  <c:v>121.212121212121</c:v>
                </c:pt>
                <c:pt idx="333">
                  <c:v>84.238805970149301</c:v>
                </c:pt>
                <c:pt idx="334">
                  <c:v>131.51282051282101</c:v>
                </c:pt>
                <c:pt idx="335">
                  <c:v>131.45238095238099</c:v>
                </c:pt>
                <c:pt idx="336">
                  <c:v>114.965517241379</c:v>
                </c:pt>
                <c:pt idx="337">
                  <c:v>117.337209302326</c:v>
                </c:pt>
                <c:pt idx="338">
                  <c:v>121.538461538462</c:v>
                </c:pt>
                <c:pt idx="339">
                  <c:v>120.027777777778</c:v>
                </c:pt>
                <c:pt idx="340">
                  <c:v>128.74157303370799</c:v>
                </c:pt>
                <c:pt idx="341">
                  <c:v>134.085227272727</c:v>
                </c:pt>
                <c:pt idx="342">
                  <c:v>154.97560975609801</c:v>
                </c:pt>
                <c:pt idx="343">
                  <c:v>129.35483870967701</c:v>
                </c:pt>
                <c:pt idx="344">
                  <c:v>133.12142857142899</c:v>
                </c:pt>
                <c:pt idx="345">
                  <c:v>144.22619047619</c:v>
                </c:pt>
                <c:pt idx="346">
                  <c:v>136.83582089552201</c:v>
                </c:pt>
                <c:pt idx="347">
                  <c:v>123.709459459459</c:v>
                </c:pt>
                <c:pt idx="348">
                  <c:v>146.6</c:v>
                </c:pt>
                <c:pt idx="349">
                  <c:v>110.75</c:v>
                </c:pt>
                <c:pt idx="350">
                  <c:v>176.54929577464799</c:v>
                </c:pt>
                <c:pt idx="351">
                  <c:v>82.154639175257699</c:v>
                </c:pt>
                <c:pt idx="352">
                  <c:v>132.97014925373099</c:v>
                </c:pt>
                <c:pt idx="353">
                  <c:v>89.746478873239397</c:v>
                </c:pt>
                <c:pt idx="354">
                  <c:v>139.26086956521701</c:v>
                </c:pt>
                <c:pt idx="355">
                  <c:v>107.486486486486</c:v>
                </c:pt>
                <c:pt idx="356">
                  <c:v>153.78640776699001</c:v>
                </c:pt>
                <c:pt idx="357">
                  <c:v>136.11538461538501</c:v>
                </c:pt>
                <c:pt idx="358">
                  <c:v>163.897435897436</c:v>
                </c:pt>
                <c:pt idx="359">
                  <c:v>113.277777777778</c:v>
                </c:pt>
                <c:pt idx="360">
                  <c:v>150.6</c:v>
                </c:pt>
                <c:pt idx="361">
                  <c:v>122.546052631579</c:v>
                </c:pt>
                <c:pt idx="362">
                  <c:v>126</c:v>
                </c:pt>
                <c:pt idx="363">
                  <c:v>135.385245901639</c:v>
                </c:pt>
                <c:pt idx="364">
                  <c:v>153.46745562130201</c:v>
                </c:pt>
                <c:pt idx="365">
                  <c:v>96.034482758620697</c:v>
                </c:pt>
                <c:pt idx="366">
                  <c:v>113.053333333333</c:v>
                </c:pt>
                <c:pt idx="367">
                  <c:v>96.09375</c:v>
                </c:pt>
                <c:pt idx="368">
                  <c:v>106.746031746032</c:v>
                </c:pt>
                <c:pt idx="369">
                  <c:v>114.136363636364</c:v>
                </c:pt>
                <c:pt idx="370">
                  <c:v>140.78445229682001</c:v>
                </c:pt>
                <c:pt idx="371">
                  <c:v>79.346153846153797</c:v>
                </c:pt>
                <c:pt idx="372">
                  <c:v>91.463414634146304</c:v>
                </c:pt>
                <c:pt idx="373">
                  <c:v>138.90697674418601</c:v>
                </c:pt>
                <c:pt idx="374">
                  <c:v>140.138655462185</c:v>
                </c:pt>
                <c:pt idx="375">
                  <c:v>173.961538461538</c:v>
                </c:pt>
                <c:pt idx="376">
                  <c:v>154.567164179104</c:v>
                </c:pt>
                <c:pt idx="377">
                  <c:v>134.564516129032</c:v>
                </c:pt>
                <c:pt idx="378">
                  <c:v>152.84</c:v>
                </c:pt>
                <c:pt idx="379">
                  <c:v>111.90625</c:v>
                </c:pt>
                <c:pt idx="380">
                  <c:v>117.046979865772</c:v>
                </c:pt>
                <c:pt idx="381">
                  <c:v>131</c:v>
                </c:pt>
                <c:pt idx="382">
                  <c:v>118.75</c:v>
                </c:pt>
                <c:pt idx="383">
                  <c:v>137.944444444444</c:v>
                </c:pt>
                <c:pt idx="384">
                  <c:v>128.101694915254</c:v>
                </c:pt>
                <c:pt idx="385">
                  <c:v>101.59649122806999</c:v>
                </c:pt>
                <c:pt idx="386">
                  <c:v>131.53807106599001</c:v>
                </c:pt>
                <c:pt idx="387">
                  <c:v>91.653846153846203</c:v>
                </c:pt>
                <c:pt idx="388">
                  <c:v>117.880952380952</c:v>
                </c:pt>
                <c:pt idx="389">
                  <c:v>100.783783783784</c:v>
                </c:pt>
                <c:pt idx="390">
                  <c:v>124.666666666667</c:v>
                </c:pt>
                <c:pt idx="391">
                  <c:v>72.370370370370395</c:v>
                </c:pt>
                <c:pt idx="392">
                  <c:v>140.78787878787901</c:v>
                </c:pt>
                <c:pt idx="393">
                  <c:v>115.631578947368</c:v>
                </c:pt>
                <c:pt idx="394">
                  <c:v>135.6875</c:v>
                </c:pt>
                <c:pt idx="395">
                  <c:v>95.558823529411796</c:v>
                </c:pt>
                <c:pt idx="396">
                  <c:v>135.73972602739701</c:v>
                </c:pt>
                <c:pt idx="397">
                  <c:v>136.552631578947</c:v>
                </c:pt>
                <c:pt idx="398">
                  <c:v>139.305555555556</c:v>
                </c:pt>
                <c:pt idx="399">
                  <c:v>141.230769230769</c:v>
                </c:pt>
                <c:pt idx="400">
                  <c:v>121.02380952381</c:v>
                </c:pt>
                <c:pt idx="401">
                  <c:v>119.093023255814</c:v>
                </c:pt>
                <c:pt idx="402">
                  <c:v>127.34146341463401</c:v>
                </c:pt>
                <c:pt idx="403">
                  <c:v>125.64705882352899</c:v>
                </c:pt>
                <c:pt idx="404">
                  <c:v>147.935483870968</c:v>
                </c:pt>
                <c:pt idx="405">
                  <c:v>167.48571428571401</c:v>
                </c:pt>
                <c:pt idx="406">
                  <c:v>77.323529411764696</c:v>
                </c:pt>
                <c:pt idx="407">
                  <c:v>97.296296296296305</c:v>
                </c:pt>
                <c:pt idx="408">
                  <c:v>151.50980392156899</c:v>
                </c:pt>
                <c:pt idx="409">
                  <c:v>115.32692307692299</c:v>
                </c:pt>
                <c:pt idx="410">
                  <c:v>122.740740740741</c:v>
                </c:pt>
                <c:pt idx="411">
                  <c:v>146.385964912281</c:v>
                </c:pt>
                <c:pt idx="412">
                  <c:v>166.85365853658499</c:v>
                </c:pt>
                <c:pt idx="413">
                  <c:v>154.46666666666701</c:v>
                </c:pt>
                <c:pt idx="414">
                  <c:v>123.144736842105</c:v>
                </c:pt>
                <c:pt idx="415">
                  <c:v>99.035714285714306</c:v>
                </c:pt>
                <c:pt idx="416">
                  <c:v>98.466666666666697</c:v>
                </c:pt>
                <c:pt idx="417">
                  <c:v>151.57692307692301</c:v>
                </c:pt>
                <c:pt idx="418">
                  <c:v>126.34146341463401</c:v>
                </c:pt>
                <c:pt idx="419">
                  <c:v>120.486486486486</c:v>
                </c:pt>
                <c:pt idx="420">
                  <c:v>139.70689655172399</c:v>
                </c:pt>
                <c:pt idx="421">
                  <c:v>108.6875</c:v>
                </c:pt>
                <c:pt idx="422">
                  <c:v>98.75</c:v>
                </c:pt>
                <c:pt idx="423">
                  <c:v>96.193548387096797</c:v>
                </c:pt>
                <c:pt idx="424">
                  <c:v>112.230769230769</c:v>
                </c:pt>
                <c:pt idx="425">
                  <c:v>129.38372093023301</c:v>
                </c:pt>
                <c:pt idx="426">
                  <c:v>82.225806451612897</c:v>
                </c:pt>
                <c:pt idx="427">
                  <c:v>134.62962962962999</c:v>
                </c:pt>
                <c:pt idx="428">
                  <c:v>141.60606060606099</c:v>
                </c:pt>
                <c:pt idx="429">
                  <c:v>140.57894736842101</c:v>
                </c:pt>
                <c:pt idx="430">
                  <c:v>119.066666666667</c:v>
                </c:pt>
                <c:pt idx="431">
                  <c:v>123.65168539325801</c:v>
                </c:pt>
                <c:pt idx="432">
                  <c:v>137.10769230769199</c:v>
                </c:pt>
                <c:pt idx="433">
                  <c:v>109.806451612903</c:v>
                </c:pt>
                <c:pt idx="434">
                  <c:v>113.76</c:v>
                </c:pt>
                <c:pt idx="435">
                  <c:v>151.61563876651999</c:v>
                </c:pt>
                <c:pt idx="436">
                  <c:v>146.61714770798</c:v>
                </c:pt>
                <c:pt idx="437">
                  <c:v>119.2</c:v>
                </c:pt>
                <c:pt idx="438">
                  <c:v>137.237037037037</c:v>
                </c:pt>
                <c:pt idx="439">
                  <c:v>160.44827586206901</c:v>
                </c:pt>
                <c:pt idx="440">
                  <c:v>136.45704467354</c:v>
                </c:pt>
                <c:pt idx="441">
                  <c:v>170.67751479289899</c:v>
                </c:pt>
                <c:pt idx="442">
                  <c:v>138.90584415584399</c:v>
                </c:pt>
                <c:pt idx="443">
                  <c:v>163.18823529411799</c:v>
                </c:pt>
                <c:pt idx="444">
                  <c:v>112.9</c:v>
                </c:pt>
                <c:pt idx="445">
                  <c:v>132.88647342995199</c:v>
                </c:pt>
                <c:pt idx="446">
                  <c:v>131.39560439560401</c:v>
                </c:pt>
                <c:pt idx="447">
                  <c:v>151.29629629629599</c:v>
                </c:pt>
                <c:pt idx="448">
                  <c:v>145.39506172839501</c:v>
                </c:pt>
                <c:pt idx="449">
                  <c:v>136.39534883720901</c:v>
                </c:pt>
                <c:pt idx="450">
                  <c:v>149.94851994851999</c:v>
                </c:pt>
                <c:pt idx="451">
                  <c:v>133.333333333333</c:v>
                </c:pt>
                <c:pt idx="452">
                  <c:v>135.685714285714</c:v>
                </c:pt>
                <c:pt idx="453">
                  <c:v>135.68944099378899</c:v>
                </c:pt>
                <c:pt idx="454">
                  <c:v>181.34146341463401</c:v>
                </c:pt>
                <c:pt idx="455">
                  <c:v>159.15671641790999</c:v>
                </c:pt>
                <c:pt idx="456">
                  <c:v>147</c:v>
                </c:pt>
                <c:pt idx="457">
                  <c:v>151.40784313725501</c:v>
                </c:pt>
                <c:pt idx="458">
                  <c:v>132.70895522388099</c:v>
                </c:pt>
                <c:pt idx="459">
                  <c:v>142.370967741935</c:v>
                </c:pt>
                <c:pt idx="460">
                  <c:v>153.74358974359001</c:v>
                </c:pt>
                <c:pt idx="461">
                  <c:v>138.64264264264301</c:v>
                </c:pt>
                <c:pt idx="462">
                  <c:v>141.55376344086</c:v>
                </c:pt>
                <c:pt idx="463">
                  <c:v>156.82269503546101</c:v>
                </c:pt>
                <c:pt idx="464">
                  <c:v>143.73037542662101</c:v>
                </c:pt>
                <c:pt idx="465">
                  <c:v>146.25</c:v>
                </c:pt>
                <c:pt idx="466">
                  <c:v>156.30494505494499</c:v>
                </c:pt>
                <c:pt idx="467">
                  <c:v>195.02439024390199</c:v>
                </c:pt>
                <c:pt idx="468">
                  <c:v>147.85649202733501</c:v>
                </c:pt>
                <c:pt idx="469">
                  <c:v>142.55633802816899</c:v>
                </c:pt>
                <c:pt idx="470">
                  <c:v>158.450892857143</c:v>
                </c:pt>
                <c:pt idx="471">
                  <c:v>153.55000000000001</c:v>
                </c:pt>
                <c:pt idx="472">
                  <c:v>131.25684931506899</c:v>
                </c:pt>
                <c:pt idx="473">
                  <c:v>174.12555555555599</c:v>
                </c:pt>
                <c:pt idx="474">
                  <c:v>137.003115264798</c:v>
                </c:pt>
                <c:pt idx="475">
                  <c:v>174.42857142857099</c:v>
                </c:pt>
                <c:pt idx="476">
                  <c:v>154.272727272727</c:v>
                </c:pt>
                <c:pt idx="477">
                  <c:v>135.07112970711299</c:v>
                </c:pt>
                <c:pt idx="478">
                  <c:v>140.27061855670101</c:v>
                </c:pt>
                <c:pt idx="479">
                  <c:v>144.92682926829301</c:v>
                </c:pt>
                <c:pt idx="480">
                  <c:v>154.92276422764201</c:v>
                </c:pt>
                <c:pt idx="481">
                  <c:v>129.608</c:v>
                </c:pt>
                <c:pt idx="482">
                  <c:v>152.50158730158699</c:v>
                </c:pt>
                <c:pt idx="483">
                  <c:v>147.040816326531</c:v>
                </c:pt>
                <c:pt idx="484">
                  <c:v>144.758064516129</c:v>
                </c:pt>
                <c:pt idx="485">
                  <c:v>151.22026431718101</c:v>
                </c:pt>
                <c:pt idx="486">
                  <c:v>152.097222222222</c:v>
                </c:pt>
                <c:pt idx="487">
                  <c:v>137.59746835442999</c:v>
                </c:pt>
                <c:pt idx="488">
                  <c:v>142.084745762712</c:v>
                </c:pt>
                <c:pt idx="489">
                  <c:v>139.22321428571399</c:v>
                </c:pt>
                <c:pt idx="490">
                  <c:v>151.191176470588</c:v>
                </c:pt>
                <c:pt idx="491">
                  <c:v>135.23529411764699</c:v>
                </c:pt>
                <c:pt idx="492">
                  <c:v>170.25</c:v>
                </c:pt>
                <c:pt idx="493">
                  <c:v>149.554006968641</c:v>
                </c:pt>
                <c:pt idx="494">
                  <c:v>132.83673469387799</c:v>
                </c:pt>
                <c:pt idx="495">
                  <c:v>142.13675213675199</c:v>
                </c:pt>
                <c:pt idx="496">
                  <c:v>149.075187969925</c:v>
                </c:pt>
                <c:pt idx="497">
                  <c:v>157.02542372881399</c:v>
                </c:pt>
                <c:pt idx="498">
                  <c:v>154.14629258516999</c:v>
                </c:pt>
                <c:pt idx="499">
                  <c:v>152.083333333333</c:v>
                </c:pt>
                <c:pt idx="500">
                  <c:v>123.428571428571</c:v>
                </c:pt>
                <c:pt idx="501">
                  <c:v>144.83783783783801</c:v>
                </c:pt>
                <c:pt idx="502">
                  <c:v>136.00571428571399</c:v>
                </c:pt>
                <c:pt idx="503">
                  <c:v>157.03084832904901</c:v>
                </c:pt>
                <c:pt idx="504">
                  <c:v>159.96234309623401</c:v>
                </c:pt>
                <c:pt idx="505">
                  <c:v>157.63333333333301</c:v>
                </c:pt>
                <c:pt idx="506">
                  <c:v>188.553672316384</c:v>
                </c:pt>
                <c:pt idx="507">
                  <c:v>143.02990033222599</c:v>
                </c:pt>
                <c:pt idx="508">
                  <c:v>152.49635036496301</c:v>
                </c:pt>
                <c:pt idx="509">
                  <c:v>124.8</c:v>
                </c:pt>
                <c:pt idx="510">
                  <c:v>156.05454545454501</c:v>
                </c:pt>
                <c:pt idx="511">
                  <c:v>171.388888888889</c:v>
                </c:pt>
                <c:pt idx="512">
                  <c:v>175.85806451612899</c:v>
                </c:pt>
                <c:pt idx="513">
                  <c:v>134.752577319588</c:v>
                </c:pt>
                <c:pt idx="514">
                  <c:v>138.53571428571399</c:v>
                </c:pt>
                <c:pt idx="515">
                  <c:v>146</c:v>
                </c:pt>
                <c:pt idx="516">
                  <c:v>153.75925925925901</c:v>
                </c:pt>
                <c:pt idx="517">
                  <c:v>130.806451612903</c:v>
                </c:pt>
                <c:pt idx="518">
                  <c:v>134.24913494809701</c:v>
                </c:pt>
                <c:pt idx="519">
                  <c:v>114.28301886792499</c:v>
                </c:pt>
                <c:pt idx="520">
                  <c:v>152.517647058824</c:v>
                </c:pt>
                <c:pt idx="521">
                  <c:v>136.92857142857099</c:v>
                </c:pt>
                <c:pt idx="522">
                  <c:v>141.40909090909099</c:v>
                </c:pt>
                <c:pt idx="523">
                  <c:v>128.433333333333</c:v>
                </c:pt>
                <c:pt idx="524">
                  <c:v>172.10909090909101</c:v>
                </c:pt>
                <c:pt idx="525">
                  <c:v>154.87692307692299</c:v>
                </c:pt>
                <c:pt idx="526">
                  <c:v>142.58139534883699</c:v>
                </c:pt>
                <c:pt idx="527">
                  <c:v>142.41025641025601</c:v>
                </c:pt>
                <c:pt idx="528">
                  <c:v>147.25961538461499</c:v>
                </c:pt>
                <c:pt idx="529">
                  <c:v>159.477272727273</c:v>
                </c:pt>
                <c:pt idx="530">
                  <c:v>108.07692307692299</c:v>
                </c:pt>
                <c:pt idx="531">
                  <c:v>127.950819672131</c:v>
                </c:pt>
                <c:pt idx="532">
                  <c:v>148.121387283237</c:v>
                </c:pt>
                <c:pt idx="533">
                  <c:v>143.03260869565199</c:v>
                </c:pt>
                <c:pt idx="534">
                  <c:v>137</c:v>
                </c:pt>
                <c:pt idx="535">
                  <c:v>152.697478991597</c:v>
                </c:pt>
                <c:pt idx="536">
                  <c:v>169.525291828794</c:v>
                </c:pt>
                <c:pt idx="537">
                  <c:v>131.14414414414401</c:v>
                </c:pt>
                <c:pt idx="538">
                  <c:v>164.269230769231</c:v>
                </c:pt>
                <c:pt idx="539">
                  <c:v>154.522727272727</c:v>
                </c:pt>
                <c:pt idx="540">
                  <c:v>190.71717171717199</c:v>
                </c:pt>
                <c:pt idx="541">
                  <c:v>136.419512195122</c:v>
                </c:pt>
                <c:pt idx="542">
                  <c:v>158.84375</c:v>
                </c:pt>
                <c:pt idx="543">
                  <c:v>151.53773584905699</c:v>
                </c:pt>
                <c:pt idx="544">
                  <c:v>146.789308176101</c:v>
                </c:pt>
                <c:pt idx="545">
                  <c:v>164.10204081632699</c:v>
                </c:pt>
                <c:pt idx="546">
                  <c:v>153.95205479452099</c:v>
                </c:pt>
                <c:pt idx="547">
                  <c:v>126.531772575251</c:v>
                </c:pt>
                <c:pt idx="548">
                  <c:v>152.79310344827601</c:v>
                </c:pt>
                <c:pt idx="549">
                  <c:v>138.64545454545501</c:v>
                </c:pt>
                <c:pt idx="550">
                  <c:v>160.198630136986</c:v>
                </c:pt>
                <c:pt idx="551">
                  <c:v>148.23913043478299</c:v>
                </c:pt>
                <c:pt idx="552">
                  <c:v>168.07692307692301</c:v>
                </c:pt>
                <c:pt idx="553">
                  <c:v>171.35118110236201</c:v>
                </c:pt>
                <c:pt idx="554">
                  <c:v>127.808510638298</c:v>
                </c:pt>
                <c:pt idx="555">
                  <c:v>128</c:v>
                </c:pt>
                <c:pt idx="556">
                  <c:v>187.07692307692301</c:v>
                </c:pt>
                <c:pt idx="557">
                  <c:v>131.68</c:v>
                </c:pt>
                <c:pt idx="558">
                  <c:v>122.222222222222</c:v>
                </c:pt>
                <c:pt idx="559">
                  <c:v>167.92727272727299</c:v>
                </c:pt>
                <c:pt idx="560">
                  <c:v>134.72839506172801</c:v>
                </c:pt>
                <c:pt idx="561">
                  <c:v>173.86206896551701</c:v>
                </c:pt>
                <c:pt idx="562">
                  <c:v>128.24242424242399</c:v>
                </c:pt>
                <c:pt idx="563">
                  <c:v>210.03773584905699</c:v>
                </c:pt>
                <c:pt idx="564">
                  <c:v>150.79670329670299</c:v>
                </c:pt>
                <c:pt idx="565">
                  <c:v>153.91999999999999</c:v>
                </c:pt>
                <c:pt idx="566">
                  <c:v>152.31111111111099</c:v>
                </c:pt>
                <c:pt idx="567">
                  <c:v>137.36470588235301</c:v>
                </c:pt>
                <c:pt idx="568">
                  <c:v>158.63758389261699</c:v>
                </c:pt>
                <c:pt idx="569">
                  <c:v>141.76791808873699</c:v>
                </c:pt>
                <c:pt idx="570">
                  <c:v>150.47311827957</c:v>
                </c:pt>
                <c:pt idx="571">
                  <c:v>168.41176470588201</c:v>
                </c:pt>
                <c:pt idx="572">
                  <c:v>139.73684210526301</c:v>
                </c:pt>
                <c:pt idx="573">
                  <c:v>179.26666666666699</c:v>
                </c:pt>
                <c:pt idx="574">
                  <c:v>148.85106382978699</c:v>
                </c:pt>
                <c:pt idx="575">
                  <c:v>140.69999999999999</c:v>
                </c:pt>
                <c:pt idx="576">
                  <c:v>135.19696969697</c:v>
                </c:pt>
                <c:pt idx="577">
                  <c:v>155.723076923077</c:v>
                </c:pt>
                <c:pt idx="578">
                  <c:v>141.34645669291299</c:v>
                </c:pt>
                <c:pt idx="579">
                  <c:v>165.852272727273</c:v>
                </c:pt>
                <c:pt idx="580">
                  <c:v>174.90384615384599</c:v>
                </c:pt>
                <c:pt idx="581">
                  <c:v>130.49600000000001</c:v>
                </c:pt>
                <c:pt idx="582">
                  <c:v>140.50331125827799</c:v>
                </c:pt>
                <c:pt idx="583">
                  <c:v>145.84615384615401</c:v>
                </c:pt>
                <c:pt idx="584">
                  <c:v>128.90666666666701</c:v>
                </c:pt>
                <c:pt idx="585">
                  <c:v>157.55737704917999</c:v>
                </c:pt>
                <c:pt idx="586">
                  <c:v>153.107142857143</c:v>
                </c:pt>
                <c:pt idx="587">
                  <c:v>206.20512820512801</c:v>
                </c:pt>
                <c:pt idx="588">
                  <c:v>112.551020408163</c:v>
                </c:pt>
                <c:pt idx="589">
                  <c:v>155.53465346534699</c:v>
                </c:pt>
                <c:pt idx="590">
                  <c:v>136.72115384615401</c:v>
                </c:pt>
                <c:pt idx="591">
                  <c:v>140.09459459459501</c:v>
                </c:pt>
                <c:pt idx="592">
                  <c:v>119.519230769231</c:v>
                </c:pt>
                <c:pt idx="593">
                  <c:v>126.397321428571</c:v>
                </c:pt>
                <c:pt idx="594">
                  <c:v>149.62686567164201</c:v>
                </c:pt>
                <c:pt idx="595">
                  <c:v>188.69230769230799</c:v>
                </c:pt>
                <c:pt idx="596">
                  <c:v>145.69662921348299</c:v>
                </c:pt>
                <c:pt idx="597">
                  <c:v>124.42148760330601</c:v>
                </c:pt>
                <c:pt idx="598">
                  <c:v>135.17647058823499</c:v>
                </c:pt>
                <c:pt idx="599">
                  <c:v>137.55445544554499</c:v>
                </c:pt>
                <c:pt idx="600">
                  <c:v>127.679245283019</c:v>
                </c:pt>
                <c:pt idx="601">
                  <c:v>171.70238095238099</c:v>
                </c:pt>
                <c:pt idx="602">
                  <c:v>152.07407407407399</c:v>
                </c:pt>
                <c:pt idx="603">
                  <c:v>127.865384615385</c:v>
                </c:pt>
                <c:pt idx="604">
                  <c:v>151.422857142857</c:v>
                </c:pt>
                <c:pt idx="605">
                  <c:v>147.44262295082001</c:v>
                </c:pt>
                <c:pt idx="606">
                  <c:v>162.388349514563</c:v>
                </c:pt>
                <c:pt idx="607">
                  <c:v>131.56551724137901</c:v>
                </c:pt>
                <c:pt idx="608">
                  <c:v>149.219178082192</c:v>
                </c:pt>
                <c:pt idx="609">
                  <c:v>141.20588235294099</c:v>
                </c:pt>
                <c:pt idx="610">
                  <c:v>166.3</c:v>
                </c:pt>
                <c:pt idx="611">
                  <c:v>150.57821229050299</c:v>
                </c:pt>
                <c:pt idx="612">
                  <c:v>157.363636363636</c:v>
                </c:pt>
                <c:pt idx="613">
                  <c:v>170.859375</c:v>
                </c:pt>
                <c:pt idx="614">
                  <c:v>109.305084745763</c:v>
                </c:pt>
                <c:pt idx="615">
                  <c:v>128.15384615384599</c:v>
                </c:pt>
                <c:pt idx="616">
                  <c:v>178.64864864864899</c:v>
                </c:pt>
                <c:pt idx="617">
                  <c:v>167.8671875</c:v>
                </c:pt>
                <c:pt idx="618">
                  <c:v>112.121212121212</c:v>
                </c:pt>
                <c:pt idx="619">
                  <c:v>151.289176090468</c:v>
                </c:pt>
                <c:pt idx="620">
                  <c:v>161.82183908045999</c:v>
                </c:pt>
                <c:pt idx="621">
                  <c:v>163.063829787234</c:v>
                </c:pt>
                <c:pt idx="622">
                  <c:v>152.625</c:v>
                </c:pt>
                <c:pt idx="623">
                  <c:v>135.541666666667</c:v>
                </c:pt>
                <c:pt idx="624">
                  <c:v>144.14545454545501</c:v>
                </c:pt>
                <c:pt idx="625">
                  <c:v>117.6</c:v>
                </c:pt>
                <c:pt idx="626">
                  <c:v>138.10606060606099</c:v>
                </c:pt>
                <c:pt idx="627">
                  <c:v>182.39682539682499</c:v>
                </c:pt>
                <c:pt idx="628">
                  <c:v>109.979591836735</c:v>
                </c:pt>
                <c:pt idx="629">
                  <c:v>129.277777777778</c:v>
                </c:pt>
                <c:pt idx="630">
                  <c:v>144.68181818181799</c:v>
                </c:pt>
                <c:pt idx="631">
                  <c:v>171.277777777778</c:v>
                </c:pt>
                <c:pt idx="632">
                  <c:v>144.054347826087</c:v>
                </c:pt>
                <c:pt idx="633">
                  <c:v>128.243902439024</c:v>
                </c:pt>
                <c:pt idx="634">
                  <c:v>154.46538461538501</c:v>
                </c:pt>
                <c:pt idx="635">
                  <c:v>132.78125</c:v>
                </c:pt>
                <c:pt idx="636">
                  <c:v>162.57142857142901</c:v>
                </c:pt>
                <c:pt idx="637">
                  <c:v>129.09677419354799</c:v>
                </c:pt>
                <c:pt idx="638">
                  <c:v>140.625</c:v>
                </c:pt>
                <c:pt idx="639">
                  <c:v>108.28571428571399</c:v>
                </c:pt>
                <c:pt idx="640">
                  <c:v>152.24285714285699</c:v>
                </c:pt>
                <c:pt idx="641">
                  <c:v>112.68965517241401</c:v>
                </c:pt>
                <c:pt idx="642">
                  <c:v>167.5</c:v>
                </c:pt>
                <c:pt idx="643">
                  <c:v>122.62857142857099</c:v>
                </c:pt>
                <c:pt idx="644">
                  <c:v>128.03571428571399</c:v>
                </c:pt>
                <c:pt idx="645">
                  <c:v>156.46666666666701</c:v>
                </c:pt>
                <c:pt idx="646">
                  <c:v>134.21212121212099</c:v>
                </c:pt>
                <c:pt idx="647">
                  <c:v>146.977272727273</c:v>
                </c:pt>
                <c:pt idx="648">
                  <c:v>156.57364341085301</c:v>
                </c:pt>
                <c:pt idx="649">
                  <c:v>141.315217391304</c:v>
                </c:pt>
                <c:pt idx="650">
                  <c:v>143.531746031746</c:v>
                </c:pt>
                <c:pt idx="651">
                  <c:v>120.314285714286</c:v>
                </c:pt>
                <c:pt idx="652">
                  <c:v>143.75</c:v>
                </c:pt>
                <c:pt idx="653">
                  <c:v>166.657894736842</c:v>
                </c:pt>
                <c:pt idx="654">
                  <c:v>124.683168316832</c:v>
                </c:pt>
                <c:pt idx="655">
                  <c:v>102.758064516129</c:v>
                </c:pt>
                <c:pt idx="656">
                  <c:v>149.57142857142901</c:v>
                </c:pt>
                <c:pt idx="657">
                  <c:v>145.470588235294</c:v>
                </c:pt>
                <c:pt idx="658">
                  <c:v>142.08823529411799</c:v>
                </c:pt>
                <c:pt idx="659">
                  <c:v>147.25</c:v>
                </c:pt>
                <c:pt idx="660">
                  <c:v>170.66129032258101</c:v>
                </c:pt>
                <c:pt idx="661">
                  <c:v>100.12307692307699</c:v>
                </c:pt>
                <c:pt idx="662">
                  <c:v>166.78431372548999</c:v>
                </c:pt>
                <c:pt idx="663">
                  <c:v>164.75384615384601</c:v>
                </c:pt>
                <c:pt idx="664">
                  <c:v>174.340425531915</c:v>
                </c:pt>
                <c:pt idx="665">
                  <c:v>157.02912621359201</c:v>
                </c:pt>
                <c:pt idx="666">
                  <c:v>132.19999999999999</c:v>
                </c:pt>
                <c:pt idx="667">
                  <c:v>160.444444444444</c:v>
                </c:pt>
                <c:pt idx="668">
                  <c:v>152.96551724137899</c:v>
                </c:pt>
                <c:pt idx="669">
                  <c:v>158.363636363636</c:v>
                </c:pt>
                <c:pt idx="670">
                  <c:v>145.54487179487199</c:v>
                </c:pt>
                <c:pt idx="671">
                  <c:v>137.4375</c:v>
                </c:pt>
                <c:pt idx="672">
                  <c:v>149.458333333333</c:v>
                </c:pt>
                <c:pt idx="673">
                  <c:v>159.23111111111101</c:v>
                </c:pt>
                <c:pt idx="674">
                  <c:v>150.29629629629599</c:v>
                </c:pt>
                <c:pt idx="675">
                  <c:v>133.68965517241401</c:v>
                </c:pt>
                <c:pt idx="676">
                  <c:v>147.18877551020401</c:v>
                </c:pt>
                <c:pt idx="677">
                  <c:v>127.829268292683</c:v>
                </c:pt>
                <c:pt idx="678">
                  <c:v>137.142857142857</c:v>
                </c:pt>
                <c:pt idx="679">
                  <c:v>145.62222222222201</c:v>
                </c:pt>
                <c:pt idx="680">
                  <c:v>130.58064516128999</c:v>
                </c:pt>
              </c:numCache>
            </c:numRef>
          </c:yVal>
          <c:smooth val="0"/>
        </c:ser>
        <c:ser>
          <c:idx val="1"/>
          <c:order val="1"/>
          <c:tx>
            <c:v>PROMEDIO</c:v>
          </c:tx>
          <c:spPr>
            <a:ln w="28575">
              <a:noFill/>
            </a:ln>
          </c:spPr>
          <c:xVal>
            <c:numRef>
              <c:f>datos!$G$6</c:f>
              <c:numCache>
                <c:formatCode>0</c:formatCode>
                <c:ptCount val="1"/>
                <c:pt idx="0">
                  <c:v>5605.751657688229</c:v>
                </c:pt>
              </c:numCache>
            </c:numRef>
          </c:xVal>
          <c:yVal>
            <c:numRef>
              <c:f>datos!$P$6</c:f>
              <c:numCache>
                <c:formatCode>0.0</c:formatCode>
                <c:ptCount val="1"/>
                <c:pt idx="0">
                  <c:v>133.66251600430883</c:v>
                </c:pt>
              </c:numCache>
            </c:numRef>
          </c:yVal>
          <c:smooth val="0"/>
        </c:ser>
        <c:dLbls>
          <c:showLegendKey val="0"/>
          <c:showVal val="0"/>
          <c:showCatName val="0"/>
          <c:showSerName val="0"/>
          <c:showPercent val="0"/>
          <c:showBubbleSize val="0"/>
        </c:dLbls>
        <c:axId val="185111680"/>
        <c:axId val="185132544"/>
      </c:scatterChart>
      <c:valAx>
        <c:axId val="185111680"/>
        <c:scaling>
          <c:orientation val="minMax"/>
        </c:scaling>
        <c:delete val="0"/>
        <c:axPos val="b"/>
        <c:title>
          <c:tx>
            <c:rich>
              <a:bodyPr/>
              <a:lstStyle/>
              <a:p>
                <a:pPr>
                  <a:defRPr sz="1400">
                    <a:solidFill>
                      <a:srgbClr val="FF0000"/>
                    </a:solidFill>
                  </a:defRPr>
                </a:pPr>
                <a:r>
                  <a:rPr lang="es-MX" sz="1400">
                    <a:solidFill>
                      <a:srgbClr val="FF0000"/>
                    </a:solidFill>
                  </a:rPr>
                  <a:t>PRODUCCION</a:t>
                </a:r>
                <a:r>
                  <a:rPr lang="es-MX" sz="1400" baseline="0">
                    <a:solidFill>
                      <a:srgbClr val="FF0000"/>
                    </a:solidFill>
                  </a:rPr>
                  <a:t> DE LECHE 305-D</a:t>
                </a:r>
                <a:endParaRPr lang="es-MX" sz="1400">
                  <a:solidFill>
                    <a:srgbClr val="FF0000"/>
                  </a:solidFill>
                </a:endParaRPr>
              </a:p>
            </c:rich>
          </c:tx>
          <c:layout/>
          <c:overlay val="0"/>
        </c:title>
        <c:numFmt formatCode="0" sourceLinked="1"/>
        <c:majorTickMark val="out"/>
        <c:minorTickMark val="none"/>
        <c:tickLblPos val="nextTo"/>
        <c:txPr>
          <a:bodyPr/>
          <a:lstStyle/>
          <a:p>
            <a:pPr>
              <a:defRPr sz="1400" b="1"/>
            </a:pPr>
            <a:endParaRPr lang="en-US"/>
          </a:p>
        </c:txPr>
        <c:crossAx val="185132544"/>
        <c:crosses val="autoZero"/>
        <c:crossBetween val="midCat"/>
      </c:valAx>
      <c:valAx>
        <c:axId val="185132544"/>
        <c:scaling>
          <c:orientation val="minMax"/>
        </c:scaling>
        <c:delete val="0"/>
        <c:axPos val="l"/>
        <c:majorGridlines/>
        <c:title>
          <c:tx>
            <c:rich>
              <a:bodyPr rot="0" vert="wordArtVert"/>
              <a:lstStyle/>
              <a:p>
                <a:pPr>
                  <a:defRPr sz="1400">
                    <a:solidFill>
                      <a:srgbClr val="FF0000"/>
                    </a:solidFill>
                  </a:defRPr>
                </a:pPr>
                <a:r>
                  <a:rPr lang="es-MX" sz="1400">
                    <a:solidFill>
                      <a:srgbClr val="FF0000"/>
                    </a:solidFill>
                  </a:rPr>
                  <a:t>DIAS ABIERTOS</a:t>
                </a:r>
              </a:p>
            </c:rich>
          </c:tx>
          <c:layout/>
          <c:overlay val="0"/>
        </c:title>
        <c:numFmt formatCode="0" sourceLinked="1"/>
        <c:majorTickMark val="out"/>
        <c:minorTickMark val="none"/>
        <c:tickLblPos val="nextTo"/>
        <c:txPr>
          <a:bodyPr/>
          <a:lstStyle/>
          <a:p>
            <a:pPr>
              <a:defRPr sz="1400" b="1"/>
            </a:pPr>
            <a:endParaRPr lang="en-US"/>
          </a:p>
        </c:txPr>
        <c:crossAx val="185111680"/>
        <c:crosses val="autoZero"/>
        <c:crossBetween val="midCat"/>
      </c:valAx>
    </c:plotArea>
    <c:legend>
      <c:legendPos val="r"/>
      <c:layout>
        <c:manualLayout>
          <c:xMode val="edge"/>
          <c:yMode val="edge"/>
          <c:x val="0.89610452225880177"/>
          <c:y val="0.36654043512194751"/>
          <c:w val="9.2176494349166194E-2"/>
          <c:h val="7.3039689945557276E-2"/>
        </c:manualLayout>
      </c:layout>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zoomScale="8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5783" cy="6300271"/>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633.688147337962" createdVersion="4" refreshedVersion="4" recordCount="990">
  <cacheSource type="worksheet">
    <worksheetSource ref="A11:U1001" sheet="datos"/>
  </cacheSource>
  <cacheFields count="21">
    <cacheField name="Raza" numFmtId="0">
      <sharedItems containsBlank="1" count="8">
        <s v="J8"/>
        <s v="HXJ"/>
        <s v="H8"/>
        <s v="HXPS"/>
        <s v="PS8"/>
        <s v="JXPS"/>
        <s v="G8"/>
        <m/>
      </sharedItems>
    </cacheField>
    <cacheField name="Zona" numFmtId="0">
      <sharedItems containsBlank="1" count="10">
        <s v="bmh-p"/>
        <s v="bh-p"/>
        <s v="bh-mb"/>
        <s v="bmh-t"/>
        <s v="bmh-mb"/>
        <s v="bp-mb"/>
        <s v="bmh-m"/>
        <s v="bh-t"/>
        <s v="bs-t"/>
        <m/>
      </sharedItems>
    </cacheField>
    <cacheField name="Finca" numFmtId="0">
      <sharedItems containsBlank="1" containsMixedTypes="1" containsNumber="1" containsInteger="1" minValue="10001" maxValue="501230001" count="1001">
        <s v="1960026"/>
        <s v="410001"/>
        <s v="104890001"/>
        <s v="820001"/>
        <s v="1700017"/>
        <s v="106500003"/>
        <s v="1890031"/>
        <s v="280001"/>
        <s v="1460007"/>
        <s v="107290003"/>
        <s v="1890029"/>
        <s v="3870008"/>
        <s v="500600001"/>
        <s v="1960035"/>
        <s v="1890005"/>
        <s v="1260001"/>
        <s v="580001"/>
        <s v="103130001"/>
        <s v="2850002"/>
        <s v="1960023"/>
        <s v="610001"/>
        <s v="104020002"/>
        <s v="110001"/>
        <s v="620001"/>
        <s v="106500005"/>
        <s v="1640002"/>
        <s v="3870001"/>
        <s v="100970001"/>
        <s v="570001"/>
        <s v="1970002"/>
        <s v="1910122"/>
        <s v="102960001"/>
        <s v="1100001"/>
        <s v="2250001"/>
        <s v="1910015"/>
        <s v="103130003"/>
        <s v="2640001"/>
        <s v="103060001"/>
        <s v="108010001"/>
        <s v="100990002"/>
        <s v="3030003"/>
        <s v="1970001"/>
        <s v="1960040"/>
        <s v="260106"/>
        <s v="560002"/>
        <s v="3630004"/>
        <s v="2330001"/>
        <s v="770001"/>
        <s v="160002"/>
        <s v="460001"/>
        <s v="102550001"/>
        <s v="1890028"/>
        <s v="101950001"/>
        <s v="1710003"/>
        <s v="2120001"/>
        <s v="550003"/>
        <s v="50001"/>
        <s v="106730001"/>
        <s v="190001"/>
        <s v="1890027"/>
        <s v="1960204"/>
        <s v="101350001"/>
        <s v="1890017"/>
        <s v="1280001"/>
        <s v="105550002"/>
        <s v="1290004"/>
        <s v="2920006"/>
        <s v="990001"/>
        <s v="104530001"/>
        <s v="10001"/>
        <s v="100010001"/>
        <s v="1740032"/>
        <s v="1910047"/>
        <s v="1940020"/>
        <s v="2060001"/>
        <s v="105630002"/>
        <s v="101890001"/>
        <s v="4000001"/>
        <s v="1910126"/>
        <s v="102730002"/>
        <s v="760003"/>
        <s v="1890008"/>
        <s v="101290002"/>
        <s v="108130002"/>
        <s v="1030009"/>
        <s v="1760023"/>
        <s v="2120010"/>
        <s v="3640004"/>
        <s v="108980001"/>
        <s v="109100001"/>
        <s v="5780005"/>
        <s v="1670001"/>
        <s v="109170001"/>
        <s v="103410001"/>
        <s v="107310001"/>
        <s v="101000001"/>
        <s v="100380001"/>
        <s v="102100001"/>
        <s v="3960001"/>
        <s v="3480002"/>
        <s v="3090002"/>
        <s v="103540002"/>
        <s v="103300001"/>
        <s v="620002"/>
        <s v="1890006"/>
        <s v="1910006"/>
        <s v="80001"/>
        <s v="1170024"/>
        <s v="1760022"/>
        <s v="1890025"/>
        <s v="540001"/>
        <s v="2390025"/>
        <s v="2360001"/>
        <s v="100210001"/>
        <s v="107420001"/>
        <s v="107020001"/>
        <s v="101460001"/>
        <s v="1740010"/>
        <s v="104870001"/>
        <s v="102160001"/>
        <s v="1700007"/>
        <s v="102870001"/>
        <s v="1890026"/>
        <s v="1750003"/>
        <s v="1915182"/>
        <s v="101120001"/>
        <s v="106820001"/>
        <s v="3590001"/>
        <s v="107000002"/>
        <s v="1910051"/>
        <s v="105600001"/>
        <s v="106050001"/>
        <s v="106770001"/>
        <s v="1960007"/>
        <s v="1940021"/>
        <s v="100740001"/>
        <s v="1930105"/>
        <s v="3000001"/>
        <s v="107360001"/>
        <s v="106200001"/>
        <s v="1530001"/>
        <s v="3350001"/>
        <s v="2890002"/>
        <s v="105470001"/>
        <s v="108420001"/>
        <s v="1940018"/>
        <s v="2160003"/>
        <s v="109450001"/>
        <s v="1900011"/>
        <s v="750001"/>
        <s v="650002"/>
        <s v="100560001"/>
        <s v="105550004"/>
        <s v="1740034"/>
        <s v="1350001"/>
        <s v="1890014"/>
        <s v="2890001"/>
        <s v="1230001"/>
        <s v="1660001"/>
        <s v="1890012"/>
        <s v="105670002"/>
        <s v="4970001"/>
        <s v="3500001"/>
        <s v="105650001"/>
        <s v="1940223"/>
        <s v="500480002"/>
        <s v="1890038"/>
        <s v="103530001"/>
        <s v="1150001"/>
        <s v="1815279"/>
        <s v="101210001"/>
        <s v="1170003"/>
        <s v="2930001"/>
        <s v="105610001"/>
        <s v="101230001"/>
        <s v="500660001"/>
        <s v="103610001"/>
        <s v="1890037"/>
        <s v="3240001"/>
        <s v="103900001"/>
        <s v="1760017"/>
        <s v="2680001"/>
        <s v="1170034"/>
        <s v="106060001"/>
        <s v="930001"/>
        <s v="1040001"/>
        <s v="1890018"/>
        <s v="1700039"/>
        <s v="430001"/>
        <s v="1915180"/>
        <s v="103330001"/>
        <s v="104050002"/>
        <s v="102730003"/>
        <s v="500020001"/>
        <s v="1710002"/>
        <s v="1430004"/>
        <s v="1580001"/>
        <s v="1960024"/>
        <s v="200001"/>
        <s v="1890034"/>
        <s v="1740055"/>
        <s v="1913901"/>
        <s v="1850001"/>
        <s v="104710001"/>
        <s v="500350001"/>
        <s v="106530001"/>
        <s v="1200001"/>
        <s v="1960001"/>
        <s v="1820001"/>
        <s v="1700038"/>
        <s v="105340001"/>
        <s v="1890035"/>
        <s v="1960002"/>
        <s v="560001"/>
        <s v="1910004"/>
        <s v="1170040"/>
        <s v="102270001"/>
        <s v="3450001"/>
        <s v="103010001"/>
        <s v="640002"/>
        <s v="103540005"/>
        <s v="1140001"/>
        <s v="1700018"/>
        <s v="1740021"/>
        <s v="100430001"/>
        <s v="100150001"/>
        <s v="130001"/>
        <s v="2470001"/>
        <s v="1170028"/>
        <s v="105300001"/>
        <s v="1890100"/>
        <s v="1170112"/>
        <s v="2520004"/>
        <s v="500750001"/>
        <s v="100540001"/>
        <s v="104090001"/>
        <s v="1170021"/>
        <s v="1810023"/>
        <s v="108230001"/>
        <s v="100610001"/>
        <s v="3420001"/>
        <s v="104570001"/>
        <s v="103860001"/>
        <s v="106930001"/>
        <s v="109420001"/>
        <s v="2400002"/>
        <s v="3340003"/>
        <s v="1170041"/>
        <s v="1700045"/>
        <s v="100990001"/>
        <s v="1170039"/>
        <s v="1762561"/>
        <s v="1180006"/>
        <s v="1900012"/>
        <s v="1763291"/>
        <s v="104610001"/>
        <s v="1810031"/>
        <s v="1760010"/>
        <s v="103620001"/>
        <s v="102060001"/>
        <s v="1760176"/>
        <s v="108400001"/>
        <s v="103730001"/>
        <s v="1810037"/>
        <s v="101070001"/>
        <s v="100300001"/>
        <s v="105600002"/>
        <s v="105310001"/>
        <s v="102610002"/>
        <s v="1740016"/>
        <s v="101920002"/>
        <s v="102490001"/>
        <s v="105550003"/>
        <s v="3440002"/>
        <s v="1170013"/>
        <s v="102450001"/>
        <s v="102690001"/>
        <s v="4510001"/>
        <s v="1740008"/>
        <s v="3410001"/>
        <s v="105600003"/>
        <s v="102000001"/>
        <s v="2300002"/>
        <s v="101050001"/>
        <s v="100640001"/>
        <s v="1810117"/>
        <s v="1750010"/>
        <s v="102850001"/>
        <s v="1050002"/>
        <s v="104130001"/>
        <s v="4520001"/>
        <s v="440001"/>
        <s v="105430001"/>
        <s v="101290001"/>
        <s v="4180001"/>
        <s v="106280001"/>
        <s v="2740002"/>
        <s v="1900029"/>
        <s v="4420001"/>
        <s v="3900041"/>
        <s v="109010001"/>
        <s v="3900086"/>
        <s v="3900079"/>
        <s v="104300002"/>
        <s v="3900022"/>
        <s v="3900036"/>
        <s v="2560001"/>
        <s v="560009"/>
        <s v="103560001"/>
        <s v="20001"/>
        <s v="104430002"/>
        <s v="104920001"/>
        <s v="108630002"/>
        <s v="101300001"/>
        <s v="1900001"/>
        <s v="4760001"/>
        <s v="1740038"/>
        <s v="101590001"/>
        <s v="102260001"/>
        <s v="108290002"/>
        <s v="100340001"/>
        <s v="1811714"/>
        <s v="108630001"/>
        <s v="1850002"/>
        <s v="101980002"/>
        <s v="100650002"/>
        <s v="1740011"/>
        <s v="500280001"/>
        <s v="2850001"/>
        <s v="410002"/>
        <s v="3600001"/>
        <s v="2750001"/>
        <s v="3010001"/>
        <s v="390001"/>
        <s v="650001"/>
        <s v="2840001"/>
        <s v="1800001"/>
        <s v="1960107"/>
        <s v="106500002"/>
        <s v="350001"/>
        <s v="2580001"/>
        <s v="1100002"/>
        <s v="100820001"/>
        <s v="2970007"/>
        <s v="1130001"/>
        <s v="180001"/>
        <s v="1570001"/>
        <s v="760001"/>
        <s v="102040001"/>
        <s v="3180001"/>
        <s v="1980001"/>
        <s v="3870009"/>
        <s v="103590001"/>
        <s v="2970010"/>
        <s v="1910002"/>
        <s v="3870010"/>
        <s v="101700001"/>
        <s v="500310001"/>
        <s v="104620001"/>
        <s v="105780001"/>
        <s v="1910035"/>
        <s v="3870018"/>
        <s v="1640001"/>
        <s v="160001"/>
        <s v="1700043"/>
        <s v="1960010"/>
        <s v="106160002"/>
        <s v="1890001"/>
        <s v="1910029"/>
        <s v="2420001"/>
        <s v="109270001"/>
        <s v="2500001"/>
        <s v="106710001"/>
        <s v="3870014"/>
        <s v="1910020"/>
        <s v="1890004"/>
        <s v="106130002"/>
        <s v="960001"/>
        <s v="2660001"/>
        <s v="100900001"/>
        <s v="106690001"/>
        <s v="1910007"/>
        <s v="2120006"/>
        <s v="101090001"/>
        <s v="3870015"/>
        <s v="1420005"/>
        <s v="104900001"/>
        <s v="102290001"/>
        <s v="2760001"/>
        <s v="106710002"/>
        <s v="104540002"/>
        <s v="109190001"/>
        <s v="1700028"/>
        <s v="106720002"/>
        <s v="1700006"/>
        <s v="1910117"/>
        <s v="1890036"/>
        <s v="1920010"/>
        <s v="1910070"/>
        <s v="107760001"/>
        <s v="1914596"/>
        <s v="2820005"/>
        <s v="103540001"/>
        <s v="1700034"/>
        <s v="1130002"/>
        <s v="2300001"/>
        <s v="101080001"/>
        <s v="102900001"/>
        <s v="1912798"/>
        <s v="1910013"/>
        <s v="1960025"/>
        <s v="3250001"/>
        <s v="102650001"/>
        <s v="1960110"/>
        <s v="103040001"/>
        <s v="102040002"/>
        <s v="100230001"/>
        <s v="3570001"/>
        <s v="1915270"/>
        <s v="3370004"/>
        <s v="600003"/>
        <s v="2560003"/>
        <s v="501230001"/>
        <s v="100940001"/>
        <s v="100720002"/>
        <s v="500810001"/>
        <s v="1960003"/>
        <s v="1910123"/>
        <s v="1740104"/>
        <s v="109490001"/>
        <s v="109370001"/>
        <s v="1170130"/>
        <s v="500070001"/>
        <s v="370005"/>
        <s v="370007"/>
        <s v="500220001"/>
        <s v="104100001"/>
        <s v="3230001"/>
        <s v="1170022"/>
        <s v="106500004"/>
        <s v="106810001"/>
        <m/>
        <n v="1810027" u="1"/>
        <n v="1810031" u="1"/>
        <n v="100380001" u="1"/>
        <n v="106060001" u="1"/>
        <n v="2330001" u="1"/>
        <n v="2040001" u="1"/>
        <n v="2120006" u="1"/>
        <n v="102060001" u="1"/>
        <n v="104900001" u="1"/>
        <n v="2120010" u="1"/>
        <n v="3040001" u="1"/>
        <n v="101980002" u="1"/>
        <n v="560001" u="1"/>
        <n v="560002" u="1"/>
        <n v="1800001" u="1"/>
        <n v="2560001" u="1"/>
        <n v="2560003" u="1"/>
        <n v="103740001" u="1"/>
        <n v="560009" u="1"/>
        <n v="3270001" u="1"/>
        <n v="106500002" u="1"/>
        <n v="1810117" u="1"/>
        <n v="102960001" u="1"/>
        <n v="3500001" u="1"/>
        <n v="106450001" u="1"/>
        <n v="103990001" u="1"/>
        <n v="109290001" u="1"/>
        <n v="1763751" u="1"/>
        <n v="100990003" u="1"/>
        <n v="1080001" u="1"/>
        <n v="1814197" u="1"/>
        <n v="102450001" u="1"/>
        <n v="500660001" u="1"/>
        <n v="1030009" u="1"/>
        <n v="103100001" u="1"/>
        <n v="100640001" u="1"/>
        <n v="3250001" u="1"/>
        <n v="104130001" u="1"/>
        <n v="104050002" u="1"/>
        <n v="103620001" u="1"/>
        <n v="3000001" u="1"/>
        <n v="100700002" u="1"/>
        <n v="103540002" u="1"/>
        <n v="520001" u="1"/>
        <n v="550003" u="1"/>
        <n v="105300001" u="1"/>
        <n v="105600002" u="1"/>
        <n v="460001" u="1"/>
        <n v="1763886" u="1"/>
        <n v="109170001" u="1"/>
        <n v="106710001" u="1"/>
        <n v="101300001" u="1"/>
        <n v="2750001" u="1"/>
        <n v="106980001" u="1"/>
        <n v="107360001" u="1"/>
        <n v="1915180" u="1"/>
        <n v="108010001" u="1"/>
        <n v="100630006" u="1"/>
        <n v="1060001" u="1"/>
        <n v="3480002" u="1"/>
        <n v="1770001" u="1"/>
        <n v="280001" u="1"/>
        <n v="102850001" u="1"/>
        <n v="1530001" u="1"/>
        <n v="100390001" u="1"/>
        <n v="105990002" u="1"/>
        <n v="2520004" u="1"/>
        <n v="3230002" u="1"/>
        <n v="1290004" u="1"/>
        <n v="104530001" u="1"/>
        <n v="2250001" u="1"/>
        <n v="500220001" u="1"/>
        <n v="108400001" u="1"/>
        <n v="1050002" u="1"/>
        <n v="1810413" u="1"/>
        <n v="540001" u="1"/>
        <n v="4630001" u="1"/>
        <n v="500450001" u="1"/>
        <n v="540004" u="1"/>
        <n v="1760001" u="1"/>
        <n v="106130002" u="1"/>
        <n v="1760004" u="1"/>
        <n v="10001" u="1"/>
        <n v="1814466" u="1"/>
        <n v="101180001" u="1"/>
        <n v="106860001" u="1"/>
        <n v="1760010" u="1"/>
        <n v="1760011" u="1"/>
        <n v="1760016" u="1"/>
        <n v="1520001" u="1"/>
        <n v="108270001" u="1"/>
        <n v="1943585" u="1"/>
        <n v="3900041" u="1"/>
        <n v="3420001" u="1"/>
        <n v="1280001" u="1"/>
        <n v="101050001" u="1"/>
        <n v="106730001" u="1"/>
        <n v="3900079" u="1"/>
        <n v="101700001" u="1"/>
        <n v="104920001" u="1"/>
        <n v="107760001" u="1"/>
        <n v="3440002" u="1"/>
        <n v="100270001" u="1"/>
        <n v="1750001" u="1"/>
        <n v="1750003" u="1"/>
        <n v="100540001" u="1"/>
        <n v="1750008" u="1"/>
        <n v="1750009" u="1"/>
        <n v="1750010" u="1"/>
        <n v="890001" u="1"/>
        <n v="1750011" u="1"/>
        <n v="890002" u="1"/>
        <n v="1750015" u="1"/>
        <n v="1760110" u="1"/>
        <n v="101950001" u="1"/>
        <n v="1750028" u="1"/>
        <n v="770001" u="1"/>
        <n v="2690001" u="1"/>
        <n v="1943671" u="1"/>
        <n v="105360002" u="1"/>
        <n v="106090001" u="1"/>
        <n v="650001" u="1"/>
        <n v="200001" u="1"/>
        <n v="650002" u="1"/>
        <n v="1980001" u="1"/>
        <n v="3900022" u="1"/>
        <n v="1764187" u="1"/>
        <n v="3900036" u="1"/>
        <n v="3900052" u="1"/>
        <n v="530001" u="1"/>
        <n v="4760002" u="1"/>
        <n v="105310001" u="1"/>
        <n v="106500004" u="1"/>
        <n v="1760176" u="1"/>
        <n v="1740008" u="1"/>
        <n v="1740010" u="1"/>
        <n v="108420001" u="1"/>
        <n v="1740011" u="1"/>
        <n v="3900086" u="1"/>
        <n v="1740015" u="1"/>
        <n v="1740016" u="1"/>
        <n v="103040002" u="1"/>
        <n v="3900106" u="1"/>
        <n v="1810624" u="1"/>
        <n v="107640001" u="1"/>
        <n v="390001" u="1"/>
        <n v="1260001" u="1"/>
        <n v="100150001" u="1"/>
        <n v="1740055" u="1"/>
        <n v="4760001" u="1"/>
        <n v="1970001" u="1"/>
        <n v="1970002" u="1"/>
        <n v="1740067" u="1"/>
        <n v="1740070" u="1"/>
        <n v="100720002" u="1"/>
        <n v="104670001" u="1"/>
        <n v="2420001" u="1"/>
        <n v="102100001" u="1"/>
        <n v="2920006" u="1"/>
        <n v="1740104" u="1"/>
        <n v="3630004" u="1"/>
        <n v="103130001" u="1"/>
        <n v="109190001" u="1"/>
        <n v="1740114" u="1"/>
        <n v="30001" u="1"/>
        <n v="760001" u="1"/>
        <n v="100940001" u="1"/>
        <n v="103540004" u="1"/>
        <n v="640002" u="1"/>
        <n v="1960001" u="1"/>
        <n v="1960002" u="1"/>
        <n v="1960003" u="1"/>
        <n v="1960005" u="1"/>
        <n v="1960007" u="1"/>
        <n v="105840001" u="1"/>
        <n v="1960008" u="1"/>
        <n v="1960010" u="1"/>
        <n v="1960012" u="1"/>
        <n v="3590001" u="1"/>
        <n v="1960019" u="1"/>
        <n v="109330001" u="1"/>
        <n v="1960022" u="1"/>
        <n v="1960023" u="1"/>
        <n v="1720001" u="1"/>
        <n v="1960024" u="1"/>
        <n v="1960025" u="1"/>
        <n v="1720003" u="1"/>
        <n v="1960026" u="1"/>
        <n v="1960027" u="1"/>
        <n v="101460001" u="1"/>
        <n v="1960035" u="1"/>
        <n v="1960040" u="1"/>
        <n v="500280001" u="1"/>
        <n v="102490001" u="1"/>
        <n v="102870001" u="1"/>
        <n v="130001" u="1"/>
        <n v="105630002" u="1"/>
        <n v="100300001" u="1"/>
        <n v="1740207" u="1"/>
        <n v="105980001" u="1"/>
        <n v="3340003" u="1"/>
        <n v="500070001" u="1"/>
        <n v="101980001" u="1"/>
        <n v="990001" u="1"/>
        <n v="3570001" u="1"/>
        <n v="103010001" u="1"/>
        <n v="1960107" u="1"/>
        <n v="1960110" u="1"/>
        <n v="100820001" u="1"/>
        <n v="750001" u="1"/>
        <n v="750003" u="1"/>
        <n v="105340001" u="1"/>
        <n v="1230001" u="1"/>
        <n v="103530001" u="1"/>
        <n v="101070001" u="1"/>
        <n v="1814941" u="1"/>
        <n v="100990002" u="1"/>
        <n v="1940003" u="1"/>
        <n v="107020001" u="1"/>
        <n v="2840001" u="1"/>
        <n v="1940008" u="1"/>
        <n v="1940013" u="1"/>
        <n v="1940015" u="1"/>
        <n v="1762520" u="1"/>
        <n v="102370001" u="1"/>
        <n v="1700002" u="1"/>
        <n v="1700003" u="1"/>
        <n v="1700005" u="1"/>
        <n v="1700007" u="1"/>
        <n v="1960204" u="1"/>
        <n v="100560001" u="1"/>
        <n v="1700018" u="1"/>
        <n v="440001" u="1"/>
        <n v="101210001" u="1"/>
        <n v="101590001" u="1"/>
        <n v="1700028" u="1"/>
        <n v="1460007" u="1"/>
        <n v="1700031" u="1"/>
        <n v="1700033" u="1"/>
        <n v="1764577" u="1"/>
        <n v="1700034" u="1"/>
        <n v="1762561" u="1"/>
        <n v="2590001" u="1"/>
        <n v="1700038" u="1"/>
        <n v="1700039" u="1"/>
        <n v="1700043" u="1"/>
        <n v="1700045" u="1"/>
        <n v="1700047" u="1"/>
        <n v="1220006" u="1"/>
        <n v="1220008" u="1"/>
        <n v="100430001" u="1"/>
        <n v="1220017" u="1"/>
        <n v="990082" u="1"/>
        <n v="100700001" u="1"/>
        <n v="1930004" u="1"/>
        <n v="103540001" u="1"/>
        <n v="102730003" u="1"/>
        <n v="101080001" u="1"/>
        <n v="2820005" u="1"/>
        <n v="1930013" u="1"/>
        <n v="101730001" u="1"/>
        <n v="104570001" u="1"/>
        <n v="1940108" u="1"/>
        <n v="1690001" u="1"/>
        <n v="1930024" u="1"/>
        <n v="105600001" u="1"/>
        <n v="1913901" u="1"/>
        <n v="1700105" u="1"/>
        <n v="103410001" u="1"/>
        <n v="1700112" u="1"/>
        <n v="106630001" u="1"/>
        <n v="101220001" u="1"/>
        <n v="102630001" u="1"/>
        <n v="105470001" u="1"/>
        <n v="620001" u="1"/>
        <n v="620002" u="1"/>
        <n v="1764693" u="1"/>
        <n v="1920004" u="1"/>
        <n v="102900001" u="1"/>
        <n v="100440001" u="1"/>
        <n v="1920010" u="1"/>
        <n v="3510001" u="1"/>
        <n v="1930101" u="1"/>
        <n v="1964390" u="1"/>
        <n v="101090001" u="1"/>
        <n v="1930105" u="1"/>
        <n v="1930106" u="1"/>
        <n v="106770001" u="1"/>
        <n v="107150001" u="1"/>
        <n v="2320001" u="1"/>
        <n v="1940203" u="1"/>
        <n v="107420001" u="1"/>
        <n v="50001" u="1"/>
        <n v="3030003" u="1"/>
        <n v="102040002" u="1"/>
        <n v="1940213" u="1"/>
        <n v="1940216" u="1"/>
        <n v="1940218" u="1"/>
        <n v="102770001" u="1"/>
        <n v="105610001" u="1"/>
        <n v="1940220" u="1"/>
        <n v="1940223" u="1"/>
        <n v="109100001" u="1"/>
        <n v="109480001" u="1"/>
        <n v="3260001" u="1"/>
        <n v="103340002" u="1"/>
        <n v="1200001" u="1"/>
        <n v="4520001" u="1"/>
        <n v="104750002" u="1"/>
        <n v="1910002" u="1"/>
        <n v="1910004" u="1"/>
        <n v="102260001" u="1"/>
        <n v="1910006" u="1"/>
        <n v="1910007" u="1"/>
        <n v="1910013" u="1"/>
        <n v="1910014" u="1"/>
        <n v="1764791" u="1"/>
        <n v="1910015" u="1"/>
        <n v="1910020" u="1"/>
        <n v="1670001" u="1"/>
        <n v="1920111" u="1"/>
        <n v="1920113" u="1"/>
        <n v="100750002" u="1"/>
        <n v="1910029" u="1"/>
        <n v="2300001" u="1"/>
        <n v="103130003" u="1"/>
        <n v="250001" u="1"/>
        <n v="1910035" u="1"/>
        <n v="3010001" u="1"/>
        <n v="1910044" u="1"/>
        <n v="1430004" u="1"/>
        <n v="1910052" u="1"/>
        <n v="3240001" u="1"/>
        <n v="100970001" u="1"/>
        <n v="1815279" u="1"/>
        <n v="610001" u="1"/>
        <n v="190001" u="1"/>
        <n v="501230001" u="1"/>
        <n v="1900001" u="1"/>
        <n v="1900004" u="1"/>
        <n v="2760001" u="1"/>
        <n v="102000001" u="1"/>
        <n v="1900008" u="1"/>
        <n v="1900012" u="1"/>
        <n v="160001" u="1"/>
        <n v="102650001" u="1"/>
        <n v="490001" u="1"/>
        <n v="4180001" u="1"/>
        <n v="1660001" u="1"/>
        <n v="160002" u="1"/>
        <n v="108630002" u="1"/>
        <n v="1910117" u="1"/>
        <n v="103300001" u="1"/>
        <n v="490004" u="1"/>
        <n v="108980001" u="1"/>
        <n v="1910122" u="1"/>
        <n v="106520001" u="1"/>
        <n v="1910123" u="1"/>
        <n v="1764901" u="1"/>
        <n v="1910126" u="1"/>
        <n v="490006" u="1"/>
        <n v="430001" u="1"/>
        <n v="490007" u="1"/>
        <n v="1420005" u="1"/>
        <n v="104710001" u="1"/>
        <n v="1420006" u="1"/>
        <n v="1900053" u="1"/>
        <n v="2300002" u="1"/>
        <n v="105360001" u="1"/>
        <n v="500480002" u="1"/>
        <n v="370001" u="1"/>
        <n v="490016" u="1"/>
        <n v="370005" u="1"/>
        <n v="490017" u="1"/>
        <n v="1890001" u="1"/>
        <n v="1890002" u="1"/>
        <n v="1890004" u="1"/>
        <n v="1890005" u="1"/>
        <n v="1890006" u="1"/>
        <n v="370007" u="1"/>
        <n v="1890008" u="1"/>
        <n v="960001" u="1"/>
        <n v="1890012" u="1"/>
        <n v="1890014" u="1"/>
        <n v="3450001" u="1"/>
        <n v="1890017" u="1"/>
        <n v="1890018" u="1"/>
        <n v="1890019" u="1"/>
        <n v="102010001" u="1"/>
        <n v="106500003" u="1"/>
        <n v="260106" u="1"/>
        <n v="1890025" u="1"/>
        <n v="1890026" u="1"/>
        <n v="1890027" u="1"/>
        <n v="1890028" u="1"/>
        <n v="1890029" u="1"/>
        <n v="1890031" u="1"/>
        <n v="1890032" u="1"/>
        <n v="1890034" u="1"/>
        <n v="1890035" u="1"/>
        <n v="1890036" u="1"/>
        <n v="103040001" u="1"/>
        <n v="1890037" u="1"/>
        <n v="1890038" u="1"/>
        <n v="2970007" u="1"/>
        <n v="101230001" u="1"/>
        <n v="106530001" u="1"/>
        <n v="109370001" u="1"/>
        <n v="1170003" u="1"/>
        <n v="1170006" u="1"/>
        <n v="102530001" u="1"/>
        <n v="100070001" u="1"/>
        <n v="1170012" u="1"/>
        <n v="1170013" u="1"/>
        <n v="600003" u="1"/>
        <n v="108130002" u="1"/>
        <n v="1170018" u="1"/>
        <n v="105670002" u="1"/>
        <n v="100340001" u="1"/>
        <n v="1170021" u="1"/>
        <n v="1170022" u="1"/>
        <n v="1180108" u="1"/>
        <n v="100720001" u="1"/>
        <n v="1170024" u="1"/>
        <n v="103560001" u="1"/>
        <n v="1170028" u="1"/>
        <n v="1170030" u="1"/>
        <n v="1890100" u="1"/>
        <n v="1170034" u="1"/>
        <n v="1170039" u="1"/>
        <n v="1640001" u="1"/>
        <n v="1170041" u="1"/>
        <n v="1640002" u="1"/>
        <n v="1765066" u="1"/>
        <n v="2740002" u="1"/>
        <n v="100210001" u="1"/>
        <n v="2470001" u="1"/>
        <n v="100860001" u="1"/>
        <n v="3180001" u="1"/>
        <n v="2970010" u="1"/>
        <n v="110001" u="1"/>
        <n v="102270001" u="1"/>
        <n v="1170112" u="1"/>
        <n v="3410001" u="1"/>
        <n v="100650002" u="1"/>
        <n v="1170130" u="1"/>
        <n v="106710002" u="1"/>
        <n v="80001" u="1"/>
        <n v="101760001" u="1"/>
        <n v="2930001" u="1"/>
        <n v="1964842" u="1"/>
        <n v="4570001" u="1"/>
        <n v="100220001" u="1"/>
        <n v="1914436" u="1"/>
        <n v="103060001" u="1"/>
        <n v="100630007" u="1"/>
        <n v="106280001" u="1"/>
        <n v="3160003" u="1"/>
        <n v="1150001" u="1"/>
        <n v="104090001" u="1"/>
        <n v="107310001" u="1"/>
        <n v="2680001" u="1"/>
        <n v="107960001" u="1"/>
        <n v="100470001" u="1"/>
        <n v="100740001" u="1"/>
        <n v="101120001" u="1"/>
        <n v="106720002" u="1"/>
        <n v="3410002" u="1"/>
        <n v="104610001" u="1"/>
        <n v="2090001" u="1"/>
        <n v="107290003" u="1"/>
        <n v="3140001" u="1"/>
        <n v="1140001" u="1"/>
        <n v="100990001" u="1"/>
        <n v="1850001" u="1"/>
        <n v="1850002" u="1"/>
        <n v="104100001" u="1"/>
        <n v="490106" u="1"/>
        <n v="102290001" u="1"/>
        <n v="1763291" u="1"/>
        <n v="500020001" u="1"/>
        <n v="108270002" u="1"/>
        <n v="100100001" u="1"/>
        <n v="820001" u="1"/>
        <n v="105780001" u="1"/>
        <n v="1811714" u="1"/>
        <n v="2890001" u="1"/>
        <n v="3600001" u="1"/>
        <n v="106810001" u="1"/>
        <n v="2080001" u="1"/>
        <n v="1130001" u="1"/>
        <n v="105650001" u="1"/>
        <n v="580001" u="1"/>
        <n v="102730002" u="1"/>
        <n v="2640001" u="1"/>
        <n v="101000001" u="1"/>
        <n v="500810001" u="1"/>
        <n v="3350001" u="1"/>
        <n v="104870001" u="1"/>
        <n v="2160003" u="1"/>
        <n v="500060001" u="1"/>
        <n v="3370004" u="1"/>
        <n v="109010001" u="1"/>
        <n v="1811817" u="1"/>
        <n v="106820001" u="1"/>
        <n v="2890002" u="1"/>
        <n v="2390025" u="1"/>
        <n v="105010001" u="1"/>
        <n v="102550001" u="1"/>
        <n v="108230001" u="1"/>
        <n v="500080001" u="1"/>
        <n v="1830001" u="1"/>
        <n v="106500005" u="1"/>
        <n v="930001" u="1"/>
        <n v="500310001" u="1"/>
        <n v="101010001" u="1"/>
        <n v="106690001" u="1"/>
        <n v="2850001" u="1"/>
        <n v="102040001" u="1"/>
        <n v="1350001" u="1"/>
        <n v="102690001" u="1"/>
        <n v="100230001" u="1"/>
        <n v="102610002" u="1"/>
        <n v="108290002" u="1"/>
        <n v="2060001" u="1"/>
        <n v="105290004" u="1"/>
        <n v="570001" u="1"/>
        <n v="180001" u="1"/>
        <n v="1820001" u="1"/>
        <n v="105400001" u="1"/>
        <n v="1912798" u="1"/>
        <n v="100750001" u="1"/>
        <n v="106050001" u="1"/>
        <n v="103590001" u="1"/>
        <n v="109270001" u="1"/>
        <n v="2120001" u="1"/>
        <n v="500350001" u="1"/>
        <n v="103860001" u="1"/>
        <n v="410001" u="1"/>
        <n v="107000002" u="1"/>
        <n v="410002" u="1"/>
        <n v="104890001" u="1"/>
        <n v="102430001" u="1"/>
        <n v="103540005" u="1"/>
        <n v="350001" u="1"/>
        <n v="2850002" u="1"/>
        <n v="1100001" u="1"/>
        <n v="1100002" u="1"/>
        <n v="1040001" u="1"/>
        <n v="103730001" u="1"/>
        <n v="1810003" u="1"/>
        <n v="2580001" u="1"/>
        <n v="101920001" u="1"/>
        <n v="1810011" u="1"/>
        <n v="500600001" u="1"/>
        <n v="4000001" u="1"/>
        <n v="1810023" u="1"/>
        <n v="1570001" u="1"/>
        <n v="108250001" u="1"/>
      </sharedItems>
    </cacheField>
    <cacheField name="Fecha_Actualización_VAMPP" numFmtId="17">
      <sharedItems containsNonDate="0" containsDate="1" containsString="0" containsBlank="1" minDate="2015-03-19T00:00:00" maxDate="2016-08-26T00:00:00"/>
    </cacheField>
    <cacheField name="Pct_Consanguinidad_Promedio" numFmtId="164">
      <sharedItems containsString="0" containsBlank="1" containsNumber="1" minValue="5.79710144927536E-4" maxValue="3.0198214285714302"/>
    </cacheField>
    <cacheField name="Cantidad_de_vacas_con_producción" numFmtId="0">
      <sharedItems containsString="0" containsBlank="1" containsNumber="1" containsInteger="1" minValue="26" maxValue="1252"/>
    </cacheField>
    <cacheField name="Kg_Producción_Leche_Corregida_305d" numFmtId="0">
      <sharedItems containsString="0" containsBlank="1" containsNumber="1" minValue="2127.3421052631602" maxValue="11324.4074074074"/>
    </cacheField>
    <cacheField name="Valor_de_Cría_Leche_305K" numFmtId="164">
      <sharedItems containsString="0" containsBlank="1" containsNumber="1" minValue="-443.84199999999998" maxValue="389.93138766519797"/>
    </cacheField>
    <cacheField name="Margen_de_Error_Valor de Cría Leche" numFmtId="164">
      <sharedItems containsString="0" containsBlank="1" containsNumber="1" minValue="8.3889812261905607" maxValue="80.932679013090507"/>
    </cacheField>
    <cacheField name="Cantidad_de_Vacas_con_componentes" numFmtId="0">
      <sharedItems containsString="0" containsBlank="1" containsNumber="1" containsInteger="1" minValue="26" maxValue="563"/>
    </cacheField>
    <cacheField name="Kg_Producción_de_Grasa_305d" numFmtId="164">
      <sharedItems containsString="0" containsBlank="1" containsNumber="1" minValue="125.936708860759" maxValue="326.75294117647098"/>
    </cacheField>
    <cacheField name="Kg_Producción de Proteína_305d" numFmtId="164">
      <sharedItems containsString="0" containsBlank="1" containsNumber="1" minValue="92.531645569620295" maxValue="313.45555555555597"/>
    </cacheField>
    <cacheField name="Kg_Producción de Sólidos_305d" numFmtId="164">
      <sharedItems containsString="0" containsBlank="1" containsNumber="1" minValue="371.07594936708898" maxValue="1198.74444444444"/>
    </cacheField>
    <cacheField name="Score de Células Somáticas" numFmtId="164">
      <sharedItems containsString="0" containsBlank="1" containsNumber="1" minValue="1.5214666666666701" maxValue="6.2629285714285698"/>
    </cacheField>
    <cacheField name="Margen_de_Error_Score_Células_Somáticas" numFmtId="0">
      <sharedItems containsString="0" containsBlank="1" containsNumber="1" minValue="5.5064898386337401E-2" maxValue="0.47544962792942103"/>
    </cacheField>
    <cacheField name="Días_Abiertos" numFmtId="1">
      <sharedItems containsString="0" containsBlank="1" containsNumber="1" minValue="72.370370370370395" maxValue="210.03773584905699"/>
    </cacheField>
    <cacheField name="Margen_de_Error_Días Abiertos" numFmtId="164">
      <sharedItems containsString="0" containsBlank="1" containsNumber="1" minValue="1.41373359952994" maxValue="17.733263632316898"/>
    </cacheField>
    <cacheField name="Vida_Productiva" numFmtId="164">
      <sharedItems containsString="0" containsBlank="1" containsNumber="1" minValue="9.5428571428571392" maxValue="82.419148936170203"/>
    </cacheField>
    <cacheField name="Margen_de_Error_Vida_Productiva" numFmtId="164">
      <sharedItems containsString="0" containsBlank="1" containsNumber="1" minValue="0.45126540018258898" maxValue="8.3852642748427009"/>
    </cacheField>
    <cacheField name="Mérito_Económico_Relativo" numFmtId="164">
      <sharedItems containsString="0" containsBlank="1" containsNumber="1" minValue="-71.938839285714295" maxValue="89.089473684210503"/>
    </cacheField>
    <cacheField name="Margen_de_Error_Mérito Económico Relativo" numFmtId="164">
      <sharedItems containsString="0" containsBlank="1" containsNumber="1" minValue="4.0206292922541804" maxValue="18.7634685871398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90">
  <r>
    <x v="0"/>
    <x v="0"/>
    <x v="0"/>
    <d v="2016-07-05T00:00:00"/>
    <n v="2.4658119658119699"/>
    <n v="234"/>
    <n v="5784.3076923076896"/>
    <n v="174.9"/>
    <n v="20.7107065897812"/>
    <m/>
    <m/>
    <m/>
    <m/>
    <m/>
    <m/>
    <n v="139.871794871795"/>
    <n v="3.5191108727376101"/>
    <n v="44.294759825327603"/>
    <n v="1.89011596905088"/>
    <m/>
    <m/>
  </r>
  <r>
    <x v="0"/>
    <x v="1"/>
    <x v="1"/>
    <d v="2016-03-02T00:00:00"/>
    <n v="0.17351288056206099"/>
    <n v="427"/>
    <n v="6587.4847775175604"/>
    <n v="166.788524590164"/>
    <n v="16.387567343452599"/>
    <m/>
    <m/>
    <m/>
    <m/>
    <m/>
    <m/>
    <n v="102.49180327868901"/>
    <n v="1.8738143753020999"/>
    <n v="50.286104218362297"/>
    <n v="1.9840572959473399"/>
    <m/>
    <m/>
  </r>
  <r>
    <x v="0"/>
    <x v="2"/>
    <x v="2"/>
    <d v="2016-07-25T00:00:00"/>
    <n v="2.3844055944056"/>
    <n v="572"/>
    <n v="5854.92657342657"/>
    <n v="159.463111888112"/>
    <n v="14.778877604078"/>
    <m/>
    <m/>
    <m/>
    <n v="775.66666666666697"/>
    <n v="4.2670423728813596"/>
    <n v="0.12224367424414399"/>
    <n v="112.937062937063"/>
    <n v="1.8678901666132399"/>
    <n v="42.1174157303371"/>
    <n v="1.3999797324130101"/>
    <m/>
    <m/>
  </r>
  <r>
    <x v="0"/>
    <x v="0"/>
    <x v="3"/>
    <d v="2016-05-19T00:00:00"/>
    <n v="0.92420000000000002"/>
    <n v="200"/>
    <n v="5204.8450000000003"/>
    <n v="139.74799999999999"/>
    <n v="19.803208612158901"/>
    <m/>
    <m/>
    <m/>
    <m/>
    <m/>
    <m/>
    <n v="114.69499999999999"/>
    <n v="3.7905144603829002"/>
    <n v="33.381958762886597"/>
    <n v="2.00697056510502"/>
    <m/>
    <m/>
  </r>
  <r>
    <x v="0"/>
    <x v="3"/>
    <x v="4"/>
    <d v="2016-08-01T00:00:00"/>
    <n v="1.65415254237288"/>
    <n v="118"/>
    <n v="6793.2881355932204"/>
    <n v="129.870338983051"/>
    <n v="26.3649268421137"/>
    <m/>
    <m/>
    <m/>
    <n v="972.5"/>
    <m/>
    <m/>
    <n v="123.805084745763"/>
    <n v="4.4381443944869101"/>
    <n v="42.032743362831802"/>
    <n v="2.2119065813280998"/>
    <m/>
    <m/>
  </r>
  <r>
    <x v="0"/>
    <x v="4"/>
    <x v="5"/>
    <d v="2016-06-17T00:00:00"/>
    <n v="2.6510584958217298"/>
    <n v="359"/>
    <n v="7219.57103064067"/>
    <n v="126.006128133705"/>
    <n v="16.464251762004899"/>
    <n v="228"/>
    <n v="276.45175438596499"/>
    <n v="254.90909090909099"/>
    <n v="907.14782608695702"/>
    <n v="2.9522735390386998"/>
    <n v="6.5594086070396004E-2"/>
    <n v="115.25069637883"/>
    <n v="1.9874871900986999"/>
    <n v="48.124324324324299"/>
    <n v="1.7385727890801801"/>
    <n v="4.5317548746518099"/>
    <n v="5.8941621535392796"/>
  </r>
  <r>
    <x v="0"/>
    <x v="2"/>
    <x v="6"/>
    <d v="2016-02-05T00:00:00"/>
    <n v="1.440625"/>
    <n v="32"/>
    <n v="5805.84375"/>
    <n v="120.59375"/>
    <n v="32.402020713538299"/>
    <m/>
    <m/>
    <m/>
    <m/>
    <m/>
    <m/>
    <n v="124.15625"/>
    <n v="8.5171919799773406"/>
    <n v="57.268965517241398"/>
    <n v="5.7166555197281497"/>
    <m/>
    <m/>
  </r>
  <r>
    <x v="0"/>
    <x v="0"/>
    <x v="7"/>
    <d v="2015-04-16T00:00:00"/>
    <n v="2.2857142857142899E-2"/>
    <n v="42"/>
    <n v="4800.0476190476202"/>
    <n v="113.366666666667"/>
    <n v="28.892455213324599"/>
    <m/>
    <m/>
    <m/>
    <m/>
    <m/>
    <m/>
    <n v="151.80952380952399"/>
    <n v="7.9549572631377803"/>
    <n v="34.8595238095238"/>
    <n v="4.2457973475450403"/>
    <m/>
    <m/>
  </r>
  <r>
    <x v="0"/>
    <x v="0"/>
    <x v="8"/>
    <d v="2016-03-25T00:00:00"/>
    <n v="0.52644230769230804"/>
    <n v="104"/>
    <n v="3313.9903846153802"/>
    <n v="112.72499999999999"/>
    <n v="28.549814494557399"/>
    <m/>
    <m/>
    <m/>
    <m/>
    <m/>
    <m/>
    <n v="122.759615384615"/>
    <n v="5.6143569162753204"/>
    <n v="37.383653846153898"/>
    <n v="2.9015074597167301"/>
    <m/>
    <m/>
  </r>
  <r>
    <x v="0"/>
    <x v="2"/>
    <x v="9"/>
    <d v="2016-02-27T00:00:00"/>
    <n v="1.8918888888888901"/>
    <n v="630"/>
    <n v="6339.4634920634899"/>
    <n v="105.63190476190501"/>
    <n v="12.350536553935401"/>
    <n v="93"/>
    <n v="259.22580645161298"/>
    <n v="200.61290322580601"/>
    <n v="770.04301075268802"/>
    <m/>
    <m/>
    <n v="110.846031746032"/>
    <n v="1.89002670257079"/>
    <n v="49.847048611111099"/>
    <n v="1.3195142741302801"/>
    <m/>
    <m/>
  </r>
  <r>
    <x v="0"/>
    <x v="2"/>
    <x v="10"/>
    <d v="2016-02-29T00:00:00"/>
    <n v="2.4145744680851098"/>
    <n v="282"/>
    <n v="6435.6702127659601"/>
    <n v="105.170212765958"/>
    <n v="17.245861346948899"/>
    <n v="28"/>
    <n v="270.857142857143"/>
    <n v="214.20689655172399"/>
    <n v="814.241379310345"/>
    <m/>
    <m/>
    <n v="110.524822695035"/>
    <n v="2.6702600177024798"/>
    <n v="54.628793774319099"/>
    <n v="2.1043168545488502"/>
    <m/>
    <m/>
  </r>
  <r>
    <x v="0"/>
    <x v="4"/>
    <x v="11"/>
    <d v="2016-03-26T00:00:00"/>
    <n v="0.409836065573771"/>
    <n v="61"/>
    <n v="5855.7049180327904"/>
    <n v="100.17049180327901"/>
    <n v="30.1451747259534"/>
    <m/>
    <m/>
    <m/>
    <m/>
    <m/>
    <m/>
    <n v="123.54098360655701"/>
    <n v="6.7024411901465104"/>
    <n v="24.563934426229501"/>
    <n v="2.3311821068352598"/>
    <m/>
    <m/>
  </r>
  <r>
    <x v="0"/>
    <x v="0"/>
    <x v="12"/>
    <d v="2016-08-14T00:00:00"/>
    <n v="0.123963963963964"/>
    <n v="111"/>
    <n v="5137.4414414414396"/>
    <n v="97.967567567567599"/>
    <n v="23.334718965368602"/>
    <m/>
    <m/>
    <m/>
    <m/>
    <m/>
    <m/>
    <n v="129.279279279279"/>
    <n v="5.0414201028831602"/>
    <n v="34.182352941176497"/>
    <n v="2.1677206097070298"/>
    <m/>
    <m/>
  </r>
  <r>
    <x v="0"/>
    <x v="0"/>
    <x v="13"/>
    <d v="2016-05-19T00:00:00"/>
    <n v="2.5080487804877998"/>
    <n v="41"/>
    <n v="5994.3658536585399"/>
    <n v="97.595121951219497"/>
    <n v="34.465483785605699"/>
    <m/>
    <m/>
    <m/>
    <m/>
    <m/>
    <m/>
    <n v="99.121951219512198"/>
    <n v="5.9261918757935099"/>
    <n v="38.851219512195101"/>
    <n v="4.7806739013056099"/>
    <m/>
    <m/>
  </r>
  <r>
    <x v="0"/>
    <x v="0"/>
    <x v="14"/>
    <d v="2016-02-25T00:00:00"/>
    <n v="1.4311397058823501"/>
    <n v="272"/>
    <n v="6015.9338235294099"/>
    <n v="96.320955882353005"/>
    <n v="17.089496333655301"/>
    <m/>
    <m/>
    <m/>
    <m/>
    <m/>
    <m/>
    <n v="99.944852941176507"/>
    <n v="1.9500218896230901"/>
    <n v="44.1142292490118"/>
    <n v="1.6802118918787801"/>
    <m/>
    <m/>
  </r>
  <r>
    <x v="0"/>
    <x v="4"/>
    <x v="15"/>
    <d v="2016-07-25T00:00:00"/>
    <n v="1.32233333333333"/>
    <n v="30"/>
    <n v="5001.0666666666702"/>
    <n v="83.636666666666699"/>
    <n v="45.023091772115201"/>
    <n v="27"/>
    <n v="227.777777777778"/>
    <n v="187.555555555556"/>
    <n v="694.33333333333303"/>
    <n v="3.0116345757006102"/>
    <n v="0.186696812571256"/>
    <n v="124.966666666667"/>
    <n v="9.4136710727077197"/>
    <n v="46.136666666666699"/>
    <n v="5.1249950565343898"/>
    <n v="61.473333333333301"/>
    <n v="14.534684583392099"/>
  </r>
  <r>
    <x v="0"/>
    <x v="0"/>
    <x v="16"/>
    <d v="2015-04-29T00:00:00"/>
    <n v="1.11015151515152"/>
    <n v="66"/>
    <n v="5126.5"/>
    <n v="75.868181818181796"/>
    <n v="35.289618325802799"/>
    <m/>
    <m/>
    <m/>
    <n v="743.15384615384596"/>
    <m/>
    <m/>
    <n v="112.19696969697"/>
    <n v="6.0684218251923401"/>
    <n v="26.051612903225799"/>
    <n v="2.6029147534698902"/>
    <m/>
    <m/>
  </r>
  <r>
    <x v="0"/>
    <x v="2"/>
    <x v="17"/>
    <d v="2016-06-27T00:00:00"/>
    <n v="0.32727272727272699"/>
    <n v="33"/>
    <n v="6054.8787878787898"/>
    <n v="64.378787878787804"/>
    <n v="42.649374919389999"/>
    <m/>
    <m/>
    <m/>
    <m/>
    <m/>
    <m/>
    <n v="124.272727272727"/>
    <n v="9.3657047583102209"/>
    <n v="60.557575757575798"/>
    <n v="6.5152633006618696"/>
    <m/>
    <m/>
  </r>
  <r>
    <x v="0"/>
    <x v="1"/>
    <x v="18"/>
    <d v="2016-07-28T00:00:00"/>
    <n v="7.3746312684365795E-2"/>
    <n v="339"/>
    <n v="6260.7168141592902"/>
    <n v="64.321828908554807"/>
    <n v="16.5171075852023"/>
    <n v="125"/>
    <n v="259.71199999999999"/>
    <n v="229.208"/>
    <n v="851.81600000000003"/>
    <n v="2.6842921092926599"/>
    <n v="9.07203347377223E-2"/>
    <n v="106.25958702064899"/>
    <n v="2.2007938025754501"/>
    <n v="41.221562499999997"/>
    <n v="1.8486169987797401"/>
    <n v="-3.0008849557522201"/>
    <n v="5.7680184111039097"/>
  </r>
  <r>
    <x v="0"/>
    <x v="1"/>
    <x v="19"/>
    <d v="2016-07-21T00:00:00"/>
    <n v="0.65980198019802005"/>
    <n v="101"/>
    <n v="5533.2079207920797"/>
    <n v="54.734653465346497"/>
    <n v="22.6001654000626"/>
    <m/>
    <m/>
    <m/>
    <n v="749.25"/>
    <n v="3.1675151515151501"/>
    <n v="0.35199925512471802"/>
    <n v="119.29702970296999"/>
    <n v="5.0679060951246004"/>
    <n v="41.359595959596"/>
    <n v="2.8841132955432598"/>
    <m/>
    <m/>
  </r>
  <r>
    <x v="0"/>
    <x v="4"/>
    <x v="20"/>
    <d v="2016-06-20T00:00:00"/>
    <m/>
    <n v="76"/>
    <n v="5536.0921052631602"/>
    <n v="50.772368421052697"/>
    <n v="27.604994818741702"/>
    <m/>
    <m/>
    <m/>
    <m/>
    <m/>
    <m/>
    <n v="133.56578947368399"/>
    <n v="5.5990079173328899"/>
    <n v="35.8716216216216"/>
    <n v="2.8377222565979801"/>
    <m/>
    <m/>
  </r>
  <r>
    <x v="0"/>
    <x v="4"/>
    <x v="21"/>
    <d v="2016-06-12T00:00:00"/>
    <n v="0.52013888888888904"/>
    <n v="72"/>
    <n v="4377.9722222222199"/>
    <n v="47.0069444444444"/>
    <n v="30.6226097292354"/>
    <m/>
    <m/>
    <m/>
    <m/>
    <m/>
    <m/>
    <n v="106.569444444444"/>
    <n v="4.9739865707165496"/>
    <n v="27.182608695652199"/>
    <n v="2.5825699088025198"/>
    <m/>
    <m/>
  </r>
  <r>
    <x v="0"/>
    <x v="1"/>
    <x v="22"/>
    <d v="2016-02-08T00:00:00"/>
    <n v="2.34953601953602"/>
    <n v="819"/>
    <n v="5571.82173382173"/>
    <n v="43.999267399267403"/>
    <n v="10.7954271394063"/>
    <n v="563"/>
    <n v="246.61989342806399"/>
    <n v="204.114840989399"/>
    <n v="758.63668430335099"/>
    <n v="3.3279905635615998"/>
    <n v="5.5064898386337401E-2"/>
    <n v="110.490842490842"/>
    <n v="1.41373359952994"/>
    <n v="45.507019867549602"/>
    <n v="1.0519358998089701"/>
    <n v="-31.799144254278701"/>
    <n v="4.1530645092262297"/>
  </r>
  <r>
    <x v="0"/>
    <x v="5"/>
    <x v="23"/>
    <d v="2016-02-16T00:00:00"/>
    <n v="0.191494736842105"/>
    <n v="475"/>
    <n v="7415.7705263157904"/>
    <n v="43.355368421052603"/>
    <n v="13.671698889999"/>
    <n v="458"/>
    <n v="314.58951965065501"/>
    <n v="260.37527114967497"/>
    <n v="984.16268980477196"/>
    <n v="3.4116727495015802"/>
    <n v="6.8919482828660006E-2"/>
    <n v="135.01263157894701"/>
    <n v="2.4849410316463501"/>
    <n v="41.651785714285701"/>
    <n v="1.6581230342472699"/>
    <n v="7.2225263157894801"/>
    <n v="5.9253685080620304"/>
  </r>
  <r>
    <x v="0"/>
    <x v="4"/>
    <x v="24"/>
    <d v="2016-06-22T00:00:00"/>
    <n v="2.0382758620689598"/>
    <n v="87"/>
    <n v="5424.7816091954001"/>
    <n v="38.2068965517241"/>
    <n v="28.329233085069401"/>
    <n v="49"/>
    <n v="225.34693877551001"/>
    <n v="192.367346938776"/>
    <n v="705.51020408163299"/>
    <n v="3.09988370619662"/>
    <n v="0.18294254640780899"/>
    <n v="118.218390804598"/>
    <n v="4.8951428197452396"/>
    <n v="39.568674698795199"/>
    <n v="3.1531768156713"/>
    <n v="7.8105882352941096"/>
    <n v="11.359178228987201"/>
  </r>
  <r>
    <x v="0"/>
    <x v="4"/>
    <x v="25"/>
    <d v="2015-09-30T00:00:00"/>
    <n v="0.56915254237288104"/>
    <n v="177"/>
    <n v="4782.4124293785299"/>
    <n v="27.632203389830501"/>
    <n v="16.5642880622752"/>
    <n v="30"/>
    <n v="209.4"/>
    <n v="176.46666666666701"/>
    <n v="614.93333333333305"/>
    <n v="3.7413722619047598"/>
    <n v="0.124335256125263"/>
    <n v="112.429378531073"/>
    <n v="3.4926428987326301"/>
    <n v="27.750898203592801"/>
    <n v="1.5600152401271401"/>
    <n v="7.3375757575757801"/>
    <n v="6.78753440651841"/>
  </r>
  <r>
    <x v="0"/>
    <x v="4"/>
    <x v="26"/>
    <d v="2016-05-08T00:00:00"/>
    <n v="0.47079268292682902"/>
    <n v="164"/>
    <n v="4648.2134146341496"/>
    <n v="27.393292682926798"/>
    <n v="19.901731914885001"/>
    <m/>
    <m/>
    <m/>
    <n v="509.5"/>
    <m/>
    <m/>
    <n v="106.207317073171"/>
    <n v="3.2780457577581701"/>
    <n v="34.184375000000003"/>
    <n v="2.22168213278038"/>
    <m/>
    <m/>
  </r>
  <r>
    <x v="0"/>
    <x v="4"/>
    <x v="27"/>
    <d v="2016-02-10T00:00:00"/>
    <n v="1.67276094276094"/>
    <n v="297"/>
    <n v="6424.1212121212102"/>
    <n v="25.0292929292929"/>
    <n v="16.472280643884002"/>
    <m/>
    <m/>
    <m/>
    <n v="695"/>
    <n v="2.92813709677419"/>
    <n v="0.19876525852624799"/>
    <n v="117.225589225589"/>
    <n v="2.7262986135996901"/>
    <n v="38.007885304659503"/>
    <n v="1.61336314865748"/>
    <m/>
    <m/>
  </r>
  <r>
    <x v="0"/>
    <x v="3"/>
    <x v="28"/>
    <d v="2016-04-05T00:00:00"/>
    <n v="0.23756250000000001"/>
    <n v="160"/>
    <n v="4540.1625000000004"/>
    <n v="23.842499999999799"/>
    <n v="23.9426060419534"/>
    <m/>
    <m/>
    <m/>
    <m/>
    <m/>
    <m/>
    <n v="129.39375000000001"/>
    <n v="4.0839759814691599"/>
    <n v="34.723417721518999"/>
    <n v="2.0960316120426601"/>
    <m/>
    <m/>
  </r>
  <r>
    <x v="0"/>
    <x v="0"/>
    <x v="29"/>
    <d v="2016-07-15T00:00:00"/>
    <n v="1.20324137931034"/>
    <n v="145"/>
    <n v="5739.3034482758603"/>
    <n v="23.62"/>
    <n v="18.557121651395001"/>
    <n v="40"/>
    <n v="224.77500000000001"/>
    <n v="190.95"/>
    <n v="712.07500000000005"/>
    <n v="3.4710000000000001"/>
    <n v="0.200254808112172"/>
    <n v="141.52413793103401"/>
    <n v="4.4182341911315604"/>
    <n v="44.737588652482302"/>
    <n v="2.2529416859139499"/>
    <n v="-15.0882352941177"/>
    <n v="8.8045667405565293"/>
  </r>
  <r>
    <x v="0"/>
    <x v="2"/>
    <x v="30"/>
    <d v="2016-06-25T00:00:00"/>
    <n v="3.04761904761905E-2"/>
    <n v="42"/>
    <n v="6248.8095238095202"/>
    <n v="21.030952380952399"/>
    <n v="40.045434777907303"/>
    <m/>
    <m/>
    <m/>
    <m/>
    <m/>
    <m/>
    <n v="107.571428571429"/>
    <n v="8.5450329152563196"/>
    <n v="57.528571428571396"/>
    <n v="5.5837154192222602"/>
    <m/>
    <m/>
  </r>
  <r>
    <x v="0"/>
    <x v="5"/>
    <x v="31"/>
    <d v="2016-08-25T00:00:00"/>
    <n v="2.9418153846153898"/>
    <n v="325"/>
    <n v="7271.6092307692297"/>
    <n v="19.928000000000299"/>
    <n v="15.4994200287291"/>
    <n v="221"/>
    <n v="289.85520361991001"/>
    <n v="249.87782805429899"/>
    <n v="934.10859728506796"/>
    <n v="4.2673229850262402"/>
    <n v="7.5777981000646893E-2"/>
    <n v="125.793846153846"/>
    <n v="2.5438550201710899"/>
    <n v="48.587837837837803"/>
    <n v="1.6184311051307401"/>
    <n v="5.0039999999999898"/>
    <n v="6.1383151488089096"/>
  </r>
  <r>
    <x v="0"/>
    <x v="5"/>
    <x v="32"/>
    <d v="2016-04-07T00:00:00"/>
    <n v="2.55913043478261"/>
    <n v="414"/>
    <n v="6814.2995169082096"/>
    <n v="17.703864734299501"/>
    <n v="14.595460607354401"/>
    <n v="79"/>
    <n v="272.16455696202502"/>
    <n v="225.74358974359001"/>
    <n v="836.39240506329099"/>
    <m/>
    <m/>
    <n v="135.71980676328499"/>
    <n v="2.5740367636419501"/>
    <n v="45.087399463806896"/>
    <n v="1.5435255676602799"/>
    <m/>
    <m/>
  </r>
  <r>
    <x v="0"/>
    <x v="0"/>
    <x v="33"/>
    <d v="2016-07-06T00:00:00"/>
    <n v="2.9729729729729699E-3"/>
    <n v="74"/>
    <n v="6246.1351351351404"/>
    <n v="14.309459459459401"/>
    <n v="28.545006401838702"/>
    <m/>
    <m/>
    <m/>
    <n v="803.3125"/>
    <m/>
    <m/>
    <n v="132.72972972973"/>
    <n v="6.9579393601617401"/>
    <n v="30.754166666666698"/>
    <n v="2.5416845127519401"/>
    <m/>
    <m/>
  </r>
  <r>
    <x v="0"/>
    <x v="0"/>
    <x v="34"/>
    <d v="2016-07-08T00:00:00"/>
    <n v="0.22184210526315801"/>
    <n v="38"/>
    <n v="5533.5"/>
    <n v="5.4921052631578497"/>
    <n v="39.1948664849197"/>
    <m/>
    <m/>
    <m/>
    <n v="530.5"/>
    <m/>
    <m/>
    <n v="124.473684210526"/>
    <n v="7.0650036912973002"/>
    <n v="43.866666666666703"/>
    <n v="5.2537076854774103"/>
    <m/>
    <m/>
  </r>
  <r>
    <x v="0"/>
    <x v="3"/>
    <x v="35"/>
    <d v="2016-06-23T00:00:00"/>
    <m/>
    <n v="80"/>
    <n v="5132.95"/>
    <n v="5.3387500000000703"/>
    <n v="31.302211850800202"/>
    <m/>
    <m/>
    <m/>
    <m/>
    <m/>
    <m/>
    <n v="118.5"/>
    <n v="7.23519877168712"/>
    <n v="49.552500000000002"/>
    <n v="4.2152450771131402"/>
    <m/>
    <m/>
  </r>
  <r>
    <x v="0"/>
    <x v="0"/>
    <x v="36"/>
    <d v="2015-05-07T00:00:00"/>
    <n v="0.75866666666666704"/>
    <n v="60"/>
    <n v="5499.1333333333296"/>
    <n v="-0.245000000000027"/>
    <n v="43.794698581792503"/>
    <m/>
    <m/>
    <m/>
    <m/>
    <m/>
    <m/>
    <n v="133.36666666666699"/>
    <n v="6.2706817886225101"/>
    <n v="42.840677966101701"/>
    <n v="4.2359108223268001"/>
    <m/>
    <m/>
  </r>
  <r>
    <x v="0"/>
    <x v="3"/>
    <x v="37"/>
    <d v="2015-05-01T00:00:00"/>
    <n v="0.82586956521739097"/>
    <n v="46"/>
    <n v="4157.1304347826099"/>
    <n v="-0.63695652173914596"/>
    <n v="37.135345788713202"/>
    <m/>
    <m/>
    <m/>
    <m/>
    <m/>
    <m/>
    <n v="117.47826086956501"/>
    <n v="5.4278525865118299"/>
    <n v="28.610869565217399"/>
    <n v="2.8583739647441599"/>
    <m/>
    <m/>
  </r>
  <r>
    <x v="0"/>
    <x v="2"/>
    <x v="38"/>
    <d v="2016-03-15T00:00:00"/>
    <n v="0.84483471074380201"/>
    <n v="242"/>
    <n v="6172.9834710743798"/>
    <n v="-1.2793388429752"/>
    <n v="20.739867066801501"/>
    <n v="91"/>
    <n v="284.681318681319"/>
    <n v="239.85106382978699"/>
    <n v="890.86170212766001"/>
    <n v="2.8946411268855399"/>
    <n v="0.12224128831045999"/>
    <n v="105.243801652893"/>
    <n v="2.62762967383081"/>
    <n v="45.175909090909101"/>
    <n v="2.06514071959832"/>
    <n v="17.2392561983471"/>
    <n v="7.8262858758048903"/>
  </r>
  <r>
    <x v="0"/>
    <x v="4"/>
    <x v="39"/>
    <d v="2016-05-02T00:00:00"/>
    <m/>
    <n v="89"/>
    <n v="5087"/>
    <n v="-4.3134831460674103"/>
    <n v="28.410003650714899"/>
    <m/>
    <m/>
    <m/>
    <m/>
    <m/>
    <m/>
    <n v="131.03370786516899"/>
    <n v="5.3429487636377901"/>
    <n v="30.286249999999999"/>
    <n v="2.2057094669002599"/>
    <m/>
    <m/>
  </r>
  <r>
    <x v="0"/>
    <x v="1"/>
    <x v="40"/>
    <d v="2015-08-01T00:00:00"/>
    <m/>
    <n v="44"/>
    <n v="6749.3636363636397"/>
    <n v="-5.3522727272727701"/>
    <n v="42.277566346218997"/>
    <m/>
    <m/>
    <m/>
    <m/>
    <m/>
    <m/>
    <n v="102.90909090909101"/>
    <n v="6.1541009017482597"/>
    <n v="43.1533333333333"/>
    <n v="5.44854875401737"/>
    <m/>
    <m/>
  </r>
  <r>
    <x v="0"/>
    <x v="2"/>
    <x v="41"/>
    <d v="2016-07-18T00:00:00"/>
    <n v="1.0031768953068601"/>
    <n v="277"/>
    <n v="5336.8411552346597"/>
    <n v="-6.45415162454875"/>
    <n v="13.8387288262004"/>
    <n v="33"/>
    <n v="228.09090909090901"/>
    <n v="194.666666666667"/>
    <n v="706.18181818181802"/>
    <n v="4.8152307692307703"/>
    <n v="0.28067570286277799"/>
    <n v="144.638989169675"/>
    <n v="3.6754197074783899"/>
    <n v="31.312692307692298"/>
    <n v="1.3342098600405501"/>
    <n v="-27.329257641921402"/>
    <n v="6.3660379672447904"/>
  </r>
  <r>
    <x v="0"/>
    <x v="0"/>
    <x v="42"/>
    <d v="2016-07-28T00:00:00"/>
    <n v="1.55773148148148"/>
    <n v="216"/>
    <n v="5448.7129629629599"/>
    <n v="-6.6314814814814396"/>
    <n v="16.730763611742201"/>
    <n v="188"/>
    <n v="238.16489361702099"/>
    <n v="201.941489361702"/>
    <n v="740.40211640211601"/>
    <n v="4.0234900795512596"/>
    <n v="7.4979783520149501E-2"/>
    <n v="131.81018518518499"/>
    <n v="3.9070576437218101"/>
    <n v="34.4507389162561"/>
    <n v="1.7723374417811799"/>
    <n v="-20.159534883720902"/>
    <n v="8.9237980998396402"/>
  </r>
  <r>
    <x v="0"/>
    <x v="0"/>
    <x v="43"/>
    <d v="2016-07-27T00:00:00"/>
    <m/>
    <n v="42"/>
    <n v="6271.1904761904798"/>
    <n v="-6.7738095238095104"/>
    <n v="44.908443711657"/>
    <m/>
    <m/>
    <m/>
    <m/>
    <m/>
    <m/>
    <n v="109.04761904761899"/>
    <n v="8.0477633672948308"/>
    <n v="45.952631578947397"/>
    <n v="7.0460462131717803"/>
    <m/>
    <m/>
  </r>
  <r>
    <x v="0"/>
    <x v="3"/>
    <x v="44"/>
    <d v="2016-04-04T00:00:00"/>
    <n v="2.0292207792207799E-2"/>
    <n v="308"/>
    <n v="3954.29545454545"/>
    <n v="-8.7811688311687401"/>
    <n v="15.0853293144988"/>
    <m/>
    <m/>
    <m/>
    <m/>
    <m/>
    <m/>
    <n v="185.987012987013"/>
    <n v="4.0115715646004002"/>
    <n v="19.460389610389601"/>
    <n v="0.94308460388665905"/>
    <m/>
    <m/>
  </r>
  <r>
    <x v="0"/>
    <x v="5"/>
    <x v="45"/>
    <d v="2015-06-03T00:00:00"/>
    <m/>
    <n v="77"/>
    <n v="5855.5974025974001"/>
    <n v="-10.8272727272727"/>
    <n v="26.414976879450599"/>
    <m/>
    <m/>
    <m/>
    <m/>
    <m/>
    <m/>
    <n v="113.805194805195"/>
    <n v="4.8448956644068204"/>
    <n v="43.349253731343303"/>
    <n v="3.0524618214023"/>
    <m/>
    <m/>
  </r>
  <r>
    <x v="0"/>
    <x v="3"/>
    <x v="46"/>
    <d v="2016-01-13T00:00:00"/>
    <n v="0.13455531453362299"/>
    <n v="461"/>
    <n v="4187.2841648590002"/>
    <n v="-13.411496746203801"/>
    <n v="14.320042843340801"/>
    <n v="83"/>
    <n v="169.53012048192801"/>
    <n v="142.20481927710799"/>
    <n v="536.96385542168696"/>
    <m/>
    <m/>
    <n v="117.12581344902399"/>
    <n v="2.0908903870542899"/>
    <n v="34.364222222222203"/>
    <n v="1.2918465765029401"/>
    <m/>
    <m/>
  </r>
  <r>
    <x v="0"/>
    <x v="2"/>
    <x v="47"/>
    <d v="2016-02-09T00:00:00"/>
    <n v="0.27535942492012799"/>
    <n v="1252"/>
    <n v="5486.0487220447303"/>
    <n v="-13.44696485623"/>
    <n v="8.3889812261905607"/>
    <m/>
    <m/>
    <m/>
    <m/>
    <m/>
    <m/>
    <n v="127.93849840255599"/>
    <n v="1.55281120182972"/>
    <n v="36.864392678868597"/>
    <n v="0.68402321086366802"/>
    <m/>
    <m/>
  </r>
  <r>
    <x v="0"/>
    <x v="2"/>
    <x v="48"/>
    <d v="2016-02-23T00:00:00"/>
    <n v="1.27408163265306"/>
    <n v="98"/>
    <n v="4907.4591836734699"/>
    <n v="-15.0091836734693"/>
    <n v="26.479175335735501"/>
    <m/>
    <m/>
    <m/>
    <n v="610"/>
    <m/>
    <m/>
    <n v="124.724489795918"/>
    <n v="5.5139549186960499"/>
    <n v="27.626804123711299"/>
    <n v="1.9246906496335401"/>
    <m/>
    <m/>
  </r>
  <r>
    <x v="0"/>
    <x v="2"/>
    <x v="49"/>
    <d v="2016-04-26T00:00:00"/>
    <m/>
    <n v="287"/>
    <n v="5756.8850174216004"/>
    <n v="-18.749825783972099"/>
    <n v="16.966658653905998"/>
    <m/>
    <m/>
    <m/>
    <n v="655.23333333333301"/>
    <n v="2.5074196969696998"/>
    <n v="0.20469858319188"/>
    <n v="139.65505226480801"/>
    <n v="3.1870965612614399"/>
    <n v="39.395220588235297"/>
    <n v="1.87405856470512"/>
    <m/>
    <m/>
  </r>
  <r>
    <x v="0"/>
    <x v="1"/>
    <x v="50"/>
    <d v="2016-02-21T00:00:00"/>
    <m/>
    <n v="37"/>
    <n v="2780.2972972972998"/>
    <n v="-19.297297297297298"/>
    <n v="27.471969467144199"/>
    <m/>
    <m/>
    <m/>
    <m/>
    <m/>
    <m/>
    <n v="134.05405405405401"/>
    <n v="11.267691857639599"/>
    <n v="25.5594594594595"/>
    <n v="2.3659796600232101"/>
    <m/>
    <m/>
  </r>
  <r>
    <x v="0"/>
    <x v="2"/>
    <x v="51"/>
    <d v="2016-02-27T00:00:00"/>
    <n v="1.4139169139465899"/>
    <n v="337"/>
    <n v="5900.5667655786301"/>
    <n v="-19.513056379821901"/>
    <n v="15.9355589214489"/>
    <m/>
    <m/>
    <m/>
    <m/>
    <n v="4.0164188919311901"/>
    <n v="9.7664704329220697E-2"/>
    <n v="133.39169139465901"/>
    <n v="2.98699594429418"/>
    <n v="40.159999999999997"/>
    <n v="1.4634257865995199"/>
    <m/>
    <m/>
  </r>
  <r>
    <x v="0"/>
    <x v="0"/>
    <x v="52"/>
    <d v="2016-05-20T00:00:00"/>
    <n v="0.377722772277228"/>
    <n v="101"/>
    <n v="4956.4653465346501"/>
    <n v="-21.789108910891098"/>
    <n v="27.2046080801403"/>
    <m/>
    <m/>
    <m/>
    <m/>
    <m/>
    <m/>
    <n v="151.009900990099"/>
    <n v="5.94487040802563"/>
    <n v="29.268316831683201"/>
    <n v="1.8174636503061901"/>
    <m/>
    <m/>
  </r>
  <r>
    <x v="0"/>
    <x v="6"/>
    <x v="53"/>
    <d v="2016-02-09T00:00:00"/>
    <n v="0.62011917659805005"/>
    <n v="923"/>
    <n v="5173.0455037919801"/>
    <n v="-22.310509209100601"/>
    <n v="10.0539037032161"/>
    <m/>
    <m/>
    <m/>
    <m/>
    <m/>
    <m/>
    <n v="148.38136511375899"/>
    <n v="2.0106401759344199"/>
    <n v="40.048834498834502"/>
    <n v="0.98814693261460296"/>
    <m/>
    <m/>
  </r>
  <r>
    <x v="0"/>
    <x v="1"/>
    <x v="54"/>
    <d v="2015-05-25T00:00:00"/>
    <n v="0.53060109289617496"/>
    <n v="183"/>
    <n v="5830.4972677595597"/>
    <n v="-22.3131147540984"/>
    <n v="21.782270943688498"/>
    <n v="106"/>
    <n v="209.688679245283"/>
    <n v="209.08490566037699"/>
    <n v="736.35849056603797"/>
    <n v="3.50178015165665"/>
    <n v="0.12895651401980501"/>
    <n v="121.43169398907099"/>
    <n v="3.2391465516336102"/>
    <n v="38.095977011494199"/>
    <n v="2.2572553879397899"/>
    <n v="-17.904371584699501"/>
    <n v="7.9306220060416504"/>
  </r>
  <r>
    <x v="0"/>
    <x v="1"/>
    <x v="55"/>
    <d v="2016-01-05T00:00:00"/>
    <n v="0.55208333333333304"/>
    <n v="48"/>
    <n v="6087.0416666666697"/>
    <n v="-22.987500000000001"/>
    <n v="38.2536807695706"/>
    <n v="28"/>
    <n v="268.142857142857"/>
    <n v="216.357142857143"/>
    <n v="835.25"/>
    <n v="3.5077885145097198"/>
    <n v="0.287018859465484"/>
    <n v="126.75"/>
    <n v="6.2095142624754898"/>
    <n v="50.438095238095201"/>
    <n v="4.6320927061468202"/>
    <n v="-2.4444444444444402"/>
    <n v="11.2099723621045"/>
  </r>
  <r>
    <x v="0"/>
    <x v="5"/>
    <x v="56"/>
    <d v="2016-07-17T00:00:00"/>
    <n v="0.89993865030674902"/>
    <n v="163"/>
    <n v="5865.7852760736196"/>
    <n v="-26.130674846625698"/>
    <n v="20.933971014013999"/>
    <m/>
    <m/>
    <m/>
    <n v="769.48"/>
    <n v="4.1461215644705396"/>
    <n v="0.14375443950490599"/>
    <n v="133.21472392638"/>
    <n v="4.1308113474463104"/>
    <n v="51.303144654088001"/>
    <n v="2.5562630675380502"/>
    <m/>
    <m/>
  </r>
  <r>
    <x v="0"/>
    <x v="3"/>
    <x v="57"/>
    <d v="2016-05-01T00:00:00"/>
    <n v="2.6522885572139301"/>
    <n v="201"/>
    <n v="4633.3134328358201"/>
    <n v="-26.2731343283582"/>
    <n v="18.977246243808501"/>
    <m/>
    <m/>
    <m/>
    <m/>
    <n v="6.2629285714285698"/>
    <n v="0.39552320241297401"/>
    <n v="111.18407960199001"/>
    <n v="3.1776590661467798"/>
    <n v="29.264550264550198"/>
    <n v="1.50432556255012"/>
    <m/>
    <m/>
  </r>
  <r>
    <x v="0"/>
    <x v="2"/>
    <x v="58"/>
    <d v="2016-07-02T00:00:00"/>
    <n v="0.856958525345622"/>
    <n v="217"/>
    <n v="6084.4331797235"/>
    <n v="-29.7824884792627"/>
    <n v="18.195955155983999"/>
    <n v="213"/>
    <n v="272.48356807511698"/>
    <n v="225.73708920187801"/>
    <n v="833.76056338028195"/>
    <n v="2.7951126191611002"/>
    <n v="9.6522340577392701E-2"/>
    <n v="140.59447004608299"/>
    <n v="3.7368256188693598"/>
    <n v="45.1235023041475"/>
    <n v="2.2485081157875402"/>
    <n v="18.176635514018699"/>
    <n v="7.3727259514564896"/>
  </r>
  <r>
    <x v="0"/>
    <x v="2"/>
    <x v="59"/>
    <d v="2016-04-20T00:00:00"/>
    <n v="1.3812500000000001"/>
    <n v="128"/>
    <n v="5170.6796875"/>
    <n v="-30.782812499999999"/>
    <n v="19.085142842010001"/>
    <n v="73"/>
    <n v="244.72602739726"/>
    <n v="190.301369863014"/>
    <n v="727.90410958904101"/>
    <n v="3.8531674987828302"/>
    <n v="0.16177692958300099"/>
    <n v="128.1484375"/>
    <n v="5.44627583789417"/>
    <n v="29.533613445378101"/>
    <n v="2.1229228484493898"/>
    <n v="16.32"/>
    <n v="11.5774635350219"/>
  </r>
  <r>
    <x v="0"/>
    <x v="4"/>
    <x v="60"/>
    <d v="2016-06-20T00:00:00"/>
    <n v="0.23694444444444401"/>
    <n v="108"/>
    <n v="3855.3425925925899"/>
    <n v="-31.8990740740741"/>
    <n v="25.789804465269199"/>
    <n v="48"/>
    <n v="150.895833333333"/>
    <n v="118.479166666667"/>
    <n v="440.58333333333297"/>
    <n v="4.9172378107513399"/>
    <n v="0.14229140040893801"/>
    <n v="114.29629629629601"/>
    <n v="5.0873515307047796"/>
    <n v="34.1095238095238"/>
    <n v="2.14447519293905"/>
    <n v="2.7757009345794401"/>
    <n v="8.8437855289043608"/>
  </r>
  <r>
    <x v="0"/>
    <x v="0"/>
    <x v="61"/>
    <d v="2016-07-06T00:00:00"/>
    <n v="0.23166666666666699"/>
    <n v="108"/>
    <n v="4946.6759259259297"/>
    <n v="-34.764814814814798"/>
    <n v="29.663011060747898"/>
    <m/>
    <m/>
    <m/>
    <m/>
    <n v="3.1901511627907002"/>
    <n v="0.36836463009061499"/>
    <n v="113.111111111111"/>
    <n v="5.4062437995624002"/>
    <n v="24.746464646464599"/>
    <n v="1.5419699182809501"/>
    <m/>
    <m/>
  </r>
  <r>
    <x v="0"/>
    <x v="4"/>
    <x v="62"/>
    <d v="2016-01-05T00:00:00"/>
    <n v="0.42953124999999998"/>
    <n v="64"/>
    <n v="5292.65625"/>
    <n v="-35.546875"/>
    <n v="31.951691351196601"/>
    <m/>
    <m/>
    <m/>
    <m/>
    <m/>
    <m/>
    <n v="133.390625"/>
    <n v="6.2703485094775697"/>
    <n v="33.931249999999999"/>
    <n v="2.7472378579610299"/>
    <m/>
    <m/>
  </r>
  <r>
    <x v="0"/>
    <x v="3"/>
    <x v="63"/>
    <d v="2016-07-11T00:00:00"/>
    <n v="0.66897260273972603"/>
    <n v="146"/>
    <n v="4587.9726027397301"/>
    <n v="-37.023972602739697"/>
    <n v="21.045291202984501"/>
    <m/>
    <m/>
    <m/>
    <m/>
    <n v="4.7758697916666701"/>
    <n v="0.27858156152383101"/>
    <n v="110.958904109589"/>
    <n v="3.8209931107770201"/>
    <n v="20.683333333333302"/>
    <n v="1.5163848709754"/>
    <m/>
    <m/>
  </r>
  <r>
    <x v="0"/>
    <x v="7"/>
    <x v="64"/>
    <d v="2016-02-23T00:00:00"/>
    <m/>
    <n v="32"/>
    <n v="4732.96875"/>
    <n v="-37.446874999999999"/>
    <n v="55.934923843070898"/>
    <m/>
    <m/>
    <m/>
    <m/>
    <m/>
    <m/>
    <n v="129.96875"/>
    <n v="12.255798855837901"/>
    <n v="38.009374999999999"/>
    <n v="4.5801164748162302"/>
    <m/>
    <m/>
  </r>
  <r>
    <x v="0"/>
    <x v="0"/>
    <x v="65"/>
    <d v="2016-04-15T00:00:00"/>
    <n v="0.36503984063744999"/>
    <n v="502"/>
    <n v="6650.0139442231102"/>
    <n v="-39.868924302788898"/>
    <n v="14.105867496538901"/>
    <m/>
    <m/>
    <m/>
    <m/>
    <m/>
    <m/>
    <n v="106"/>
    <n v="2.2007158727743801"/>
    <n v="33.944047619047602"/>
    <n v="1.08439906259806"/>
    <m/>
    <m/>
  </r>
  <r>
    <x v="0"/>
    <x v="4"/>
    <x v="66"/>
    <d v="2015-06-11T00:00:00"/>
    <n v="0.93675675675675696"/>
    <n v="37"/>
    <n v="3990.13513513514"/>
    <n v="-40.727027027026999"/>
    <n v="32.4907800848218"/>
    <m/>
    <m/>
    <m/>
    <n v="491.4375"/>
    <m/>
    <m/>
    <n v="142.05405405405401"/>
    <n v="10.229861630926701"/>
    <n v="28.314285714285699"/>
    <n v="3.5633289667570902"/>
    <m/>
    <m/>
  </r>
  <r>
    <x v="0"/>
    <x v="5"/>
    <x v="67"/>
    <d v="2016-07-27T00:00:00"/>
    <n v="0.68877419354838698"/>
    <n v="155"/>
    <n v="5932.9483870967697"/>
    <n v="-41.2541935483871"/>
    <n v="21.2012396037649"/>
    <m/>
    <m/>
    <m/>
    <n v="758.5"/>
    <n v="3.5877698412698402"/>
    <n v="0.19481332993568001"/>
    <n v="115.083870967742"/>
    <n v="3.8767669170662402"/>
    <n v="49.9"/>
    <n v="2.9638461373582201"/>
    <m/>
    <m/>
  </r>
  <r>
    <x v="0"/>
    <x v="3"/>
    <x v="68"/>
    <d v="2016-08-04T00:00:00"/>
    <m/>
    <n v="46"/>
    <n v="2946.52173913044"/>
    <n v="-43.484782608695703"/>
    <n v="27.232716003751399"/>
    <m/>
    <m/>
    <m/>
    <m/>
    <m/>
    <m/>
    <n v="166.52173913043501"/>
    <n v="12.975813216459301"/>
    <n v="19.256521739130399"/>
    <n v="2.0203234355639701"/>
    <m/>
    <m/>
  </r>
  <r>
    <x v="0"/>
    <x v="7"/>
    <x v="69"/>
    <d v="2015-03-24T00:00:00"/>
    <n v="0.85624999999999996"/>
    <n v="48"/>
    <n v="2967.7708333333298"/>
    <n v="-44.554166666666703"/>
    <n v="23.4300679627055"/>
    <m/>
    <m/>
    <m/>
    <m/>
    <m/>
    <m/>
    <n v="136.0625"/>
    <n v="7.9561300605746803"/>
    <n v="11.983333333333301"/>
    <n v="1.3219482899583801"/>
    <m/>
    <m/>
  </r>
  <r>
    <x v="0"/>
    <x v="1"/>
    <x v="70"/>
    <d v="2016-02-28T00:00:00"/>
    <n v="1.0398571428571399"/>
    <n v="70"/>
    <n v="5676.1142857142904"/>
    <n v="-44.874285714285698"/>
    <n v="30.024538665799"/>
    <m/>
    <m/>
    <m/>
    <m/>
    <m/>
    <m/>
    <n v="113.014285714286"/>
    <n v="6.7078487712181802"/>
    <n v="50.3754098360656"/>
    <n v="3.9571866253233101"/>
    <m/>
    <m/>
  </r>
  <r>
    <x v="0"/>
    <x v="3"/>
    <x v="71"/>
    <d v="2016-06-14T00:00:00"/>
    <n v="0.53955555555555501"/>
    <n v="45"/>
    <n v="5109.2"/>
    <n v="-48.8066666666667"/>
    <n v="31.778197118798499"/>
    <m/>
    <m/>
    <m/>
    <m/>
    <m/>
    <m/>
    <n v="121.71111111111099"/>
    <n v="6.9685166618794199"/>
    <n v="40.028888888888901"/>
    <n v="3.9688822717602901"/>
    <m/>
    <m/>
  </r>
  <r>
    <x v="0"/>
    <x v="2"/>
    <x v="72"/>
    <d v="2016-04-20T00:00:00"/>
    <m/>
    <n v="26"/>
    <n v="4466.6923076923104"/>
    <n v="-50.134615384615401"/>
    <n v="37.590922775956599"/>
    <m/>
    <m/>
    <m/>
    <m/>
    <m/>
    <m/>
    <n v="137"/>
    <n v="10.807831918069001"/>
    <n v="29.3923076923077"/>
    <n v="4.2796043062123701"/>
    <m/>
    <m/>
  </r>
  <r>
    <x v="0"/>
    <x v="4"/>
    <x v="73"/>
    <d v="2016-08-01T00:00:00"/>
    <n v="0.337837837837838"/>
    <n v="74"/>
    <n v="4112.8243243243196"/>
    <n v="-50.527027027027003"/>
    <n v="29.3061518155586"/>
    <m/>
    <m/>
    <m/>
    <m/>
    <n v="4.3472515079365097"/>
    <n v="0.32043965500558402"/>
    <n v="148.62162162162201"/>
    <n v="7.5107648945536702"/>
    <n v="32.091666666666697"/>
    <n v="2.5304188124097502"/>
    <m/>
    <m/>
  </r>
  <r>
    <x v="0"/>
    <x v="0"/>
    <x v="74"/>
    <d v="2016-05-02T00:00:00"/>
    <n v="8.6842105263157901E-2"/>
    <n v="38"/>
    <n v="5459.0789473684199"/>
    <n v="-51.439473684210498"/>
    <n v="37.294073669421401"/>
    <m/>
    <m/>
    <m/>
    <m/>
    <n v="4.0567782454648498"/>
    <n v="0.32331518673396498"/>
    <n v="125.894736842105"/>
    <n v="9.1999899092099593"/>
    <n v="39.6"/>
    <n v="3.8743989576542801"/>
    <m/>
    <m/>
  </r>
  <r>
    <x v="0"/>
    <x v="7"/>
    <x v="75"/>
    <d v="2016-07-05T00:00:00"/>
    <m/>
    <n v="40"/>
    <n v="4336.1499999999996"/>
    <n v="-53.657499999999999"/>
    <n v="36.155758999281097"/>
    <m/>
    <m/>
    <m/>
    <m/>
    <m/>
    <m/>
    <n v="124.52500000000001"/>
    <n v="10.4817293726286"/>
    <n v="28.560526315789499"/>
    <n v="3.9674933404422501"/>
    <m/>
    <m/>
  </r>
  <r>
    <x v="0"/>
    <x v="7"/>
    <x v="76"/>
    <d v="2016-02-23T00:00:00"/>
    <m/>
    <n v="48"/>
    <n v="4466.5416666666697"/>
    <n v="-53.8333333333334"/>
    <n v="38.791387681729297"/>
    <m/>
    <m/>
    <m/>
    <m/>
    <m/>
    <m/>
    <n v="161.708333333333"/>
    <n v="11.340786491190601"/>
    <n v="21.235555555555599"/>
    <n v="2.1643861087693899"/>
    <m/>
    <m/>
  </r>
  <r>
    <x v="0"/>
    <x v="1"/>
    <x v="77"/>
    <d v="2016-07-25T00:00:00"/>
    <n v="0.20697329376854601"/>
    <n v="337"/>
    <n v="5769.7418397626097"/>
    <n v="-56.369436201780402"/>
    <n v="16.868516829657398"/>
    <n v="61"/>
    <n v="185.819672131148"/>
    <n v="160.55737704917999"/>
    <n v="581.86885245901601"/>
    <m/>
    <m/>
    <n v="134.55786350148401"/>
    <n v="2.7919174230719501"/>
    <n v="36.692097264437699"/>
    <n v="1.2543216104018999"/>
    <m/>
    <m/>
  </r>
  <r>
    <x v="0"/>
    <x v="5"/>
    <x v="78"/>
    <d v="2015-10-21T00:00:00"/>
    <n v="0.165932203389831"/>
    <n v="59"/>
    <n v="6453.2372881355896"/>
    <n v="-57.2152542372882"/>
    <n v="29.956025906283902"/>
    <m/>
    <m/>
    <m/>
    <n v="896.38461538461502"/>
    <n v="2.8447100732600701"/>
    <n v="0.26347630605535999"/>
    <n v="117.559322033898"/>
    <n v="7.6954475519874102"/>
    <n v="58.6488372093023"/>
    <n v="5.0162928033959799"/>
    <m/>
    <m/>
  </r>
  <r>
    <x v="0"/>
    <x v="3"/>
    <x v="79"/>
    <d v="2016-02-01T00:00:00"/>
    <n v="0.69444444444444398"/>
    <n v="36"/>
    <n v="6150.2222222222199"/>
    <n v="-57.280555555555502"/>
    <n v="26.707525786601298"/>
    <m/>
    <m/>
    <m/>
    <m/>
    <n v="2.27573276149776"/>
    <n v="0.28241955496662902"/>
    <n v="84.4166666666667"/>
    <n v="5.0135332723555202"/>
    <n v="44.488571428571397"/>
    <n v="4.1643560972474303"/>
    <m/>
    <m/>
  </r>
  <r>
    <x v="0"/>
    <x v="4"/>
    <x v="80"/>
    <d v="2016-03-26T00:00:00"/>
    <n v="1.7579411764705899"/>
    <n v="34"/>
    <n v="3082.2058823529401"/>
    <n v="-57.758823529411799"/>
    <n v="46.798661390892903"/>
    <m/>
    <m/>
    <m/>
    <m/>
    <m/>
    <m/>
    <n v="159.029411764706"/>
    <n v="13.7665463751171"/>
    <n v="28.3147058823529"/>
    <n v="3.7785163702100699"/>
    <m/>
    <m/>
  </r>
  <r>
    <x v="0"/>
    <x v="2"/>
    <x v="81"/>
    <d v="2016-07-07T00:00:00"/>
    <n v="0.34628205128205097"/>
    <n v="78"/>
    <n v="5300.5"/>
    <n v="-58.007692307692302"/>
    <n v="27.708493858962601"/>
    <m/>
    <m/>
    <m/>
    <m/>
    <m/>
    <m/>
    <n v="153.28205128205099"/>
    <n v="6.5186506532379997"/>
    <n v="36.538157894736798"/>
    <n v="2.62286636235156"/>
    <m/>
    <m/>
  </r>
  <r>
    <x v="0"/>
    <x v="0"/>
    <x v="82"/>
    <d v="2016-02-05T00:00:00"/>
    <m/>
    <n v="54"/>
    <n v="3307.6666666666702"/>
    <n v="-58.011111111111099"/>
    <n v="33.799113723826999"/>
    <m/>
    <m/>
    <m/>
    <m/>
    <m/>
    <m/>
    <n v="117.240740740741"/>
    <n v="8.4346849367749996"/>
    <n v="30.832075471698101"/>
    <n v="2.37276481571979"/>
    <m/>
    <m/>
  </r>
  <r>
    <x v="0"/>
    <x v="2"/>
    <x v="83"/>
    <d v="2016-07-13T00:00:00"/>
    <n v="0.40201550387596902"/>
    <n v="129"/>
    <n v="6886.8837209302301"/>
    <n v="-58.053488372093"/>
    <n v="24.6105179655585"/>
    <m/>
    <m/>
    <m/>
    <m/>
    <m/>
    <m/>
    <n v="113.922480620155"/>
    <n v="4.7641391511112197"/>
    <n v="46.950413223140501"/>
    <n v="3.4772713654120802"/>
    <m/>
    <m/>
  </r>
  <r>
    <x v="0"/>
    <x v="3"/>
    <x v="84"/>
    <d v="2016-07-26T00:00:00"/>
    <n v="1.6068390804597701"/>
    <n v="174"/>
    <n v="5342.8103448275897"/>
    <n v="-58.395977011494203"/>
    <n v="20.945374254246399"/>
    <m/>
    <m/>
    <m/>
    <m/>
    <m/>
    <m/>
    <n v="108.64367816092"/>
    <n v="3.32308857561994"/>
    <n v="35.681927710843397"/>
    <n v="1.3430013548145301"/>
    <m/>
    <m/>
  </r>
  <r>
    <x v="0"/>
    <x v="4"/>
    <x v="85"/>
    <d v="2016-08-03T00:00:00"/>
    <n v="1.2154696132596701E-3"/>
    <n v="362"/>
    <n v="3886.00276243094"/>
    <n v="-58.460773480663001"/>
    <n v="15.032982497259599"/>
    <m/>
    <m/>
    <m/>
    <m/>
    <m/>
    <m/>
    <n v="129.941988950276"/>
    <n v="3.4372286076320999"/>
    <n v="21.747605633802799"/>
    <n v="1.13913795416748"/>
    <m/>
    <m/>
  </r>
  <r>
    <x v="0"/>
    <x v="1"/>
    <x v="86"/>
    <d v="2015-05-23T00:00:00"/>
    <n v="0.183874345549738"/>
    <n v="191"/>
    <n v="5960.05759162304"/>
    <n v="-59.857068062827203"/>
    <n v="19.416779402017099"/>
    <n v="96"/>
    <n v="226.447916666667"/>
    <n v="212.26804123711301"/>
    <n v="765.79381443298996"/>
    <n v="3.0190554986507601"/>
    <n v="0.123901602464996"/>
    <n v="122.36125654450299"/>
    <n v="3.65417457494175"/>
    <n v="43.707486631016103"/>
    <n v="2.21217969186397"/>
    <n v="-25.119459459459499"/>
    <n v="8.0031239309479201"/>
  </r>
  <r>
    <x v="0"/>
    <x v="4"/>
    <x v="87"/>
    <d v="2015-10-25T00:00:00"/>
    <m/>
    <n v="35"/>
    <n v="4274.8571428571404"/>
    <n v="-59.997142857142897"/>
    <n v="36.7787821289118"/>
    <m/>
    <m/>
    <m/>
    <m/>
    <m/>
    <m/>
    <n v="134.65714285714299"/>
    <n v="8.1807257446686101"/>
    <n v="28.325714285714302"/>
    <n v="2.74133422357255"/>
    <m/>
    <m/>
  </r>
  <r>
    <x v="0"/>
    <x v="3"/>
    <x v="88"/>
    <d v="2016-06-06T00:00:00"/>
    <n v="0.26674418604651201"/>
    <n v="86"/>
    <n v="4831.0813953488396"/>
    <n v="-60.629069767441798"/>
    <n v="29.0422702391953"/>
    <m/>
    <m/>
    <m/>
    <m/>
    <m/>
    <m/>
    <n v="120.104651162791"/>
    <n v="5.5227183841059304"/>
    <n v="42.157499999999999"/>
    <n v="3.0484384750353701"/>
    <m/>
    <m/>
  </r>
  <r>
    <x v="0"/>
    <x v="3"/>
    <x v="89"/>
    <d v="2016-07-24T00:00:00"/>
    <m/>
    <n v="46"/>
    <n v="4153.0869565217399"/>
    <n v="-60.671739130434801"/>
    <n v="30.862450750217501"/>
    <m/>
    <m/>
    <m/>
    <m/>
    <m/>
    <m/>
    <n v="115.913043478261"/>
    <n v="7.7932725904177804"/>
    <n v="29.7931818181818"/>
    <n v="2.6260513805624299"/>
    <m/>
    <m/>
  </r>
  <r>
    <x v="0"/>
    <x v="4"/>
    <x v="90"/>
    <d v="2016-05-30T00:00:00"/>
    <n v="1.1938709677419399"/>
    <n v="31"/>
    <n v="8524.7096774193506"/>
    <n v="-61.070967741935497"/>
    <n v="55.112050122259703"/>
    <m/>
    <m/>
    <m/>
    <m/>
    <m/>
    <m/>
    <n v="120.193548387097"/>
    <n v="12.223757878699701"/>
    <n v="55.8"/>
    <n v="7.10325232188658"/>
    <m/>
    <m/>
  </r>
  <r>
    <x v="0"/>
    <x v="3"/>
    <x v="91"/>
    <d v="2016-04-15T00:00:00"/>
    <n v="0.423934426229508"/>
    <n v="61"/>
    <n v="3522.0655737704901"/>
    <n v="-61.359016393442602"/>
    <n v="36.783944167373697"/>
    <n v="57"/>
    <n v="156.03508771929799"/>
    <n v="122.350877192982"/>
    <n v="471.31578947368399"/>
    <n v="3.1576880322651499"/>
    <n v="0.16172636011307101"/>
    <n v="170.72131147541"/>
    <n v="7.7531284412855896"/>
    <n v="33.4016393442623"/>
    <n v="4.3489490545080498"/>
    <n v="-1.5733333333333199"/>
    <n v="14.4665302136292"/>
  </r>
  <r>
    <x v="0"/>
    <x v="3"/>
    <x v="92"/>
    <d v="2016-02-17T00:00:00"/>
    <m/>
    <n v="85"/>
    <n v="3014.3176470588201"/>
    <n v="-61.3929411764706"/>
    <n v="33.334016314637701"/>
    <m/>
    <m/>
    <m/>
    <m/>
    <m/>
    <m/>
    <n v="110.764705882353"/>
    <n v="5.4824560286529502"/>
    <n v="28.978823529411802"/>
    <n v="1.7016338285906401"/>
    <m/>
    <m/>
  </r>
  <r>
    <x v="0"/>
    <x v="4"/>
    <x v="93"/>
    <d v="2016-04-15T00:00:00"/>
    <m/>
    <n v="72"/>
    <n v="4077.4722222222199"/>
    <n v="-62.177777777777798"/>
    <n v="37.731118630064202"/>
    <m/>
    <m/>
    <m/>
    <m/>
    <m/>
    <m/>
    <n v="102.694444444444"/>
    <n v="7.9991352938606504"/>
    <n v="22.9884057971015"/>
    <n v="2.8480729910387299"/>
    <m/>
    <m/>
  </r>
  <r>
    <x v="0"/>
    <x v="1"/>
    <x v="94"/>
    <d v="2016-04-26T00:00:00"/>
    <n v="1.5203571428571401"/>
    <n v="140"/>
    <n v="6322.9357142857098"/>
    <n v="-62.5657142857143"/>
    <n v="23.909800455731801"/>
    <n v="36"/>
    <n v="144.916666666667"/>
    <n v="256.5625"/>
    <n v="792.08333333333303"/>
    <n v="3.0770422969187701"/>
    <n v="0.187824782281516"/>
    <n v="106.171428571429"/>
    <n v="4.1977572299108203"/>
    <n v="42.830370370370403"/>
    <n v="2.9452543597901699"/>
    <n v="-38.663571428571402"/>
    <n v="7.3531620405487903"/>
  </r>
  <r>
    <x v="0"/>
    <x v="3"/>
    <x v="95"/>
    <d v="2016-03-05T00:00:00"/>
    <n v="0.48274074074074103"/>
    <n v="135"/>
    <n v="4840.1703703703697"/>
    <n v="-63.180740740740802"/>
    <n v="21.666854610647899"/>
    <n v="83"/>
    <n v="207.30120481927699"/>
    <n v="181.759036144578"/>
    <n v="651.77108433734895"/>
    <n v="4.1887369085480701"/>
    <n v="0.10930970993346199"/>
    <n v="143.474074074074"/>
    <n v="5.2642481340419298"/>
    <n v="39.503968253968203"/>
    <n v="2.6869373373742902"/>
    <n v="6.71428571428571"/>
    <n v="8.6534029430236998"/>
  </r>
  <r>
    <x v="0"/>
    <x v="0"/>
    <x v="96"/>
    <d v="2016-03-26T00:00:00"/>
    <n v="6.1249999999999999E-2"/>
    <n v="40"/>
    <n v="4397.0249999999996"/>
    <n v="-63.82"/>
    <n v="38.396349018477203"/>
    <m/>
    <m/>
    <m/>
    <n v="614.857142857143"/>
    <n v="3.9228890252976201"/>
    <n v="0.39866631471102898"/>
    <n v="158.92500000000001"/>
    <n v="11.816675933959001"/>
    <n v="22.772500000000001"/>
    <n v="2.1207037641142099"/>
    <m/>
    <m/>
  </r>
  <r>
    <x v="0"/>
    <x v="0"/>
    <x v="97"/>
    <d v="2016-03-19T00:00:00"/>
    <n v="0.8175"/>
    <n v="28"/>
    <n v="5036.6428571428596"/>
    <n v="-63.889285714285698"/>
    <n v="27.4598674640852"/>
    <m/>
    <m/>
    <m/>
    <m/>
    <m/>
    <m/>
    <n v="145.392857142857"/>
    <n v="13.161927948317601"/>
    <n v="35.003571428571398"/>
    <n v="4.4026221207560896"/>
    <m/>
    <m/>
  </r>
  <r>
    <x v="0"/>
    <x v="4"/>
    <x v="98"/>
    <d v="2016-08-09T00:00:00"/>
    <n v="0.4"/>
    <n v="49"/>
    <n v="3494.7142857142899"/>
    <n v="-64.491836734693905"/>
    <n v="28.571666046146301"/>
    <m/>
    <m/>
    <m/>
    <m/>
    <m/>
    <m/>
    <n v="111.08163265306101"/>
    <n v="7.3787729156266897"/>
    <n v="27.746153846153799"/>
    <n v="3.59406439403539"/>
    <m/>
    <m/>
  </r>
  <r>
    <x v="0"/>
    <x v="1"/>
    <x v="99"/>
    <d v="2016-04-23T00:00:00"/>
    <m/>
    <n v="102"/>
    <n v="5573.8039215686304"/>
    <n v="-64.553921568627501"/>
    <n v="27.859565094453998"/>
    <m/>
    <m/>
    <m/>
    <m/>
    <n v="3.25832447390572"/>
    <n v="0.219989964262014"/>
    <n v="106.666666666667"/>
    <n v="4.0293124512751097"/>
    <n v="49.7051020408163"/>
    <n v="3.0882562528132498"/>
    <m/>
    <m/>
  </r>
  <r>
    <x v="0"/>
    <x v="5"/>
    <x v="100"/>
    <d v="2016-06-25T00:00:00"/>
    <n v="1.1538461538461499E-2"/>
    <n v="52"/>
    <n v="5749.9230769230799"/>
    <n v="-64.7730769230769"/>
    <n v="29.402635053338798"/>
    <m/>
    <m/>
    <m/>
    <n v="883.16666666666697"/>
    <n v="3.43354487179487"/>
    <n v="0.33156909085962499"/>
    <n v="110.153846153846"/>
    <n v="7.5847342422744797"/>
    <n v="47.054347826087003"/>
    <n v="4.64820853395039"/>
    <m/>
    <m/>
  </r>
  <r>
    <x v="0"/>
    <x v="0"/>
    <x v="101"/>
    <d v="2016-07-30T00:00:00"/>
    <m/>
    <n v="29"/>
    <n v="5512.6896551724103"/>
    <n v="-65.289655172413802"/>
    <n v="30.774230849127001"/>
    <m/>
    <m/>
    <m/>
    <m/>
    <m/>
    <m/>
    <n v="131.86206896551701"/>
    <n v="12.8536403133606"/>
    <n v="33.803448275862102"/>
    <n v="6.5300866452934496"/>
    <m/>
    <m/>
  </r>
  <r>
    <x v="0"/>
    <x v="3"/>
    <x v="102"/>
    <d v="2016-01-25T00:00:00"/>
    <m/>
    <n v="39"/>
    <n v="4507.4102564102604"/>
    <n v="-65.307692307692307"/>
    <n v="29.536634629176699"/>
    <m/>
    <m/>
    <m/>
    <m/>
    <m/>
    <m/>
    <n v="101.410256410256"/>
    <n v="9.1011498397634991"/>
    <n v="37.9166666666667"/>
    <n v="4.9773925410737396"/>
    <m/>
    <m/>
  </r>
  <r>
    <x v="0"/>
    <x v="1"/>
    <x v="103"/>
    <d v="2016-02-01T00:00:00"/>
    <n v="0.22756097560975599"/>
    <n v="164"/>
    <n v="6656.6341463414601"/>
    <n v="-65.320731707317094"/>
    <n v="17.9853103865888"/>
    <n v="125"/>
    <n v="283.52800000000002"/>
    <n v="234.99236641221401"/>
    <n v="887.26717557251902"/>
    <n v="4.0007540579915899"/>
    <n v="0.102873560580639"/>
    <n v="129.43902439024399"/>
    <n v="3.53480582863377"/>
    <n v="56.318518518518502"/>
    <n v="2.33467676699272"/>
    <n v="-19.073291925465799"/>
    <n v="6.8444039547033197"/>
  </r>
  <r>
    <x v="0"/>
    <x v="2"/>
    <x v="104"/>
    <d v="2016-07-20T00:00:00"/>
    <n v="4.5238095238095202E-2"/>
    <n v="147"/>
    <n v="5315.1632653061197"/>
    <n v="-66.387074829932004"/>
    <n v="19.9335223171244"/>
    <m/>
    <m/>
    <m/>
    <m/>
    <m/>
    <m/>
    <n v="139.24489795918399"/>
    <n v="5.3601847579132098"/>
    <n v="32.426618705035999"/>
    <n v="1.81335985986729"/>
    <m/>
    <m/>
  </r>
  <r>
    <x v="0"/>
    <x v="1"/>
    <x v="105"/>
    <d v="2016-04-20T00:00:00"/>
    <n v="7.0624999999999993E-2"/>
    <n v="32"/>
    <n v="5146.9375"/>
    <n v="-66.671875"/>
    <n v="47.002134095847197"/>
    <m/>
    <m/>
    <m/>
    <m/>
    <m/>
    <m/>
    <n v="112.25"/>
    <n v="6.4001323071001499"/>
    <n v="42.390625"/>
    <n v="5.1759083653745304"/>
    <m/>
    <m/>
  </r>
  <r>
    <x v="0"/>
    <x v="3"/>
    <x v="106"/>
    <d v="2016-08-12T00:00:00"/>
    <n v="2.0795312500000001"/>
    <n v="64"/>
    <n v="4243.125"/>
    <n v="-66.9609375"/>
    <n v="26.2472003058379"/>
    <n v="56"/>
    <n v="170.017857142857"/>
    <n v="148.78571428571399"/>
    <n v="545.58928571428601"/>
    <n v="3.6579174191625099"/>
    <n v="0.12961285998854999"/>
    <n v="137.875"/>
    <n v="6.2520829862268004"/>
    <n v="24.890625"/>
    <n v="2.7673055045846202"/>
    <n v="-13.215"/>
    <n v="10.378608983627201"/>
  </r>
  <r>
    <x v="0"/>
    <x v="0"/>
    <x v="107"/>
    <d v="2016-03-03T00:00:00"/>
    <m/>
    <n v="47"/>
    <n v="3798.2978723404299"/>
    <n v="-67.542553191489404"/>
    <n v="41.804598951255599"/>
    <m/>
    <m/>
    <m/>
    <m/>
    <m/>
    <m/>
    <n v="143.659574468085"/>
    <n v="11.280884283926101"/>
    <n v="22.012765957446799"/>
    <n v="2.24635714357224"/>
    <m/>
    <m/>
  </r>
  <r>
    <x v="0"/>
    <x v="4"/>
    <x v="108"/>
    <d v="2016-08-03T00:00:00"/>
    <n v="0.24509803921568599"/>
    <n v="102"/>
    <n v="3865.9705882352901"/>
    <n v="-68.426470588235304"/>
    <n v="21.540172044336401"/>
    <m/>
    <m/>
    <m/>
    <m/>
    <m/>
    <m/>
    <n v="148.67647058823499"/>
    <n v="7.2903315788879697"/>
    <n v="17.4767676767677"/>
    <n v="1.3590878659685199"/>
    <m/>
    <m/>
  </r>
  <r>
    <x v="0"/>
    <x v="6"/>
    <x v="109"/>
    <d v="2016-07-23T00:00:00"/>
    <n v="7.5373134328358196E-3"/>
    <n v="134"/>
    <n v="6024.1044776119397"/>
    <n v="-68.561940298507494"/>
    <n v="24.772142922444498"/>
    <n v="133"/>
    <n v="259.23308270676699"/>
    <n v="219.65413533834601"/>
    <n v="807.27067669172902"/>
    <n v="3.0454034067593798"/>
    <n v="9.8446324315861006E-2"/>
    <n v="105.94776119402999"/>
    <n v="4.2811149152979597"/>
    <n v="36.401600000000002"/>
    <n v="1.81989151892226"/>
    <n v="-24.506399999999999"/>
    <n v="10.348673453651999"/>
  </r>
  <r>
    <x v="0"/>
    <x v="3"/>
    <x v="110"/>
    <d v="2016-08-01T00:00:00"/>
    <m/>
    <n v="127"/>
    <n v="5523.0472440944905"/>
    <n v="-69.066929133858295"/>
    <n v="28.161983335797299"/>
    <m/>
    <m/>
    <m/>
    <m/>
    <m/>
    <m/>
    <n v="113.84251968503899"/>
    <n v="4.9150313791393101"/>
    <n v="29.058119658119701"/>
    <n v="1.9843872773884501"/>
    <m/>
    <m/>
  </r>
  <r>
    <x v="0"/>
    <x v="3"/>
    <x v="111"/>
    <d v="2015-06-12T00:00:00"/>
    <m/>
    <n v="30"/>
    <n v="4340.4666666666699"/>
    <n v="-71.286666666666704"/>
    <n v="38.014169691287599"/>
    <m/>
    <m/>
    <m/>
    <m/>
    <m/>
    <m/>
    <n v="103.833333333333"/>
    <n v="10.383351321915701"/>
    <n v="20.842857142857099"/>
    <n v="2.1150345449255101"/>
    <m/>
    <m/>
  </r>
  <r>
    <x v="0"/>
    <x v="1"/>
    <x v="112"/>
    <d v="2016-04-27T00:00:00"/>
    <n v="0.98026515151515103"/>
    <n v="264"/>
    <n v="4774.8106060606096"/>
    <n v="-72.154166666666697"/>
    <n v="17.2247274150631"/>
    <m/>
    <m/>
    <m/>
    <m/>
    <m/>
    <m/>
    <n v="150.43939393939399"/>
    <n v="3.4180634953563498"/>
    <n v="33.565863453815297"/>
    <n v="1.49285902148468"/>
    <m/>
    <m/>
  </r>
  <r>
    <x v="0"/>
    <x v="1"/>
    <x v="113"/>
    <d v="2016-02-03T00:00:00"/>
    <n v="0.13758454106280199"/>
    <n v="207"/>
    <n v="4427.5217391304404"/>
    <n v="-72.334782608695704"/>
    <n v="17.334271271046301"/>
    <m/>
    <m/>
    <m/>
    <m/>
    <n v="4.95034821428571"/>
    <n v="0.36496052110807098"/>
    <n v="135.72946859903399"/>
    <n v="4.6284917967510699"/>
    <n v="36.966176470588202"/>
    <n v="1.8805686913174999"/>
    <m/>
    <m/>
  </r>
  <r>
    <x v="0"/>
    <x v="0"/>
    <x v="114"/>
    <d v="2016-01-26T00:00:00"/>
    <m/>
    <n v="38"/>
    <n v="5784.78947368421"/>
    <n v="-72.671052631578902"/>
    <n v="54.7914499341599"/>
    <m/>
    <m/>
    <m/>
    <m/>
    <m/>
    <m/>
    <n v="105.342105263158"/>
    <n v="7.2577301033381696"/>
    <n v="53.6378378378378"/>
    <n v="5.3870247173718999"/>
    <m/>
    <m/>
  </r>
  <r>
    <x v="0"/>
    <x v="3"/>
    <x v="115"/>
    <d v="2016-02-14T00:00:00"/>
    <m/>
    <n v="35"/>
    <n v="4272.1142857142904"/>
    <n v="-75.331428571428603"/>
    <n v="26.011977128654699"/>
    <m/>
    <m/>
    <m/>
    <m/>
    <m/>
    <m/>
    <n v="81"/>
    <n v="8.8998158795042297"/>
    <n v="24.468571428571401"/>
    <n v="2.7399864178911701"/>
    <m/>
    <m/>
  </r>
  <r>
    <x v="0"/>
    <x v="0"/>
    <x v="116"/>
    <d v="2015-12-23T00:00:00"/>
    <m/>
    <n v="29"/>
    <n v="3704.6206896551698"/>
    <n v="-75.868965517241406"/>
    <n v="51.991665944371697"/>
    <m/>
    <m/>
    <m/>
    <m/>
    <m/>
    <m/>
    <n v="124.241379310345"/>
    <n v="9.6717881307615201"/>
    <n v="26.965517241379299"/>
    <n v="3.41281010378317"/>
    <m/>
    <m/>
  </r>
  <r>
    <x v="0"/>
    <x v="4"/>
    <x v="117"/>
    <d v="2016-08-11T00:00:00"/>
    <m/>
    <n v="31"/>
    <n v="4148.6451612903202"/>
    <n v="-76.248387096774195"/>
    <n v="39.039691649740703"/>
    <m/>
    <m/>
    <m/>
    <m/>
    <m/>
    <m/>
    <n v="153.22580645161301"/>
    <n v="12.272594670705899"/>
    <n v="23.820689655172401"/>
    <n v="3.5736562782164798"/>
    <m/>
    <m/>
  </r>
  <r>
    <x v="0"/>
    <x v="1"/>
    <x v="118"/>
    <d v="2016-06-13T00:00:00"/>
    <n v="0.16387096774193499"/>
    <n v="31"/>
    <n v="4558.6129032258104"/>
    <n v="-76.361290322580601"/>
    <n v="30.0616995196382"/>
    <m/>
    <m/>
    <m/>
    <m/>
    <m/>
    <m/>
    <n v="113.290322580645"/>
    <n v="9.6283847335457295"/>
    <n v="40.8241379310345"/>
    <n v="3.7996358886109101"/>
    <m/>
    <m/>
  </r>
  <r>
    <x v="0"/>
    <x v="5"/>
    <x v="119"/>
    <d v="2016-06-27T00:00:00"/>
    <n v="2.8444444444444401E-2"/>
    <n v="45"/>
    <n v="5062.4222222222197"/>
    <n v="-76.599999999999994"/>
    <n v="31.338250097794599"/>
    <m/>
    <m/>
    <m/>
    <m/>
    <m/>
    <m/>
    <n v="106.888888888889"/>
    <n v="6.4649968339397299"/>
    <n v="39.56"/>
    <n v="4.2699755162167996"/>
    <m/>
    <m/>
  </r>
  <r>
    <x v="0"/>
    <x v="3"/>
    <x v="120"/>
    <d v="2015-04-30T00:00:00"/>
    <m/>
    <n v="33"/>
    <n v="2889.3636363636401"/>
    <n v="-76.821212121212099"/>
    <n v="33.3883444998242"/>
    <m/>
    <m/>
    <m/>
    <m/>
    <m/>
    <m/>
    <n v="91.212121212121204"/>
    <n v="10.675903692477601"/>
    <n v="27.537500000000001"/>
    <n v="3.4268588963015798"/>
    <m/>
    <m/>
  </r>
  <r>
    <x v="0"/>
    <x v="0"/>
    <x v="121"/>
    <d v="2016-07-26T00:00:00"/>
    <n v="2.75862068965517E-3"/>
    <n v="29"/>
    <n v="5667.7931034482799"/>
    <n v="-77.044827586206907"/>
    <n v="37.238511167150399"/>
    <m/>
    <m/>
    <m/>
    <n v="713.45833333333303"/>
    <m/>
    <m/>
    <n v="105.931034482759"/>
    <n v="6.1691930942941502"/>
    <n v="41.814285714285703"/>
    <n v="4.0868278350806904"/>
    <m/>
    <m/>
  </r>
  <r>
    <x v="0"/>
    <x v="1"/>
    <x v="122"/>
    <d v="2016-07-28T00:00:00"/>
    <n v="0.41699115044247798"/>
    <n v="113"/>
    <n v="5152.4601769911496"/>
    <n v="-77.262831858407097"/>
    <n v="25.124255125874701"/>
    <m/>
    <m/>
    <m/>
    <m/>
    <n v="2.6384400000000001"/>
    <n v="0.28949207662530102"/>
    <n v="118.840707964602"/>
    <n v="5.1846676367673101"/>
    <n v="38.274509803921603"/>
    <n v="2.2989111762191698"/>
    <m/>
    <m/>
  </r>
  <r>
    <x v="0"/>
    <x v="0"/>
    <x v="123"/>
    <d v="2016-07-06T00:00:00"/>
    <m/>
    <n v="48"/>
    <n v="4407.8125"/>
    <n v="-77.568749999999994"/>
    <n v="33.034118827423598"/>
    <m/>
    <m/>
    <m/>
    <m/>
    <m/>
    <m/>
    <n v="181.375"/>
    <n v="13.2179166299179"/>
    <n v="26.662500000000001"/>
    <n v="2.69656930881334"/>
    <m/>
    <m/>
  </r>
  <r>
    <x v="0"/>
    <x v="1"/>
    <x v="124"/>
    <d v="2016-06-15T00:00:00"/>
    <n v="0.16428571428571401"/>
    <n v="28"/>
    <n v="7130.6071428571404"/>
    <n v="-78.7392857142857"/>
    <n v="43.777412980699197"/>
    <m/>
    <m/>
    <m/>
    <m/>
    <m/>
    <m/>
    <n v="103.53571428571399"/>
    <n v="8.5355593176253794"/>
    <n v="39.407407407407398"/>
    <n v="6.2619843525896499"/>
    <m/>
    <m/>
  </r>
  <r>
    <x v="0"/>
    <x v="0"/>
    <x v="125"/>
    <d v="2016-07-20T00:00:00"/>
    <m/>
    <n v="40"/>
    <n v="3671.35"/>
    <n v="-79.135000000000005"/>
    <n v="37.5173111410774"/>
    <m/>
    <m/>
    <m/>
    <m/>
    <m/>
    <m/>
    <n v="184.05"/>
    <n v="10.8299176074712"/>
    <n v="23.645"/>
    <n v="2.2371855888536301"/>
    <m/>
    <m/>
  </r>
  <r>
    <x v="0"/>
    <x v="2"/>
    <x v="126"/>
    <d v="2016-03-03T00:00:00"/>
    <n v="0.47049019607843101"/>
    <n v="102"/>
    <n v="4811.50980392157"/>
    <n v="-79.203921568627507"/>
    <n v="25.779661089345499"/>
    <m/>
    <m/>
    <m/>
    <n v="583.375"/>
    <n v="2.7028235930735902"/>
    <n v="0.243349975315197"/>
    <n v="125.303921568627"/>
    <n v="5.4874026541609604"/>
    <n v="38.1989690721649"/>
    <n v="2.8004611545123201"/>
    <m/>
    <m/>
  </r>
  <r>
    <x v="0"/>
    <x v="0"/>
    <x v="127"/>
    <d v="2016-02-15T00:00:00"/>
    <m/>
    <n v="67"/>
    <n v="4315.6119402985096"/>
    <n v="-79.444776119403002"/>
    <n v="37.7440694934295"/>
    <m/>
    <m/>
    <m/>
    <m/>
    <m/>
    <m/>
    <n v="103.462686567164"/>
    <n v="4.6441107840268296"/>
    <n v="36.190476190476197"/>
    <n v="3.4589389485355801"/>
    <m/>
    <m/>
  </r>
  <r>
    <x v="0"/>
    <x v="3"/>
    <x v="128"/>
    <d v="2016-02-10T00:00:00"/>
    <n v="0.145652173913043"/>
    <n v="115"/>
    <n v="3542.3217391304302"/>
    <n v="-79.819130434782593"/>
    <n v="25.871905306797402"/>
    <m/>
    <m/>
    <m/>
    <m/>
    <m/>
    <m/>
    <n v="181.721739130435"/>
    <n v="6.5042560475175399"/>
    <n v="25.715652173913099"/>
    <n v="1.4061728311183399"/>
    <m/>
    <m/>
  </r>
  <r>
    <x v="0"/>
    <x v="5"/>
    <x v="129"/>
    <d v="2016-07-05T00:00:00"/>
    <n v="0.286904761904762"/>
    <n v="42"/>
    <n v="5620.6190476190504"/>
    <n v="-79.840476190476195"/>
    <n v="36.707439593100403"/>
    <m/>
    <m/>
    <m/>
    <m/>
    <n v="4.4598142857142804"/>
    <n v="0.27663721754200998"/>
    <n v="126.428571428571"/>
    <n v="10.1341835286454"/>
    <n v="40.633333333333297"/>
    <n v="4.3050548747661104"/>
    <m/>
    <m/>
  </r>
  <r>
    <x v="0"/>
    <x v="3"/>
    <x v="130"/>
    <d v="2016-06-15T00:00:00"/>
    <n v="0.43155555555555603"/>
    <n v="45"/>
    <n v="6029.6222222222204"/>
    <n v="-79.913333333333298"/>
    <n v="39.269895633045699"/>
    <m/>
    <m/>
    <m/>
    <m/>
    <m/>
    <m/>
    <n v="128"/>
    <n v="10.637982264822"/>
    <n v="45.445454545454503"/>
    <n v="5.3004561758142898"/>
    <m/>
    <m/>
  </r>
  <r>
    <x v="0"/>
    <x v="6"/>
    <x v="131"/>
    <d v="2016-08-07T00:00:00"/>
    <n v="0.49792531120331901"/>
    <n v="241"/>
    <n v="6344.9543568464696"/>
    <n v="-79.978423236514502"/>
    <n v="22.202618418954401"/>
    <n v="222"/>
    <n v="268.05855855855901"/>
    <n v="227.486486486486"/>
    <n v="840.22972972973002"/>
    <n v="2.7756443755671998"/>
    <n v="6.2819155004704405E-2"/>
    <n v="123.64315352697101"/>
    <n v="2.37400088616796"/>
    <n v="63.201826484018298"/>
    <n v="2.16760048870333"/>
    <n v="-46.527731092437001"/>
    <n v="8.0362383915604791"/>
  </r>
  <r>
    <x v="0"/>
    <x v="3"/>
    <x v="132"/>
    <d v="2016-02-27T00:00:00"/>
    <n v="0.10666666666666701"/>
    <n v="30"/>
    <n v="7500.2"/>
    <n v="-80.6666666666667"/>
    <n v="34.439429532345798"/>
    <m/>
    <m/>
    <m/>
    <m/>
    <m/>
    <m/>
    <n v="147.23333333333301"/>
    <n v="11.806649532364199"/>
    <n v="40.813333333333297"/>
    <n v="4.5476196459735299"/>
    <m/>
    <m/>
  </r>
  <r>
    <x v="0"/>
    <x v="1"/>
    <x v="133"/>
    <d v="2016-07-04T00:00:00"/>
    <n v="0.54379999999999995"/>
    <n v="50"/>
    <n v="4459.82"/>
    <n v="-81.093999999999994"/>
    <n v="39.264625759072302"/>
    <m/>
    <m/>
    <m/>
    <m/>
    <m/>
    <m/>
    <n v="127.26"/>
    <n v="7.9012171627579804"/>
    <n v="35.452083333333299"/>
    <n v="4.3161323119899899"/>
    <m/>
    <m/>
  </r>
  <r>
    <x v="0"/>
    <x v="0"/>
    <x v="134"/>
    <d v="2016-07-23T00:00:00"/>
    <m/>
    <n v="38"/>
    <n v="4443.6578947368398"/>
    <n v="-82.439473684210498"/>
    <n v="46.800365425661397"/>
    <m/>
    <m/>
    <m/>
    <m/>
    <m/>
    <m/>
    <n v="137.57894736842101"/>
    <n v="7.5874823524015396"/>
    <n v="28.78"/>
    <n v="2.90507177481155"/>
    <m/>
    <m/>
  </r>
  <r>
    <x v="0"/>
    <x v="0"/>
    <x v="135"/>
    <d v="2016-05-31T00:00:00"/>
    <m/>
    <n v="46"/>
    <n v="5142.3695652173901"/>
    <n v="-83.023913043478302"/>
    <n v="33.628660450837302"/>
    <n v="31"/>
    <n v="232.22580645161301"/>
    <n v="191.45161290322599"/>
    <n v="700"/>
    <n v="4.45854474508696"/>
    <n v="0.114310513515524"/>
    <n v="133.71739130434801"/>
    <n v="9.1381592583725499"/>
    <n v="54.543478260869598"/>
    <n v="5.0520915955278403"/>
    <n v="12.951282051282"/>
    <n v="14.961039764015201"/>
  </r>
  <r>
    <x v="0"/>
    <x v="3"/>
    <x v="136"/>
    <d v="2016-07-26T00:00:00"/>
    <m/>
    <n v="205"/>
    <n v="3885.8634146341501"/>
    <n v="-83.284390243902493"/>
    <n v="20.000392792680799"/>
    <m/>
    <m/>
    <m/>
    <m/>
    <n v="3.1101860465116302"/>
    <n v="0.18087283228046799"/>
    <n v="154.053658536585"/>
    <n v="4.8233114235327097"/>
    <n v="14.7775609756098"/>
    <n v="0.98848628510053005"/>
    <m/>
    <m/>
  </r>
  <r>
    <x v="0"/>
    <x v="2"/>
    <x v="137"/>
    <d v="2016-05-03T00:00:00"/>
    <n v="1.9466666666666701"/>
    <n v="42"/>
    <n v="6589.0952380952403"/>
    <n v="-83.8857142857143"/>
    <n v="40.226312537216202"/>
    <m/>
    <m/>
    <m/>
    <m/>
    <m/>
    <m/>
    <n v="125.261904761905"/>
    <n v="8.0476267790958609"/>
    <n v="49.362499999999997"/>
    <n v="4.7307093948165004"/>
    <m/>
    <m/>
  </r>
  <r>
    <x v="0"/>
    <x v="0"/>
    <x v="138"/>
    <d v="2015-12-24T00:00:00"/>
    <m/>
    <n v="56"/>
    <n v="3793.3392857142899"/>
    <n v="-84.932142857142907"/>
    <n v="27.588728183329799"/>
    <m/>
    <m/>
    <m/>
    <m/>
    <m/>
    <m/>
    <n v="141.69642857142901"/>
    <n v="9.1914669505554993"/>
    <n v="28.8857142857143"/>
    <n v="3.18165238104989"/>
    <m/>
    <m/>
  </r>
  <r>
    <x v="0"/>
    <x v="3"/>
    <x v="139"/>
    <d v="2016-03-14T00:00:00"/>
    <n v="2.73333333333333E-2"/>
    <n v="60"/>
    <n v="5329.5333333333301"/>
    <n v="-85.488333333333301"/>
    <n v="35.453522459061503"/>
    <m/>
    <m/>
    <m/>
    <m/>
    <m/>
    <m/>
    <n v="118.166666666667"/>
    <n v="6.7868336587182601"/>
    <n v="29.767241379310299"/>
    <n v="3.01779997421934"/>
    <m/>
    <m/>
  </r>
  <r>
    <x v="0"/>
    <x v="0"/>
    <x v="140"/>
    <d v="2016-05-16T00:00:00"/>
    <n v="0.85635416666666697"/>
    <n v="96"/>
    <n v="4776"/>
    <n v="-85.991666666666703"/>
    <n v="30.1687207912647"/>
    <m/>
    <m/>
    <m/>
    <m/>
    <m/>
    <m/>
    <n v="107.84375"/>
    <n v="4.9232114065646302"/>
    <n v="34.163529411764699"/>
    <n v="2.4171271735831401"/>
    <m/>
    <m/>
  </r>
  <r>
    <x v="0"/>
    <x v="3"/>
    <x v="141"/>
    <d v="2016-01-13T00:00:00"/>
    <m/>
    <n v="34"/>
    <n v="5007"/>
    <n v="-86.1"/>
    <n v="37.633223365681403"/>
    <m/>
    <m/>
    <m/>
    <m/>
    <m/>
    <m/>
    <n v="208.441176470588"/>
    <n v="12.467297055025099"/>
    <n v="22.976470588235301"/>
    <n v="2.05032086886506"/>
    <m/>
    <m/>
  </r>
  <r>
    <x v="0"/>
    <x v="1"/>
    <x v="142"/>
    <d v="2016-08-08T00:00:00"/>
    <n v="0.40327868852458998"/>
    <n v="61"/>
    <n v="7114.2295081967204"/>
    <n v="-87.0885245901639"/>
    <n v="34.651211910642999"/>
    <n v="47"/>
    <n v="263.08510638297901"/>
    <n v="250.291666666667"/>
    <n v="902.89583333333303"/>
    <n v="3.6362377021310301"/>
    <n v="0.12864103702122501"/>
    <n v="138.885245901639"/>
    <n v="6.2950712943898601"/>
    <n v="62.411111111111097"/>
    <n v="4.6962536674674"/>
    <n v="19.690163934426199"/>
    <n v="10.890399769094801"/>
  </r>
  <r>
    <x v="0"/>
    <x v="0"/>
    <x v="143"/>
    <d v="2016-07-08T00:00:00"/>
    <n v="5.8303571428571399E-2"/>
    <n v="112"/>
    <n v="3380.5714285714298"/>
    <n v="-88.759821428571499"/>
    <n v="25.3024379188914"/>
    <m/>
    <m/>
    <m/>
    <m/>
    <m/>
    <m/>
    <n v="127.66071428571399"/>
    <n v="5.4918852265508002"/>
    <n v="18.0857142857143"/>
    <n v="1.30293381031621"/>
    <m/>
    <m/>
  </r>
  <r>
    <x v="0"/>
    <x v="0"/>
    <x v="144"/>
    <d v="2016-01-23T00:00:00"/>
    <m/>
    <n v="27"/>
    <n v="6203.6296296296296"/>
    <n v="-88.896296296296299"/>
    <n v="37.059757119590103"/>
    <m/>
    <m/>
    <m/>
    <m/>
    <m/>
    <m/>
    <n v="93.962962962963005"/>
    <n v="12.6205279215438"/>
    <n v="39.081481481481497"/>
    <n v="4.5706609178680502"/>
    <m/>
    <m/>
  </r>
  <r>
    <x v="0"/>
    <x v="4"/>
    <x v="145"/>
    <d v="2016-07-20T00:00:00"/>
    <n v="1.3863636363636401E-2"/>
    <n v="88"/>
    <n v="4572.9204545454604"/>
    <n v="-88.907954545454501"/>
    <n v="28.920010266021901"/>
    <m/>
    <m/>
    <m/>
    <m/>
    <m/>
    <m/>
    <n v="126.818181818182"/>
    <n v="6.77374582958966"/>
    <n v="28.095454545454501"/>
    <n v="2.5522885570606801"/>
    <m/>
    <m/>
  </r>
  <r>
    <x v="0"/>
    <x v="8"/>
    <x v="146"/>
    <d v="2015-09-03T00:00:00"/>
    <m/>
    <n v="45"/>
    <n v="2733.6888888888898"/>
    <n v="-89.202222222222204"/>
    <n v="28.379932355342699"/>
    <m/>
    <m/>
    <m/>
    <m/>
    <m/>
    <m/>
    <n v="199.6"/>
    <n v="11.4484968798564"/>
    <n v="14.3688888888889"/>
    <n v="1.1483269438280399"/>
    <m/>
    <m/>
  </r>
  <r>
    <x v="0"/>
    <x v="3"/>
    <x v="147"/>
    <d v="2016-03-06T00:00:00"/>
    <n v="4.6521739130434801E-2"/>
    <n v="46"/>
    <n v="5487.6521739130403"/>
    <n v="-89.769565217391303"/>
    <n v="27.706151999928501"/>
    <m/>
    <m/>
    <m/>
    <n v="614.25"/>
    <n v="3.2612428143489298"/>
    <n v="0.21827673015416901"/>
    <n v="108.04347826087"/>
    <n v="6.0281110012363097"/>
    <n v="48.484782608695703"/>
    <n v="4.4622549783381302"/>
    <m/>
    <m/>
  </r>
  <r>
    <x v="0"/>
    <x v="0"/>
    <x v="148"/>
    <d v="2016-02-05T00:00:00"/>
    <m/>
    <n v="53"/>
    <n v="4614.8301886792497"/>
    <n v="-90.756603773584899"/>
    <n v="33.299451207513698"/>
    <m/>
    <m/>
    <m/>
    <m/>
    <n v="4.1267948717948704"/>
    <n v="0.39302499668023999"/>
    <n v="126.849056603774"/>
    <n v="10.196451908094801"/>
    <n v="18.411320754717"/>
    <n v="1.0892023831574"/>
    <m/>
    <m/>
  </r>
  <r>
    <x v="0"/>
    <x v="1"/>
    <x v="149"/>
    <d v="2016-06-29T00:00:00"/>
    <n v="0.41917159763313599"/>
    <n v="169"/>
    <n v="4834.4082840236697"/>
    <n v="-91.256213017751506"/>
    <n v="19.499492443395201"/>
    <m/>
    <m/>
    <m/>
    <m/>
    <m/>
    <m/>
    <n v="123.822485207101"/>
    <n v="3.8850264287490401"/>
    <n v="15.263905325443799"/>
    <n v="0.75088915600205497"/>
    <m/>
    <m/>
  </r>
  <r>
    <x v="0"/>
    <x v="0"/>
    <x v="150"/>
    <d v="2016-08-12T00:00:00"/>
    <n v="3.6194029850746302E-2"/>
    <n v="134"/>
    <n v="5970.3059701492502"/>
    <n v="-91.357462686567203"/>
    <n v="23.7456614912142"/>
    <m/>
    <m/>
    <m/>
    <m/>
    <m/>
    <m/>
    <n v="132.64925373134301"/>
    <n v="4.1175121278596301"/>
    <n v="37.465765765765802"/>
    <n v="2.3416502631579301"/>
    <m/>
    <m/>
  </r>
  <r>
    <x v="0"/>
    <x v="3"/>
    <x v="151"/>
    <d v="2016-03-18T00:00:00"/>
    <n v="6.1501706484641601E-2"/>
    <n v="293"/>
    <n v="3611.1774744027298"/>
    <n v="-92.890102389078606"/>
    <n v="16.381178028762001"/>
    <m/>
    <m/>
    <m/>
    <m/>
    <m/>
    <m/>
    <n v="168.40614334470999"/>
    <n v="3.6534229867486698"/>
    <n v="21.4670138888889"/>
    <n v="0.91993068334289996"/>
    <m/>
    <m/>
  </r>
  <r>
    <x v="0"/>
    <x v="3"/>
    <x v="152"/>
    <d v="2016-03-24T00:00:00"/>
    <m/>
    <n v="73"/>
    <n v="5003.2191780821904"/>
    <n v="-93.093150684931501"/>
    <n v="31.779066401843501"/>
    <m/>
    <m/>
    <m/>
    <m/>
    <n v="3.8147333333333302"/>
    <n v="0.239270595126747"/>
    <n v="157.20547945205499"/>
    <n v="7.11909342624533"/>
    <n v="32.273239436619697"/>
    <n v="2.32583336376489"/>
    <m/>
    <m/>
  </r>
  <r>
    <x v="0"/>
    <x v="3"/>
    <x v="153"/>
    <d v="2016-01-19T00:00:00"/>
    <m/>
    <n v="50"/>
    <n v="5136.68"/>
    <n v="-95.436000000000007"/>
    <n v="26.830261434676"/>
    <m/>
    <m/>
    <m/>
    <m/>
    <m/>
    <m/>
    <n v="116.42"/>
    <n v="9.3915763385306601"/>
    <n v="44.56"/>
    <n v="4.8354937700300997"/>
    <m/>
    <m/>
  </r>
  <r>
    <x v="0"/>
    <x v="0"/>
    <x v="154"/>
    <d v="2016-03-04T00:00:00"/>
    <n v="1.2746017699115"/>
    <n v="113"/>
    <n v="5239.1592920353996"/>
    <n v="-95.718584070796396"/>
    <n v="32.497057475192101"/>
    <m/>
    <m/>
    <m/>
    <m/>
    <m/>
    <m/>
    <n v="124.716814159292"/>
    <n v="5.6432117605007601"/>
    <n v="46.097321428571497"/>
    <n v="3.3068056698952599"/>
    <m/>
    <m/>
  </r>
  <r>
    <x v="0"/>
    <x v="4"/>
    <x v="155"/>
    <d v="2016-07-28T00:00:00"/>
    <m/>
    <n v="84"/>
    <n v="4405.9047619047597"/>
    <n v="-96.389285714285705"/>
    <n v="24.422411949769099"/>
    <m/>
    <m/>
    <m/>
    <m/>
    <m/>
    <m/>
    <n v="144.76190476190499"/>
    <n v="6.2446906662232298"/>
    <n v="33.256250000000001"/>
    <n v="2.4877343689284999"/>
    <m/>
    <m/>
  </r>
  <r>
    <x v="0"/>
    <x v="0"/>
    <x v="156"/>
    <d v="2016-08-07T00:00:00"/>
    <n v="0.49243243243243301"/>
    <n v="74"/>
    <n v="6693.9324324324298"/>
    <n v="-97.214864864864893"/>
    <n v="32.575467057112199"/>
    <n v="53"/>
    <n v="248.264150943396"/>
    <n v="213.32075471698101"/>
    <n v="785.62264150943395"/>
    <n v="2.9759228351134199"/>
    <n v="0.12531711018616001"/>
    <n v="128.33783783783801"/>
    <n v="7.0961367129189803"/>
    <n v="39.404411764705898"/>
    <n v="2.8359223916287299"/>
    <n v="-28.388732394366201"/>
    <n v="8.3580090986876492"/>
  </r>
  <r>
    <x v="0"/>
    <x v="0"/>
    <x v="157"/>
    <d v="2016-07-14T00:00:00"/>
    <n v="0.51123762376237603"/>
    <n v="202"/>
    <n v="5186.0148514851498"/>
    <n v="-98.174257425742596"/>
    <n v="16.598523573852798"/>
    <m/>
    <m/>
    <m/>
    <n v="678.357142857143"/>
    <n v="2.9496442307692301"/>
    <n v="0.19611408039585901"/>
    <n v="109.059405940594"/>
    <n v="3.2545235789803999"/>
    <n v="31.708376963350801"/>
    <n v="1.7754897685845099"/>
    <m/>
    <m/>
  </r>
  <r>
    <x v="0"/>
    <x v="0"/>
    <x v="158"/>
    <d v="2015-12-08T00:00:00"/>
    <m/>
    <n v="56"/>
    <n v="6111.4285714285697"/>
    <n v="-98.221428571428604"/>
    <n v="31.948391593591101"/>
    <m/>
    <m/>
    <m/>
    <m/>
    <m/>
    <m/>
    <n v="99.75"/>
    <n v="8.6499099162038409"/>
    <n v="45.104878048780499"/>
    <n v="2.6408815767991101"/>
    <m/>
    <m/>
  </r>
  <r>
    <x v="0"/>
    <x v="2"/>
    <x v="159"/>
    <d v="2016-07-10T00:00:00"/>
    <n v="3.05681818181818E-2"/>
    <n v="88"/>
    <n v="6267.3522727272702"/>
    <n v="-98.857954545454504"/>
    <n v="20.574103120935899"/>
    <m/>
    <m/>
    <m/>
    <m/>
    <m/>
    <m/>
    <n v="139.40909090909099"/>
    <n v="6.4184995081532996"/>
    <n v="41.941176470588204"/>
    <n v="2.89643618271724"/>
    <m/>
    <m/>
  </r>
  <r>
    <x v="0"/>
    <x v="3"/>
    <x v="160"/>
    <d v="2016-02-29T00:00:00"/>
    <m/>
    <n v="28"/>
    <n v="3738.9285714285702"/>
    <n v="-99.728571428571399"/>
    <n v="50.985434390914399"/>
    <m/>
    <m/>
    <m/>
    <m/>
    <m/>
    <m/>
    <n v="161"/>
    <n v="13.2380524151414"/>
    <n v="13.1444444444444"/>
    <n v="1.27895894867766"/>
    <m/>
    <m/>
  </r>
  <r>
    <x v="0"/>
    <x v="5"/>
    <x v="161"/>
    <d v="2016-07-01T00:00:00"/>
    <m/>
    <n v="35"/>
    <n v="3931.8571428571399"/>
    <n v="-100.182857142857"/>
    <n v="31.814317237251998"/>
    <m/>
    <m/>
    <m/>
    <m/>
    <m/>
    <m/>
    <n v="110.428571428571"/>
    <n v="7.8710495722328799"/>
    <n v="31.781818181818199"/>
    <n v="2.8197203766960302"/>
    <m/>
    <m/>
  </r>
  <r>
    <x v="0"/>
    <x v="4"/>
    <x v="162"/>
    <d v="2016-06-29T00:00:00"/>
    <m/>
    <n v="219"/>
    <n v="5549.4337899543398"/>
    <n v="-100.51095890411"/>
    <n v="19.469298350700299"/>
    <m/>
    <m/>
    <m/>
    <m/>
    <m/>
    <m/>
    <n v="130.438356164384"/>
    <n v="3.76738125637688"/>
    <n v="42.562790697674401"/>
    <n v="2.0712981623841098"/>
    <m/>
    <m/>
  </r>
  <r>
    <x v="0"/>
    <x v="3"/>
    <x v="163"/>
    <d v="2016-04-19T00:00:00"/>
    <n v="0.68109090909090897"/>
    <n v="55"/>
    <n v="4412.2363636363598"/>
    <n v="-100.674545454545"/>
    <n v="35.715637316783102"/>
    <m/>
    <m/>
    <m/>
    <m/>
    <m/>
    <m/>
    <n v="134.309090909091"/>
    <n v="8.9853180928939107"/>
    <n v="23.9672727272727"/>
    <n v="2.6009814963612898"/>
    <m/>
    <m/>
  </r>
  <r>
    <x v="0"/>
    <x v="0"/>
    <x v="164"/>
    <d v="2015-05-30T00:00:00"/>
    <n v="1.0270270270270301E-2"/>
    <n v="37"/>
    <n v="3169.7837837837801"/>
    <n v="-101.621621621622"/>
    <n v="33.958661748289799"/>
    <m/>
    <m/>
    <m/>
    <m/>
    <m/>
    <m/>
    <n v="158.91891891891899"/>
    <n v="10.868265121643001"/>
    <n v="24.872222222222199"/>
    <n v="1.7313203105250901"/>
    <m/>
    <m/>
  </r>
  <r>
    <x v="0"/>
    <x v="0"/>
    <x v="165"/>
    <d v="2016-08-09T00:00:00"/>
    <m/>
    <n v="36"/>
    <n v="5281.8888888888896"/>
    <n v="-101.802777777778"/>
    <n v="49.968202506036903"/>
    <m/>
    <m/>
    <m/>
    <m/>
    <m/>
    <m/>
    <n v="145.527777777778"/>
    <n v="10.856092292298699"/>
    <n v="34.273529411764699"/>
    <n v="4.0491880060625496"/>
    <m/>
    <m/>
  </r>
  <r>
    <x v="0"/>
    <x v="4"/>
    <x v="166"/>
    <d v="2016-08-02T00:00:00"/>
    <n v="4.5978260869565198E-2"/>
    <n v="92"/>
    <n v="4480.4782608695696"/>
    <n v="-103.47499999999999"/>
    <n v="19.911592564492999"/>
    <m/>
    <m/>
    <m/>
    <m/>
    <m/>
    <m/>
    <n v="127.14130434782599"/>
    <n v="4.8554740909914598"/>
    <n v="44.027173913043498"/>
    <n v="3.6914779322867601"/>
    <m/>
    <m/>
  </r>
  <r>
    <x v="0"/>
    <x v="4"/>
    <x v="167"/>
    <d v="2015-07-20T00:00:00"/>
    <n v="1.6578947368421099E-2"/>
    <n v="38"/>
    <n v="4711.5789473684199"/>
    <n v="-104.944736842105"/>
    <n v="39.139208947815"/>
    <m/>
    <m/>
    <m/>
    <m/>
    <m/>
    <m/>
    <n v="134.26315789473699"/>
    <n v="8.7871693131772695"/>
    <n v="33.438235294117597"/>
    <n v="3.4794226135685999"/>
    <m/>
    <m/>
  </r>
  <r>
    <x v="0"/>
    <x v="0"/>
    <x v="168"/>
    <d v="2016-04-15T00:00:00"/>
    <m/>
    <n v="39"/>
    <n v="3428.64102564103"/>
    <n v="-105.06153846153801"/>
    <n v="33.305888083705703"/>
    <m/>
    <m/>
    <m/>
    <m/>
    <m/>
    <m/>
    <n v="120.384615384615"/>
    <n v="7.4922015582714003"/>
    <n v="19.389743589743599"/>
    <n v="2.4610290324181099"/>
    <m/>
    <m/>
  </r>
  <r>
    <x v="0"/>
    <x v="7"/>
    <x v="169"/>
    <d v="2016-02-15T00:00:00"/>
    <m/>
    <n v="27"/>
    <n v="4710.1111111111104"/>
    <n v="-106.055555555556"/>
    <n v="46.912730196727203"/>
    <m/>
    <m/>
    <m/>
    <m/>
    <m/>
    <m/>
    <n v="115.222222222222"/>
    <n v="15.703569316201801"/>
    <n v="27.412500000000001"/>
    <n v="3.4769391029125498"/>
    <m/>
    <m/>
  </r>
  <r>
    <x v="0"/>
    <x v="3"/>
    <x v="170"/>
    <d v="2015-11-06T00:00:00"/>
    <m/>
    <n v="49"/>
    <n v="3512.2857142857101"/>
    <n v="-107.820408163265"/>
    <n v="35.737053811591501"/>
    <m/>
    <m/>
    <m/>
    <m/>
    <m/>
    <m/>
    <n v="90.816326530612201"/>
    <n v="7.8883942063160903"/>
    <n v="32.329166666666701"/>
    <n v="3.3173396778768498"/>
    <m/>
    <m/>
  </r>
  <r>
    <x v="0"/>
    <x v="4"/>
    <x v="171"/>
    <d v="2016-05-27T00:00:00"/>
    <m/>
    <n v="163"/>
    <n v="4003.5276073619598"/>
    <n v="-109.64601226993901"/>
    <n v="19.374490550099399"/>
    <m/>
    <m/>
    <m/>
    <m/>
    <m/>
    <m/>
    <n v="134.938650306748"/>
    <n v="5.2057470706832696"/>
    <n v="26.101935483870999"/>
    <n v="1.3367887510873699"/>
    <m/>
    <m/>
  </r>
  <r>
    <x v="0"/>
    <x v="3"/>
    <x v="172"/>
    <d v="2015-06-11T00:00:00"/>
    <n v="0.72388888888888903"/>
    <n v="54"/>
    <n v="4953.2777777777801"/>
    <n v="-109.768518518519"/>
    <n v="29.0540928826907"/>
    <m/>
    <m/>
    <m/>
    <m/>
    <m/>
    <m/>
    <n v="110.611111111111"/>
    <n v="8.3860144741571592"/>
    <n v="22.9088888888889"/>
    <n v="2.08858325724561"/>
    <m/>
    <m/>
  </r>
  <r>
    <x v="0"/>
    <x v="3"/>
    <x v="173"/>
    <d v="2016-07-04T00:00:00"/>
    <m/>
    <n v="32"/>
    <n v="4349.125"/>
    <n v="-111.35625"/>
    <n v="29.022556556280499"/>
    <m/>
    <m/>
    <m/>
    <m/>
    <m/>
    <m/>
    <n v="141.8125"/>
    <n v="11.3641553675468"/>
    <n v="35.365625000000001"/>
    <n v="4.9356108255483599"/>
    <m/>
    <m/>
  </r>
  <r>
    <x v="0"/>
    <x v="5"/>
    <x v="174"/>
    <d v="2016-07-01T00:00:00"/>
    <n v="4.8240740740740702E-2"/>
    <n v="108"/>
    <n v="4728.8981481481496"/>
    <n v="-111.72037037037001"/>
    <n v="22.138707949736599"/>
    <m/>
    <m/>
    <m/>
    <m/>
    <n v="4.4008675213675197"/>
    <n v="0.26226903599204499"/>
    <n v="122.398148148148"/>
    <n v="6.7257370017328801"/>
    <n v="28.866981132075502"/>
    <n v="2.5257380306827599"/>
    <m/>
    <m/>
  </r>
  <r>
    <x v="0"/>
    <x v="0"/>
    <x v="175"/>
    <d v="2016-01-27T00:00:00"/>
    <n v="0.149090909090909"/>
    <n v="33"/>
    <n v="3373.8181818181802"/>
    <n v="-115.363636363636"/>
    <n v="34.559615493688902"/>
    <m/>
    <m/>
    <m/>
    <m/>
    <m/>
    <m/>
    <n v="137.12121212121201"/>
    <n v="13.628718395564601"/>
    <n v="15.275"/>
    <n v="1.5491933384829699"/>
    <m/>
    <m/>
  </r>
  <r>
    <x v="0"/>
    <x v="3"/>
    <x v="176"/>
    <d v="2016-02-22T00:00:00"/>
    <n v="8.8999999999999996E-2"/>
    <n v="30"/>
    <n v="3574.4666666666699"/>
    <n v="-116.42"/>
    <n v="44.395394138239801"/>
    <m/>
    <m/>
    <m/>
    <m/>
    <m/>
    <m/>
    <n v="122.3"/>
    <n v="11.9205367078122"/>
    <n v="24.99"/>
    <n v="1.73874277476043"/>
    <m/>
    <m/>
  </r>
  <r>
    <x v="0"/>
    <x v="4"/>
    <x v="177"/>
    <d v="2016-02-12T00:00:00"/>
    <m/>
    <n v="51"/>
    <n v="4677.50980392157"/>
    <n v="-118.776470588235"/>
    <n v="30.402158152011001"/>
    <m/>
    <m/>
    <m/>
    <m/>
    <m/>
    <m/>
    <n v="114"/>
    <n v="8.6653694353432194"/>
    <n v="33.0520833333333"/>
    <n v="3.8370175668561801"/>
    <m/>
    <m/>
  </r>
  <r>
    <x v="0"/>
    <x v="1"/>
    <x v="178"/>
    <d v="2016-01-16T00:00:00"/>
    <n v="1.6624137931034499"/>
    <n v="145"/>
    <n v="6352.9241379310297"/>
    <n v="-119.849655172414"/>
    <n v="22.2794514308051"/>
    <m/>
    <m/>
    <m/>
    <m/>
    <m/>
    <m/>
    <n v="109.68275862069"/>
    <n v="4.4117431182911"/>
    <n v="42.4365517241379"/>
    <n v="2.1295314123535301"/>
    <m/>
    <m/>
  </r>
  <r>
    <x v="0"/>
    <x v="7"/>
    <x v="179"/>
    <d v="2016-02-11T00:00:00"/>
    <m/>
    <n v="44"/>
    <n v="4115.9772727272702"/>
    <n v="-120.468181818182"/>
    <n v="46.926222375498597"/>
    <m/>
    <m/>
    <m/>
    <m/>
    <m/>
    <m/>
    <n v="130.477272727273"/>
    <n v="10.4263493981381"/>
    <n v="30.574999999999999"/>
    <n v="4.7648156891738198"/>
    <m/>
    <m/>
  </r>
  <r>
    <x v="0"/>
    <x v="3"/>
    <x v="180"/>
    <d v="2016-06-19T00:00:00"/>
    <n v="0.86551724137930997"/>
    <n v="29"/>
    <n v="5064.5517241379303"/>
    <n v="-123.568965517241"/>
    <n v="35.480368575764899"/>
    <m/>
    <m/>
    <m/>
    <m/>
    <n v="3.70009301418242"/>
    <n v="0.24921653925411999"/>
    <n v="119.137931034483"/>
    <n v="13.370683700011099"/>
    <n v="31.1875"/>
    <n v="3.2693643428840602"/>
    <m/>
    <m/>
  </r>
  <r>
    <x v="0"/>
    <x v="1"/>
    <x v="181"/>
    <d v="2016-08-05T00:00:00"/>
    <n v="2.3488372093023301E-2"/>
    <n v="86"/>
    <n v="4916.7906976744198"/>
    <n v="-130.63372093023301"/>
    <n v="33.727669457475699"/>
    <n v="76"/>
    <n v="212.894736842105"/>
    <n v="180.802631578947"/>
    <n v="657.32894736842104"/>
    <n v="5.2196396823012101"/>
    <n v="0.16472043904564901"/>
    <n v="136.988372093023"/>
    <n v="5.6020441399648"/>
    <n v="34.690361445783097"/>
    <n v="2.4775214018004301"/>
    <n v="-8.5186046511627893"/>
    <n v="8.9970065718991208"/>
  </r>
  <r>
    <x v="0"/>
    <x v="0"/>
    <x v="182"/>
    <d v="2016-03-04T00:00:00"/>
    <n v="4.3703703703703699E-3"/>
    <n v="270"/>
    <n v="4050.4222222222202"/>
    <n v="-135.76666666666699"/>
    <n v="18.445885585398202"/>
    <m/>
    <m/>
    <m/>
    <m/>
    <n v="3.57832648401827"/>
    <n v="0.18457226510841601"/>
    <n v="161.57407407407399"/>
    <n v="4.1453789425608498"/>
    <n v="25.001481481481498"/>
    <n v="1.2250941029834801"/>
    <m/>
    <m/>
  </r>
  <r>
    <x v="0"/>
    <x v="6"/>
    <x v="183"/>
    <d v="2016-06-02T00:00:00"/>
    <n v="0.129852941176471"/>
    <n v="68"/>
    <n v="5741.8823529411802"/>
    <n v="-136.46617647058801"/>
    <n v="29.603647594160599"/>
    <m/>
    <m/>
    <m/>
    <m/>
    <n v="3.9210096638655498"/>
    <n v="0.186904523333424"/>
    <n v="123.58823529411799"/>
    <n v="7.1072690069155797"/>
    <n v="44.131746031745998"/>
    <n v="4.32890050085732"/>
    <m/>
    <m/>
  </r>
  <r>
    <x v="0"/>
    <x v="1"/>
    <x v="184"/>
    <d v="2016-02-08T00:00:00"/>
    <n v="0.55743589743589805"/>
    <n v="39"/>
    <n v="5461.8974358974401"/>
    <n v="-137.39230769230801"/>
    <n v="45.342859608445501"/>
    <m/>
    <m/>
    <m/>
    <n v="793.6"/>
    <n v="2.6833411904761899"/>
    <n v="0.34888012871982899"/>
    <n v="112"/>
    <n v="6.38465603290964"/>
    <n v="30.207142857142902"/>
    <n v="2.7848652213045102"/>
    <m/>
    <m/>
  </r>
  <r>
    <x v="0"/>
    <x v="3"/>
    <x v="185"/>
    <d v="2016-01-28T00:00:00"/>
    <n v="0.90527777777777796"/>
    <n v="144"/>
    <n v="3924.2916666666702"/>
    <n v="-138.98750000000001"/>
    <n v="20.893400652515499"/>
    <m/>
    <m/>
    <m/>
    <m/>
    <n v="2.5019496491228099"/>
    <n v="0.15884304826586701"/>
    <n v="126.875"/>
    <n v="4.6228049769269797"/>
    <n v="27.102877697841699"/>
    <n v="1.7732829199235101"/>
    <m/>
    <m/>
  </r>
  <r>
    <x v="0"/>
    <x v="6"/>
    <x v="186"/>
    <d v="2016-07-21T00:00:00"/>
    <n v="5.9574468085106403E-3"/>
    <n v="94"/>
    <n v="4758.8297872340399"/>
    <n v="-142.83085106383001"/>
    <n v="28.121017200458098"/>
    <m/>
    <m/>
    <m/>
    <n v="828"/>
    <m/>
    <m/>
    <n v="122.765957446809"/>
    <n v="4.7996564720145702"/>
    <n v="29.7279569892473"/>
    <n v="2.11206178144884"/>
    <m/>
    <m/>
  </r>
  <r>
    <x v="0"/>
    <x v="3"/>
    <x v="187"/>
    <d v="2016-08-08T00:00:00"/>
    <n v="0.83577777777777795"/>
    <n v="45"/>
    <n v="4553.24444444444"/>
    <n v="-151.13777777777801"/>
    <n v="40.0573145300894"/>
    <m/>
    <m/>
    <m/>
    <m/>
    <m/>
    <m/>
    <n v="132.666666666667"/>
    <n v="6.5161803275082901"/>
    <n v="41.095555555555499"/>
    <n v="4.7181531607225198"/>
    <m/>
    <m/>
  </r>
  <r>
    <x v="0"/>
    <x v="4"/>
    <x v="188"/>
    <d v="2015-05-10T00:00:00"/>
    <n v="0.20418092909535501"/>
    <n v="409"/>
    <n v="4216.2811735941305"/>
    <n v="-161.41638141809301"/>
    <n v="15.682728441847299"/>
    <m/>
    <m/>
    <m/>
    <m/>
    <m/>
    <m/>
    <n v="133.01466992664999"/>
    <n v="2.74909595988419"/>
    <n v="33.073316062176197"/>
    <n v="1.4190812650695099"/>
    <m/>
    <m/>
  </r>
  <r>
    <x v="0"/>
    <x v="1"/>
    <x v="189"/>
    <d v="2016-05-07T00:00:00"/>
    <n v="8.9347826086956503E-2"/>
    <n v="46"/>
    <n v="6660.5652173913004"/>
    <n v="-176.15217391304299"/>
    <n v="35.364783069283703"/>
    <n v="33"/>
    <n v="266.21212121212102"/>
    <n v="251.35294117647101"/>
    <n v="916.52941176470597"/>
    <n v="3.9242071225706199"/>
    <n v="0.22554599595667599"/>
    <n v="123"/>
    <n v="9.1411898928424407"/>
    <n v="48.334146341463402"/>
    <n v="3.83902237580137"/>
    <n v="-52.472727272727298"/>
    <n v="11.9384252521613"/>
  </r>
  <r>
    <x v="0"/>
    <x v="3"/>
    <x v="190"/>
    <d v="2015-12-24T00:00:00"/>
    <m/>
    <n v="27"/>
    <n v="3419"/>
    <n v="-181.74444444444401"/>
    <n v="46.063730883895701"/>
    <m/>
    <m/>
    <m/>
    <m/>
    <m/>
    <m/>
    <n v="87.7777777777778"/>
    <n v="7.1731402551886401"/>
    <n v="21.230769230769202"/>
    <n v="2.5623533007510502"/>
    <m/>
    <m/>
  </r>
  <r>
    <x v="0"/>
    <x v="4"/>
    <x v="191"/>
    <d v="2016-07-12T00:00:00"/>
    <m/>
    <n v="35"/>
    <n v="4044.4285714285702"/>
    <n v="-196.262857142857"/>
    <n v="29.425158756192499"/>
    <m/>
    <m/>
    <m/>
    <m/>
    <m/>
    <m/>
    <n v="128.228571428571"/>
    <n v="9.7629970011353393"/>
    <n v="28.881250000000001"/>
    <n v="3.3466113021474899"/>
    <m/>
    <m/>
  </r>
  <r>
    <x v="0"/>
    <x v="0"/>
    <x v="192"/>
    <d v="2016-07-26T00:00:00"/>
    <n v="0.45921052631578901"/>
    <n v="76"/>
    <n v="4514.5526315789502"/>
    <n v="-216.41184210526299"/>
    <n v="30.297337209560901"/>
    <m/>
    <m/>
    <m/>
    <n v="739.4"/>
    <n v="3.44677457521093"/>
    <n v="0.186745448873857"/>
    <n v="144.06578947368399"/>
    <n v="6.7024304449119603"/>
    <n v="27.842857142857099"/>
    <n v="2.46632690690276"/>
    <m/>
    <m/>
  </r>
  <r>
    <x v="1"/>
    <x v="0"/>
    <x v="193"/>
    <d v="2016-08-19T00:00:00"/>
    <m/>
    <n v="186"/>
    <n v="6493.3602150537599"/>
    <n v="349.64354838709698"/>
    <n v="28.666469581544799"/>
    <m/>
    <m/>
    <m/>
    <m/>
    <m/>
    <m/>
    <n v="135.37634408602199"/>
    <n v="4.4723752680248801"/>
    <n v="41.449444444444403"/>
    <n v="2.42587573022338"/>
    <m/>
    <m/>
  </r>
  <r>
    <x v="1"/>
    <x v="6"/>
    <x v="194"/>
    <d v="2016-02-08T00:00:00"/>
    <n v="0.297307692307692"/>
    <n v="26"/>
    <n v="6694.0384615384601"/>
    <n v="148.507692307692"/>
    <n v="64.944016346170102"/>
    <m/>
    <m/>
    <m/>
    <m/>
    <m/>
    <m/>
    <n v="157.961538461538"/>
    <n v="12.9849001973868"/>
    <n v="41.188000000000002"/>
    <n v="6.2468000341508203"/>
    <m/>
    <m/>
  </r>
  <r>
    <x v="1"/>
    <x v="7"/>
    <x v="195"/>
    <d v="2015-11-03T00:00:00"/>
    <n v="0.24044776119403"/>
    <n v="67"/>
    <n v="5911.08955223881"/>
    <n v="137.82985074626899"/>
    <n v="30.4259451234844"/>
    <m/>
    <m/>
    <m/>
    <m/>
    <m/>
    <m/>
    <n v="130.41791044776099"/>
    <n v="6.9488715330528796"/>
    <n v="45.96875"/>
    <n v="3.8000194985663098"/>
    <m/>
    <m/>
  </r>
  <r>
    <x v="1"/>
    <x v="4"/>
    <x v="25"/>
    <d v="2015-09-30T00:00:00"/>
    <n v="0.514819277108434"/>
    <n v="83"/>
    <n v="5513.1325301204797"/>
    <n v="134.29638554216899"/>
    <n v="32.8099709641562"/>
    <m/>
    <m/>
    <m/>
    <n v="737.5"/>
    <n v="3.6778871518418699"/>
    <n v="0.18168446630246901"/>
    <n v="118.06024096385499"/>
    <n v="5.8152916205187104"/>
    <n v="39.248192771084298"/>
    <n v="3.2171965579011501"/>
    <m/>
    <m/>
  </r>
  <r>
    <x v="1"/>
    <x v="4"/>
    <x v="20"/>
    <d v="2016-06-20T00:00:00"/>
    <n v="0.53261589403973497"/>
    <n v="302"/>
    <n v="6422.4470198675499"/>
    <n v="112.680463576159"/>
    <n v="18.0604535779364"/>
    <m/>
    <m/>
    <m/>
    <m/>
    <m/>
    <m/>
    <n v="138.228476821192"/>
    <n v="3.32155869145191"/>
    <n v="47.113245033112598"/>
    <n v="2.0861957170407099"/>
    <m/>
    <m/>
  </r>
  <r>
    <x v="1"/>
    <x v="1"/>
    <x v="196"/>
    <d v="2016-07-27T00:00:00"/>
    <n v="0.224925373134328"/>
    <n v="67"/>
    <n v="7242.1641791044804"/>
    <n v="95.620895522388096"/>
    <n v="34.771586947898001"/>
    <m/>
    <m/>
    <m/>
    <n v="875"/>
    <m/>
    <m/>
    <n v="129.37313432835799"/>
    <n v="7.7321404149273896"/>
    <n v="47.517910447761203"/>
    <n v="3.8584420975375999"/>
    <m/>
    <m/>
  </r>
  <r>
    <x v="1"/>
    <x v="1"/>
    <x v="197"/>
    <d v="2016-07-10T00:00:00"/>
    <n v="4.3478260869565201E-3"/>
    <n v="69"/>
    <n v="7359.0869565217399"/>
    <n v="64.7594202898551"/>
    <n v="28.673812006170699"/>
    <m/>
    <m/>
    <m/>
    <m/>
    <n v="2.8065623730158702"/>
    <n v="0.264529372531144"/>
    <n v="110.39130434782599"/>
    <n v="5.1680298530836"/>
    <n v="72.273529411764699"/>
    <n v="4.8965539555246096"/>
    <m/>
    <m/>
  </r>
  <r>
    <x v="1"/>
    <x v="1"/>
    <x v="198"/>
    <d v="2015-12-01T00:00:00"/>
    <n v="0.23687747035573101"/>
    <n v="253"/>
    <n v="6049.1383399209499"/>
    <n v="56.515810276679801"/>
    <n v="19.102133751125599"/>
    <n v="130"/>
    <n v="250.24615384615399"/>
    <n v="213.41221374045799"/>
    <n v="808.85496183206101"/>
    <n v="3.974783988325"/>
    <n v="0.120097530115809"/>
    <n v="133.905138339921"/>
    <n v="4.0428560186618503"/>
    <n v="43.624603174603202"/>
    <n v="2.4070370476387399"/>
    <n v="20.903614457831299"/>
    <n v="6.9483948880344899"/>
  </r>
  <r>
    <x v="1"/>
    <x v="1"/>
    <x v="184"/>
    <d v="2016-02-08T00:00:00"/>
    <n v="0.16820224719101101"/>
    <n v="178"/>
    <n v="7659.8988764044898"/>
    <n v="54.011797752809102"/>
    <n v="19.671280596416398"/>
    <n v="50"/>
    <n v="246.74"/>
    <n v="253.328125"/>
    <n v="926"/>
    <n v="2.3508195137925698"/>
    <n v="0.164414546411384"/>
    <n v="115.25842696629201"/>
    <n v="3.7037167400577999"/>
    <n v="41.957142857142898"/>
    <n v="2.1384640527444501"/>
    <n v="3.7294478527607402"/>
    <n v="8.5055031587095709"/>
  </r>
  <r>
    <x v="1"/>
    <x v="3"/>
    <x v="106"/>
    <d v="2016-08-12T00:00:00"/>
    <n v="1.66498360655738"/>
    <n v="305"/>
    <n v="5199.1311475409802"/>
    <n v="52.0803278688525"/>
    <n v="20.5327046153669"/>
    <n v="281"/>
    <n v="189.953736654804"/>
    <n v="175.83985765124601"/>
    <n v="649.29537366548004"/>
    <n v="3.6576964239662102"/>
    <n v="5.8631780368547597E-2"/>
    <n v="128.82950819672101"/>
    <n v="3.1272776590506202"/>
    <n v="40.219536423841099"/>
    <n v="1.92301348008587"/>
    <n v="11.8375"/>
    <n v="6.16765890919946"/>
  </r>
  <r>
    <x v="1"/>
    <x v="2"/>
    <x v="47"/>
    <d v="2016-02-09T00:00:00"/>
    <n v="1.0266666666666699"/>
    <n v="201"/>
    <n v="5731.5124378109404"/>
    <n v="43.186069651741199"/>
    <n v="23.3742537385838"/>
    <m/>
    <m/>
    <m/>
    <m/>
    <m/>
    <m/>
    <n v="119.417910447761"/>
    <n v="3.4501095790600802"/>
    <n v="47.166331658291497"/>
    <n v="2.07879383257165"/>
    <m/>
    <m/>
  </r>
  <r>
    <x v="1"/>
    <x v="0"/>
    <x v="199"/>
    <d v="2016-02-29T00:00:00"/>
    <m/>
    <n v="121"/>
    <n v="4834.0247933884302"/>
    <n v="31.660330578512401"/>
    <n v="26.098999180734999"/>
    <m/>
    <m/>
    <m/>
    <m/>
    <m/>
    <m/>
    <n v="124.570247933884"/>
    <n v="4.5683638806819804"/>
    <n v="44.324793388429804"/>
    <n v="3.2312767054790501"/>
    <m/>
    <m/>
  </r>
  <r>
    <x v="1"/>
    <x v="0"/>
    <x v="140"/>
    <d v="2016-05-16T00:00:00"/>
    <n v="0.14425423728813599"/>
    <n v="1180"/>
    <n v="5451.8483050847499"/>
    <n v="25.574830508474601"/>
    <n v="10.362647773171799"/>
    <m/>
    <m/>
    <m/>
    <m/>
    <n v="3.0568645833333301"/>
    <n v="0.40279014498639099"/>
    <n v="126.12796610169499"/>
    <n v="1.7495601307667299"/>
    <n v="33.9746146872167"/>
    <n v="0.74485942692051199"/>
    <m/>
    <m/>
  </r>
  <r>
    <x v="1"/>
    <x v="0"/>
    <x v="200"/>
    <d v="2016-08-11T00:00:00"/>
    <n v="7.1249999999999994E-2"/>
    <n v="32"/>
    <n v="4191.875"/>
    <n v="23.35"/>
    <n v="43.047327667984703"/>
    <m/>
    <m/>
    <m/>
    <m/>
    <m/>
    <m/>
    <n v="141.21875"/>
    <n v="11.5797318739329"/>
    <n v="32.924999999999997"/>
    <n v="4.1689423892830799"/>
    <m/>
    <m/>
  </r>
  <r>
    <x v="1"/>
    <x v="2"/>
    <x v="201"/>
    <d v="2016-04-28T00:00:00"/>
    <m/>
    <n v="31"/>
    <n v="8024.9677419354803"/>
    <n v="23.306451612903299"/>
    <n v="53.165097075051499"/>
    <m/>
    <m/>
    <m/>
    <m/>
    <m/>
    <m/>
    <n v="98.612903225806406"/>
    <n v="11.527589851463301"/>
    <n v="51.766666666666701"/>
    <n v="6.6028160716945896"/>
    <m/>
    <m/>
  </r>
  <r>
    <x v="1"/>
    <x v="2"/>
    <x v="41"/>
    <d v="2016-07-18T00:00:00"/>
    <n v="0.28217741935483898"/>
    <n v="124"/>
    <n v="6040.3306451612898"/>
    <n v="22.5935483870967"/>
    <n v="25.0681906550824"/>
    <n v="34"/>
    <n v="234"/>
    <n v="205"/>
    <n v="752.94117647058795"/>
    <n v="4.3145769230769204"/>
    <n v="0.299522353978037"/>
    <n v="130.89516129032299"/>
    <n v="4.7079096908302898"/>
    <n v="38.601666666666702"/>
    <n v="2.98279473018638"/>
    <n v="-5.9083333333333297"/>
    <n v="9.5138145467076001"/>
  </r>
  <r>
    <x v="1"/>
    <x v="0"/>
    <x v="157"/>
    <d v="2016-07-14T00:00:00"/>
    <n v="0.198072289156626"/>
    <n v="83"/>
    <n v="6316.51807228916"/>
    <n v="16.2253012048192"/>
    <n v="32.688358074095703"/>
    <m/>
    <m/>
    <m/>
    <n v="825.75"/>
    <n v="3.1156551724137902"/>
    <n v="0.36866955422367398"/>
    <n v="115.048192771084"/>
    <n v="4.8338209870493998"/>
    <n v="52.488311688311697"/>
    <n v="4.2248293570824904"/>
    <m/>
    <m/>
  </r>
  <r>
    <x v="1"/>
    <x v="2"/>
    <x v="83"/>
    <d v="2016-07-13T00:00:00"/>
    <m/>
    <n v="87"/>
    <n v="6955.9425287356298"/>
    <n v="14.424137931034499"/>
    <n v="28.913149033330299"/>
    <m/>
    <m/>
    <m/>
    <m/>
    <m/>
    <m/>
    <n v="109.505747126437"/>
    <n v="5.6313950208249102"/>
    <n v="56.454651162790697"/>
    <n v="4.2577061886645602"/>
    <m/>
    <m/>
  </r>
  <r>
    <x v="1"/>
    <x v="5"/>
    <x v="32"/>
    <d v="2016-04-07T00:00:00"/>
    <m/>
    <n v="60"/>
    <n v="8991.2999999999993"/>
    <n v="7.6133333333333404"/>
    <n v="42.291547917230503"/>
    <m/>
    <m/>
    <m/>
    <m/>
    <m/>
    <m/>
    <n v="84.183333333333294"/>
    <n v="6.9710252497043097"/>
    <n v="28.082926829268299"/>
    <n v="2.6718265937027801"/>
    <m/>
    <m/>
  </r>
  <r>
    <x v="1"/>
    <x v="3"/>
    <x v="57"/>
    <d v="2016-05-01T00:00:00"/>
    <m/>
    <n v="74"/>
    <n v="5626.54054054054"/>
    <n v="3.44054054054053"/>
    <n v="31.108999646584302"/>
    <m/>
    <m/>
    <m/>
    <m/>
    <m/>
    <m/>
    <n v="105.986486486486"/>
    <n v="5.9068886937579501"/>
    <n v="36.569014084507003"/>
    <n v="3.12381943353278"/>
    <m/>
    <m/>
  </r>
  <r>
    <x v="1"/>
    <x v="0"/>
    <x v="42"/>
    <d v="2016-07-28T00:00:00"/>
    <n v="0.19390243902439"/>
    <n v="41"/>
    <n v="5808.7317073170698"/>
    <n v="-1.7975609756097199"/>
    <n v="35.549517421136201"/>
    <n v="40"/>
    <n v="249.85"/>
    <n v="210.128205128205"/>
    <n v="771.57500000000005"/>
    <n v="4.4809994236593003"/>
    <n v="7.4611310509078002E-2"/>
    <n v="125.21951219512199"/>
    <n v="8.1043884675572908"/>
    <n v="36.372500000000002"/>
    <n v="3.94985878926426"/>
    <n v="-4.1243902439024396"/>
    <n v="18.763468587139801"/>
  </r>
  <r>
    <x v="1"/>
    <x v="0"/>
    <x v="202"/>
    <d v="2016-04-23T00:00:00"/>
    <n v="0.113611111111111"/>
    <n v="72"/>
    <n v="4345.4583333333303"/>
    <n v="-4.5347222222221903"/>
    <n v="37.150613501892401"/>
    <m/>
    <m/>
    <m/>
    <m/>
    <m/>
    <m/>
    <n v="128.625"/>
    <n v="5.6767528815829396"/>
    <n v="39.893055555555598"/>
    <n v="3.4377156079139999"/>
    <m/>
    <m/>
  </r>
  <r>
    <x v="1"/>
    <x v="2"/>
    <x v="49"/>
    <d v="2016-04-26T00:00:00"/>
    <m/>
    <n v="58"/>
    <n v="6137.3103448275897"/>
    <n v="-7.0413793103448397"/>
    <n v="38.469262408302797"/>
    <m/>
    <m/>
    <m/>
    <n v="691.5"/>
    <m/>
    <m/>
    <n v="137.68965517241401"/>
    <n v="7.1581058717537296"/>
    <n v="49.9"/>
    <n v="5.8770426513523502"/>
    <m/>
    <m/>
  </r>
  <r>
    <x v="1"/>
    <x v="0"/>
    <x v="203"/>
    <d v="2016-02-02T00:00:00"/>
    <n v="2.1935483870967699E-2"/>
    <n v="31"/>
    <n v="6830.0967741935501"/>
    <n v="-8.2516129032258405"/>
    <n v="42.862998773904899"/>
    <m/>
    <m/>
    <m/>
    <m/>
    <m/>
    <m/>
    <n v="101.58064516128999"/>
    <n v="9.1567912623737708"/>
    <n v="48.174999999999997"/>
    <n v="6.0221248176072004"/>
    <m/>
    <m/>
  </r>
  <r>
    <x v="1"/>
    <x v="0"/>
    <x v="204"/>
    <d v="2015-08-24T00:00:00"/>
    <n v="0.98739130434782596"/>
    <n v="69"/>
    <n v="4397.2173913043498"/>
    <n v="-10.2608695652174"/>
    <n v="45.055073252854399"/>
    <m/>
    <m/>
    <m/>
    <m/>
    <m/>
    <m/>
    <n v="154.869565217391"/>
    <n v="8.2828285341803305"/>
    <n v="22.519354838709699"/>
    <n v="1.86369449178169"/>
    <m/>
    <m/>
  </r>
  <r>
    <x v="1"/>
    <x v="3"/>
    <x v="110"/>
    <d v="2016-08-01T00:00:00"/>
    <n v="0.60464882943143805"/>
    <n v="299"/>
    <n v="6051.0167224080296"/>
    <n v="-17.6759197324415"/>
    <n v="19.358301437784998"/>
    <m/>
    <m/>
    <m/>
    <m/>
    <m/>
    <m/>
    <n v="110.01672240802699"/>
    <n v="3.0552382708108601"/>
    <n v="30.730877192982401"/>
    <n v="1.4641020674319201"/>
    <m/>
    <m/>
  </r>
  <r>
    <x v="1"/>
    <x v="3"/>
    <x v="147"/>
    <d v="2016-03-06T00:00:00"/>
    <n v="2.71929824561403E-2"/>
    <n v="57"/>
    <n v="6532.4561403508797"/>
    <n v="-25.6105263157895"/>
    <n v="34.821206384349601"/>
    <m/>
    <m/>
    <m/>
    <n v="699.61538461538498"/>
    <n v="3.38516193331869"/>
    <n v="0.21077017314896501"/>
    <n v="135.92982456140399"/>
    <n v="8.2335451322205397"/>
    <n v="41.8"/>
    <n v="4.3825987401508701"/>
    <m/>
    <m/>
  </r>
  <r>
    <x v="1"/>
    <x v="4"/>
    <x v="205"/>
    <d v="2016-02-02T00:00:00"/>
    <n v="2.57142857142857E-2"/>
    <n v="28"/>
    <n v="6061.9285714285697"/>
    <n v="-26.244444444444401"/>
    <n v="53.237176494096801"/>
    <m/>
    <m/>
    <m/>
    <m/>
    <m/>
    <m/>
    <n v="91.214285714285694"/>
    <n v="6.9655913848640196"/>
    <n v="34.662962962963"/>
    <n v="6.12038569290055"/>
    <m/>
    <m/>
  </r>
  <r>
    <x v="1"/>
    <x v="0"/>
    <x v="192"/>
    <d v="2016-07-26T00:00:00"/>
    <n v="1.42222222222222E-2"/>
    <n v="45"/>
    <n v="5672.5777777777803"/>
    <n v="-27.4311111111111"/>
    <n v="51.212222619986001"/>
    <m/>
    <m/>
    <m/>
    <n v="798.5"/>
    <n v="3.7801928578731201"/>
    <n v="0.22135441839651701"/>
    <n v="133.666666666667"/>
    <n v="8.5619548414524296"/>
    <n v="30.653488372093001"/>
    <n v="2.4850658011106099"/>
    <m/>
    <m/>
  </r>
  <r>
    <x v="1"/>
    <x v="0"/>
    <x v="206"/>
    <d v="2016-04-18T00:00:00"/>
    <n v="0.34731707317073202"/>
    <n v="123"/>
    <n v="7550.9593495934996"/>
    <n v="-30.1943089430894"/>
    <n v="25.209382444157502"/>
    <m/>
    <m/>
    <m/>
    <m/>
    <m/>
    <m/>
    <n v="123.90243902439001"/>
    <n v="4.9014330217076596"/>
    <n v="41.369298245613997"/>
    <n v="2.92461331278724"/>
    <m/>
    <m/>
  </r>
  <r>
    <x v="1"/>
    <x v="5"/>
    <x v="56"/>
    <d v="2016-07-17T00:00:00"/>
    <n v="1.6517241379310299"/>
    <n v="29"/>
    <n v="6543.1379310344801"/>
    <n v="-32.834482758620702"/>
    <n v="58.139327997463198"/>
    <m/>
    <m/>
    <m/>
    <n v="886"/>
    <m/>
    <m/>
    <n v="114.379310344828"/>
    <n v="9.90576457948581"/>
    <n v="40.4375"/>
    <n v="4.6346161782358202"/>
    <m/>
    <m/>
  </r>
  <r>
    <x v="1"/>
    <x v="5"/>
    <x v="207"/>
    <d v="2016-03-22T00:00:00"/>
    <n v="5.0526315789473697E-2"/>
    <n v="38"/>
    <n v="7822.3947368421104"/>
    <n v="-37.1526315789474"/>
    <n v="39.366419562163301"/>
    <m/>
    <m/>
    <m/>
    <m/>
    <m/>
    <m/>
    <n v="100.18421052631599"/>
    <n v="7.1280560078572099"/>
    <n v="64.822857142857103"/>
    <n v="4.7567132316661001"/>
    <m/>
    <m/>
  </r>
  <r>
    <x v="1"/>
    <x v="4"/>
    <x v="208"/>
    <d v="2016-03-17T00:00:00"/>
    <n v="0.16939393939393901"/>
    <n v="33"/>
    <n v="5895.5151515151501"/>
    <n v="-37.448484848484902"/>
    <n v="57.343573310554703"/>
    <m/>
    <m/>
    <m/>
    <m/>
    <m/>
    <m/>
    <n v="121.24242424242399"/>
    <n v="10.644837123794"/>
    <n v="32.975000000000001"/>
    <n v="4.3882196588358697"/>
    <m/>
    <m/>
  </r>
  <r>
    <x v="1"/>
    <x v="1"/>
    <x v="40"/>
    <d v="2015-08-01T00:00:00"/>
    <n v="0.40231754161331601"/>
    <n v="781"/>
    <n v="7037.7720870678604"/>
    <n v="-38.020614596671003"/>
    <n v="11.086657576891101"/>
    <m/>
    <m/>
    <m/>
    <m/>
    <n v="3.2109001304754701"/>
    <n v="6.4693935154632606E-2"/>
    <n v="99.998719590268905"/>
    <n v="1.7448808396621101"/>
    <n v="46.416493313521499"/>
    <n v="1.24180271115126"/>
    <m/>
    <m/>
  </r>
  <r>
    <x v="1"/>
    <x v="3"/>
    <x v="63"/>
    <d v="2016-07-11T00:00:00"/>
    <n v="0.16713310580204799"/>
    <n v="293"/>
    <n v="4899.3959044368603"/>
    <n v="-39.052218430034102"/>
    <n v="17.0527396982224"/>
    <m/>
    <m/>
    <m/>
    <m/>
    <n v="4.7844802083333304"/>
    <n v="0.32388476898769802"/>
    <n v="109.931740614334"/>
    <n v="2.8565829812260302"/>
    <n v="23.298625429553201"/>
    <n v="1.1607668921102601"/>
    <m/>
    <m/>
  </r>
  <r>
    <x v="1"/>
    <x v="3"/>
    <x v="209"/>
    <d v="2016-08-01T00:00:00"/>
    <n v="0.106904761904762"/>
    <n v="84"/>
    <n v="5185.7023809523798"/>
    <n v="-39.133333333333297"/>
    <n v="31.495673661016699"/>
    <m/>
    <m/>
    <m/>
    <m/>
    <n v="4.4031111111111096"/>
    <n v="0.36999510789610002"/>
    <n v="130.333333333333"/>
    <n v="5.9373119641894396"/>
    <n v="46.616666666666703"/>
    <n v="4.8522122883757"/>
    <m/>
    <m/>
  </r>
  <r>
    <x v="1"/>
    <x v="3"/>
    <x v="210"/>
    <d v="2016-01-29T00:00:00"/>
    <m/>
    <n v="49"/>
    <n v="6870.3061224489802"/>
    <n v="-41.6770833333333"/>
    <n v="33.959867485632202"/>
    <m/>
    <m/>
    <m/>
    <n v="877.3125"/>
    <n v="3.3028749999999998"/>
    <n v="0.24774001985855301"/>
    <n v="131.83673469387799"/>
    <n v="7.9256401133562502"/>
    <n v="62.371111111111098"/>
    <n v="4.9783040621860399"/>
    <m/>
    <m/>
  </r>
  <r>
    <x v="1"/>
    <x v="6"/>
    <x v="211"/>
    <d v="2016-07-09T00:00:00"/>
    <n v="0.23189189189189199"/>
    <n v="111"/>
    <n v="5885.45945945946"/>
    <n v="-43.4486486486487"/>
    <n v="25.775413653336301"/>
    <m/>
    <m/>
    <m/>
    <m/>
    <m/>
    <m/>
    <n v="150.98198198198199"/>
    <n v="5.6588516035720602"/>
    <n v="39.186915887850503"/>
    <n v="3.1568247307587902"/>
    <m/>
    <m/>
  </r>
  <r>
    <x v="1"/>
    <x v="0"/>
    <x v="212"/>
    <d v="2016-06-13T00:00:00"/>
    <n v="0.19841269841269801"/>
    <n v="63"/>
    <n v="6707.1428571428596"/>
    <n v="-45.024193548387103"/>
    <n v="33.484373466572201"/>
    <m/>
    <m/>
    <m/>
    <m/>
    <m/>
    <m/>
    <n v="123.857142857143"/>
    <n v="7.0814823511923999"/>
    <n v="33.068965517241402"/>
    <n v="3.0356962870727999"/>
    <m/>
    <m/>
  </r>
  <r>
    <x v="1"/>
    <x v="3"/>
    <x v="213"/>
    <d v="2016-04-04T00:00:00"/>
    <n v="0.55316312056737604"/>
    <n v="705"/>
    <n v="4975.5744680851103"/>
    <n v="-49.399432624113501"/>
    <n v="11.1499536660411"/>
    <m/>
    <m/>
    <m/>
    <m/>
    <n v="3.9799708029197101"/>
    <n v="0.27953224495672402"/>
    <n v="161.666666666667"/>
    <n v="2.36935502182099"/>
    <n v="30.8155619596542"/>
    <n v="0.86527307694355704"/>
    <m/>
    <m/>
  </r>
  <r>
    <x v="1"/>
    <x v="3"/>
    <x v="84"/>
    <d v="2016-07-26T00:00:00"/>
    <n v="4.33333333333333E-2"/>
    <n v="60"/>
    <n v="5952.75"/>
    <n v="-53.183333333333302"/>
    <n v="37.356803445336297"/>
    <m/>
    <m/>
    <m/>
    <m/>
    <m/>
    <m/>
    <n v="100.55"/>
    <n v="5.5209117092827098"/>
    <n v="44.468965517241401"/>
    <n v="3.0416102086232502"/>
    <m/>
    <m/>
  </r>
  <r>
    <x v="1"/>
    <x v="3"/>
    <x v="187"/>
    <d v="2016-08-08T00:00:00"/>
    <n v="5.6060606060606102E-2"/>
    <n v="33"/>
    <n v="5296.5454545454604"/>
    <n v="-55.0878787878788"/>
    <n v="49.167504504464198"/>
    <m/>
    <m/>
    <m/>
    <m/>
    <m/>
    <m/>
    <n v="141.18181818181799"/>
    <n v="8.8649862996884501"/>
    <n v="41.790909090909103"/>
    <n v="6.3000711931348503"/>
    <m/>
    <m/>
  </r>
  <r>
    <x v="1"/>
    <x v="2"/>
    <x v="58"/>
    <d v="2016-07-02T00:00:00"/>
    <n v="4.4200000000000003E-2"/>
    <n v="50"/>
    <n v="7191.7"/>
    <n v="-58.264000000000003"/>
    <n v="49.786061057205899"/>
    <n v="50"/>
    <n v="285.39999999999998"/>
    <n v="247.96"/>
    <n v="923.44"/>
    <n v="2.5824037463624299"/>
    <n v="0.18945499749162401"/>
    <n v="131.63999999999999"/>
    <n v="7.6393588789657398"/>
    <n v="49.033333333333303"/>
    <n v="5.8567937557102603"/>
    <n v="5.5488372093023299"/>
    <n v="14.3689250236568"/>
  </r>
  <r>
    <x v="1"/>
    <x v="1"/>
    <x v="103"/>
    <d v="2016-02-01T00:00:00"/>
    <n v="0.22079207920792099"/>
    <n v="101"/>
    <n v="7904.64356435644"/>
    <n v="-58.784158415841603"/>
    <n v="30.187045668685801"/>
    <n v="75"/>
    <n v="300.21333333333303"/>
    <n v="268.07792207792198"/>
    <n v="1011.57142857143"/>
    <n v="3.7235367649912199"/>
    <n v="0.11981501505354999"/>
    <n v="128.980198019802"/>
    <n v="5.6323847928788897"/>
    <n v="47.707000000000001"/>
    <n v="3.0367397639474101"/>
    <n v="-11.762"/>
    <n v="9.5920722505935103"/>
  </r>
  <r>
    <x v="1"/>
    <x v="3"/>
    <x v="28"/>
    <d v="2016-04-05T00:00:00"/>
    <n v="7.1994949494949501E-2"/>
    <n v="396"/>
    <n v="4825.0075757575796"/>
    <n v="-58.829040404040398"/>
    <n v="16.213242564999799"/>
    <m/>
    <m/>
    <m/>
    <m/>
    <m/>
    <m/>
    <n v="124.739898989899"/>
    <n v="3.0516755230935102"/>
    <n v="35.798687664041999"/>
    <n v="1.3561359722142601"/>
    <m/>
    <m/>
  </r>
  <r>
    <x v="1"/>
    <x v="0"/>
    <x v="29"/>
    <d v="2016-07-15T00:00:00"/>
    <n v="3.86842105263158E-2"/>
    <n v="38"/>
    <n v="6187.2368421052597"/>
    <n v="-60.786842105263197"/>
    <n v="45.664474298512303"/>
    <m/>
    <m/>
    <m/>
    <n v="704.3"/>
    <m/>
    <m/>
    <n v="134.52631578947401"/>
    <n v="7.2640443106405401"/>
    <n v="55.556756756756798"/>
    <n v="5.9362536346860599"/>
    <m/>
    <m/>
  </r>
  <r>
    <x v="1"/>
    <x v="2"/>
    <x v="214"/>
    <d v="2016-06-27T00:00:00"/>
    <n v="1.29113924050633E-2"/>
    <n v="79"/>
    <n v="8783.1518987341806"/>
    <n v="-62.034177215189899"/>
    <n v="26.020819310792699"/>
    <m/>
    <m/>
    <m/>
    <m/>
    <n v="1.5214666666666701"/>
    <n v="0.305565481942561"/>
    <n v="117.01265822784799"/>
    <n v="6.7317617253535298"/>
    <n v="47.082608695652198"/>
    <n v="3.5283113608839098"/>
    <m/>
    <m/>
  </r>
  <r>
    <x v="1"/>
    <x v="0"/>
    <x v="8"/>
    <d v="2016-03-25T00:00:00"/>
    <m/>
    <n v="59"/>
    <n v="3681.1355932203401"/>
    <n v="-65.006779661016907"/>
    <n v="33.396056881337799"/>
    <m/>
    <m/>
    <m/>
    <m/>
    <m/>
    <m/>
    <n v="122.28813559322001"/>
    <n v="8.5990651921314001"/>
    <n v="29.210344827586201"/>
    <n v="3.7190047469254202"/>
    <m/>
    <m/>
  </r>
  <r>
    <x v="1"/>
    <x v="5"/>
    <x v="67"/>
    <d v="2016-07-27T00:00:00"/>
    <n v="0.44647058823529401"/>
    <n v="34"/>
    <n v="6281.1470588235297"/>
    <n v="-67.4970588235294"/>
    <n v="40.366957041269899"/>
    <m/>
    <m/>
    <m/>
    <m/>
    <m/>
    <m/>
    <n v="109.205882352941"/>
    <n v="7.7026721075694597"/>
    <n v="53.690624999999997"/>
    <n v="6.7577977053259604"/>
    <m/>
    <m/>
  </r>
  <r>
    <x v="1"/>
    <x v="3"/>
    <x v="215"/>
    <d v="2016-03-07T00:00:00"/>
    <n v="5.0746268656716401E-2"/>
    <n v="67"/>
    <n v="6242.4925373134301"/>
    <n v="-69.1522388059701"/>
    <n v="30.015598338818901"/>
    <m/>
    <m/>
    <m/>
    <m/>
    <m/>
    <m/>
    <n v="130.46268656716401"/>
    <n v="7.1057569094741497"/>
    <n v="71.303333333333299"/>
    <n v="5.7170509992530496"/>
    <m/>
    <m/>
  </r>
  <r>
    <x v="1"/>
    <x v="5"/>
    <x v="216"/>
    <d v="2016-05-27T00:00:00"/>
    <m/>
    <n v="47"/>
    <n v="6316.0212765957403"/>
    <n v="-72.647826086956499"/>
    <n v="35.778608665782798"/>
    <m/>
    <m/>
    <m/>
    <m/>
    <m/>
    <m/>
    <n v="120.808510638298"/>
    <n v="6.8697838372309601"/>
    <n v="41.246153846153902"/>
    <n v="3.56592784259503"/>
    <m/>
    <m/>
  </r>
  <r>
    <x v="1"/>
    <x v="3"/>
    <x v="91"/>
    <d v="2016-04-15T00:00:00"/>
    <m/>
    <n v="48"/>
    <n v="3735.0833333333298"/>
    <n v="-72.8125"/>
    <n v="42.394384896929502"/>
    <n v="45"/>
    <n v="160.02222222222201"/>
    <n v="124.688888888889"/>
    <n v="483.37777777777802"/>
    <n v="3.04858272870508"/>
    <n v="0.16901664502838701"/>
    <n v="143.666666666667"/>
    <n v="8.1280931555410696"/>
    <n v="30.908333333333299"/>
    <n v="3.7565071596083901"/>
    <n v="31.158333333333299"/>
    <n v="16.104091489645"/>
  </r>
  <r>
    <x v="1"/>
    <x v="4"/>
    <x v="26"/>
    <d v="2016-05-08T00:00:00"/>
    <n v="0.71719999999999995"/>
    <n v="50"/>
    <n v="5092.9799999999996"/>
    <n v="-74.384"/>
    <n v="53.433866457251902"/>
    <m/>
    <m/>
    <m/>
    <m/>
    <m/>
    <m/>
    <n v="100.92"/>
    <n v="6.5384164593514802"/>
    <n v="35.332608695652198"/>
    <n v="5.22630198220096"/>
    <m/>
    <m/>
  </r>
  <r>
    <x v="1"/>
    <x v="4"/>
    <x v="217"/>
    <d v="2016-07-20T00:00:00"/>
    <m/>
    <n v="70"/>
    <n v="7536.1571428571397"/>
    <n v="-76.782857142857097"/>
    <n v="29.519607967249101"/>
    <m/>
    <m/>
    <m/>
    <n v="1034.5"/>
    <n v="2.7984965811965798"/>
    <n v="0.244661708032408"/>
    <n v="117.728571428571"/>
    <n v="5.4004417206258601"/>
    <n v="53.674626865671698"/>
    <n v="3.6001811246985702"/>
    <m/>
    <m/>
  </r>
  <r>
    <x v="1"/>
    <x v="2"/>
    <x v="30"/>
    <d v="2016-06-25T00:00:00"/>
    <n v="7.1538461538461495E-2"/>
    <n v="26"/>
    <n v="6734.8846153846198"/>
    <n v="-78.692307692307693"/>
    <n v="44.382881981883003"/>
    <m/>
    <m/>
    <m/>
    <m/>
    <m/>
    <m/>
    <n v="133.269230769231"/>
    <n v="13.984558263402"/>
    <n v="49.124000000000002"/>
    <n v="3.7693159414762101"/>
    <m/>
    <m/>
  </r>
  <r>
    <x v="1"/>
    <x v="0"/>
    <x v="65"/>
    <d v="2016-04-15T00:00:00"/>
    <n v="0.20044293015332201"/>
    <n v="587"/>
    <n v="6787.7206132879001"/>
    <n v="-79.341908006814293"/>
    <n v="12.318971892069699"/>
    <m/>
    <m/>
    <m/>
    <m/>
    <m/>
    <m/>
    <n v="101.07155025553701"/>
    <n v="1.6878053309063099"/>
    <n v="45.7351687388988"/>
    <n v="1.3284417112772999"/>
    <m/>
    <m/>
  </r>
  <r>
    <x v="1"/>
    <x v="3"/>
    <x v="218"/>
    <d v="2016-03-02T00:00:00"/>
    <n v="0.13973684210526299"/>
    <n v="76"/>
    <n v="7434.4473684210498"/>
    <n v="-80.997368421052599"/>
    <n v="34.406519933622299"/>
    <m/>
    <m/>
    <m/>
    <m/>
    <m/>
    <m/>
    <n v="116.828947368421"/>
    <n v="5.8327685388099804"/>
    <n v="67.071621621621603"/>
    <n v="4.5196246237100004"/>
    <m/>
    <m/>
  </r>
  <r>
    <x v="1"/>
    <x v="3"/>
    <x v="219"/>
    <d v="2016-05-14T00:00:00"/>
    <n v="0.16255319148936201"/>
    <n v="47"/>
    <n v="5012.9787234042597"/>
    <n v="-81.995744680851104"/>
    <n v="35.875702258733902"/>
    <m/>
    <m/>
    <m/>
    <m/>
    <m/>
    <m/>
    <n v="119.42553191489399"/>
    <n v="12.036628675091199"/>
    <n v="33.4"/>
    <n v="3.0770238633603699"/>
    <m/>
    <m/>
  </r>
  <r>
    <x v="1"/>
    <x v="8"/>
    <x v="220"/>
    <d v="2016-08-02T00:00:00"/>
    <m/>
    <n v="55"/>
    <n v="7501.8545454545501"/>
    <n v="-82.270370370370401"/>
    <n v="38.664977519458397"/>
    <m/>
    <m/>
    <m/>
    <m/>
    <n v="3.6721153846153798"/>
    <n v="0.47544962792942103"/>
    <n v="115.10909090909099"/>
    <n v="8.4157809405850301"/>
    <n v="29.430952380952402"/>
    <n v="2.27979176692202"/>
    <m/>
    <m/>
  </r>
  <r>
    <x v="1"/>
    <x v="0"/>
    <x v="61"/>
    <d v="2016-07-06T00:00:00"/>
    <m/>
    <n v="69"/>
    <n v="5526.2318840579701"/>
    <n v="-82.586956521739097"/>
    <n v="30.302273774063099"/>
    <m/>
    <m/>
    <m/>
    <m/>
    <n v="2.36533333333333"/>
    <n v="0.38837546291130598"/>
    <n v="108.420289855072"/>
    <n v="6.8632484869893"/>
    <n v="31.730158730158699"/>
    <n v="2.5267363321425398"/>
    <m/>
    <m/>
  </r>
  <r>
    <x v="1"/>
    <x v="3"/>
    <x v="44"/>
    <d v="2016-04-04T00:00:00"/>
    <n v="0.63218884120171703"/>
    <n v="466"/>
    <n v="4514.6802575107304"/>
    <n v="-84.617811158798304"/>
    <n v="14.2790311422771"/>
    <m/>
    <m/>
    <m/>
    <m/>
    <m/>
    <m/>
    <n v="177.487124463519"/>
    <n v="3.7262035426343401"/>
    <n v="17.3399141630901"/>
    <n v="0.69664172572212901"/>
    <m/>
    <m/>
  </r>
  <r>
    <x v="1"/>
    <x v="7"/>
    <x v="221"/>
    <d v="2016-07-05T00:00:00"/>
    <m/>
    <n v="50"/>
    <n v="3748.02"/>
    <n v="-94.73"/>
    <n v="27.908757055952201"/>
    <m/>
    <m/>
    <m/>
    <m/>
    <m/>
    <m/>
    <n v="124.34"/>
    <n v="8.2547010724749104"/>
    <n v="20.9895833333333"/>
    <n v="2.43374845795325"/>
    <m/>
    <m/>
  </r>
  <r>
    <x v="1"/>
    <x v="3"/>
    <x v="222"/>
    <d v="2016-07-13T00:00:00"/>
    <n v="7.2500000000000004E-3"/>
    <n v="40"/>
    <n v="6331.9"/>
    <n v="-96.792105263157893"/>
    <n v="32.266288548481498"/>
    <m/>
    <m/>
    <m/>
    <m/>
    <m/>
    <m/>
    <n v="128.94999999999999"/>
    <n v="10.0065331223259"/>
    <n v="42.210526315789501"/>
    <n v="4.6383333653238097"/>
    <m/>
    <m/>
  </r>
  <r>
    <x v="1"/>
    <x v="3"/>
    <x v="223"/>
    <d v="2016-04-21T00:00:00"/>
    <m/>
    <n v="187"/>
    <n v="4579.5454545454604"/>
    <n v="-98.828342245989404"/>
    <n v="19.596267315702601"/>
    <m/>
    <m/>
    <m/>
    <m/>
    <m/>
    <m/>
    <n v="131.66844919786101"/>
    <n v="4.4114588944772901"/>
    <n v="30.6065217391304"/>
    <n v="1.59669146087331"/>
    <m/>
    <m/>
  </r>
  <r>
    <x v="1"/>
    <x v="3"/>
    <x v="102"/>
    <d v="2016-01-25T00:00:00"/>
    <m/>
    <n v="26"/>
    <n v="4797.0384615384601"/>
    <n v="-98.876923076923106"/>
    <n v="55.867543435052298"/>
    <m/>
    <m/>
    <m/>
    <m/>
    <m/>
    <m/>
    <n v="103.269230769231"/>
    <n v="12.2822645985437"/>
    <n v="48.1727272727273"/>
    <n v="6.9905321927911404"/>
    <m/>
    <m/>
  </r>
  <r>
    <x v="1"/>
    <x v="3"/>
    <x v="224"/>
    <d v="2015-12-13T00:00:00"/>
    <n v="3.8888888888888901E-3"/>
    <n v="54"/>
    <n v="5336.2962962963002"/>
    <n v="-99.355555555555597"/>
    <n v="33.938849895979303"/>
    <n v="26"/>
    <n v="204.84615384615401"/>
    <n v="178.30769230769201"/>
    <n v="677.461538461538"/>
    <n v="1.5300554054054101"/>
    <n v="0.19061959138637699"/>
    <n v="98.407407407407405"/>
    <n v="6.4355927707270997"/>
    <n v="48.909803921568603"/>
    <n v="5.3456298844922099"/>
    <n v="-50.027659574468103"/>
    <n v="17.0545706006648"/>
  </r>
  <r>
    <x v="1"/>
    <x v="3"/>
    <x v="37"/>
    <d v="2015-05-01T00:00:00"/>
    <n v="6.0396039603960398E-3"/>
    <n v="101"/>
    <n v="4584.6732673267297"/>
    <n v="-104.10198019802"/>
    <n v="35.224990397097898"/>
    <m/>
    <m/>
    <m/>
    <m/>
    <m/>
    <m/>
    <n v="105.88118811881201"/>
    <n v="4.6557382273200503"/>
    <n v="31.4072164948454"/>
    <n v="2.6875261716230199"/>
    <m/>
    <m/>
  </r>
  <r>
    <x v="1"/>
    <x v="6"/>
    <x v="183"/>
    <d v="2016-06-02T00:00:00"/>
    <m/>
    <n v="65"/>
    <n v="6434.3538461538501"/>
    <n v="-104.383076923077"/>
    <n v="38.290179535888001"/>
    <m/>
    <m/>
    <m/>
    <m/>
    <n v="3.9155584062196298"/>
    <n v="0.20616904632716801"/>
    <n v="117.58461538461501"/>
    <n v="5.2145272440268498"/>
    <n v="50.306349206349203"/>
    <n v="4.5833420600480403"/>
    <m/>
    <m/>
  </r>
  <r>
    <x v="1"/>
    <x v="7"/>
    <x v="225"/>
    <d v="2016-02-25T00:00:00"/>
    <n v="7.4999999999999997E-3"/>
    <n v="88"/>
    <n v="6727.2159090909099"/>
    <n v="-106.128409090909"/>
    <n v="27.8891788727191"/>
    <m/>
    <m/>
    <m/>
    <m/>
    <m/>
    <m/>
    <n v="130.05681818181799"/>
    <n v="5.9123332023974902"/>
    <n v="45.136046511627903"/>
    <n v="2.8530531383235198"/>
    <m/>
    <m/>
  </r>
  <r>
    <x v="1"/>
    <x v="0"/>
    <x v="165"/>
    <d v="2016-08-09T00:00:00"/>
    <n v="2.3296341463414598"/>
    <n v="82"/>
    <n v="6200.7073170731701"/>
    <n v="-106.243902439024"/>
    <n v="34.317928552100597"/>
    <m/>
    <m/>
    <m/>
    <m/>
    <m/>
    <m/>
    <n v="130.48780487804899"/>
    <n v="6.3874982321166502"/>
    <n v="34.005263157894703"/>
    <n v="3.01404076547063"/>
    <m/>
    <m/>
  </r>
  <r>
    <x v="1"/>
    <x v="0"/>
    <x v="226"/>
    <d v="2015-08-21T00:00:00"/>
    <n v="2.5999999999999999E-2"/>
    <n v="45"/>
    <n v="6458.2666666666701"/>
    <n v="-108.18666666666699"/>
    <n v="37.958765985625902"/>
    <m/>
    <m/>
    <m/>
    <m/>
    <m/>
    <m/>
    <n v="126.28888888888901"/>
    <n v="8.0236784822226692"/>
    <n v="43.806818181818201"/>
    <n v="5.4329989671675696"/>
    <m/>
    <m/>
  </r>
  <r>
    <x v="1"/>
    <x v="1"/>
    <x v="99"/>
    <d v="2016-04-23T00:00:00"/>
    <m/>
    <n v="112"/>
    <n v="5965.9553571428596"/>
    <n v="-110.583928571429"/>
    <n v="31.549159194363"/>
    <m/>
    <m/>
    <m/>
    <m/>
    <n v="3.21683264523802"/>
    <n v="0.173905047293371"/>
    <n v="109.482142857143"/>
    <n v="4.6595997375420399"/>
    <n v="47.534862385321098"/>
    <n v="3.0056892978472201"/>
    <m/>
    <m/>
  </r>
  <r>
    <x v="1"/>
    <x v="4"/>
    <x v="227"/>
    <d v="2016-03-15T00:00:00"/>
    <n v="0.68830769230769195"/>
    <n v="65"/>
    <n v="5297.0615384615403"/>
    <n v="-112.210769230769"/>
    <n v="31.587791361406001"/>
    <m/>
    <m/>
    <m/>
    <m/>
    <m/>
    <m/>
    <n v="137.35384615384601"/>
    <n v="6.8569318789746898"/>
    <n v="34.409374999999997"/>
    <n v="2.6834975906820602"/>
    <m/>
    <m/>
  </r>
  <r>
    <x v="1"/>
    <x v="4"/>
    <x v="117"/>
    <d v="2016-08-11T00:00:00"/>
    <n v="2.96E-3"/>
    <n v="125"/>
    <n v="4980.2960000000003"/>
    <n v="-114.1208"/>
    <n v="24.837463308634099"/>
    <m/>
    <m/>
    <m/>
    <m/>
    <m/>
    <m/>
    <n v="155.57599999999999"/>
    <n v="7.0780557199130296"/>
    <n v="33.8904"/>
    <n v="2.1444639676122099"/>
    <m/>
    <m/>
  </r>
  <r>
    <x v="1"/>
    <x v="0"/>
    <x v="107"/>
    <d v="2016-03-03T00:00:00"/>
    <m/>
    <n v="226"/>
    <n v="3958.59734513274"/>
    <n v="-114.57300884955799"/>
    <n v="19.912882399450801"/>
    <m/>
    <m/>
    <m/>
    <m/>
    <m/>
    <m/>
    <n v="128.19026548672599"/>
    <n v="4.1643304803696699"/>
    <n v="24.718666666666699"/>
    <n v="1.4684899489471199"/>
    <m/>
    <m/>
  </r>
  <r>
    <x v="1"/>
    <x v="0"/>
    <x v="228"/>
    <d v="2016-03-21T00:00:00"/>
    <n v="0.13185567010309299"/>
    <n v="194"/>
    <n v="4265.7989690721697"/>
    <n v="-115.123195876289"/>
    <n v="19.852626895675701"/>
    <m/>
    <m/>
    <m/>
    <m/>
    <n v="4.0878538461538403"/>
    <n v="0.205802108296334"/>
    <n v="156.73711340206199"/>
    <n v="5.0714029675187504"/>
    <n v="25.815025906735801"/>
    <n v="1.71640736822399"/>
    <m/>
    <m/>
  </r>
  <r>
    <x v="1"/>
    <x v="1"/>
    <x v="189"/>
    <d v="2016-05-07T00:00:00"/>
    <n v="2.6172839506172801E-2"/>
    <n v="81"/>
    <n v="7669.0246913580204"/>
    <n v="-115.52839506172801"/>
    <n v="35.401748589485202"/>
    <n v="63"/>
    <n v="274.079365079365"/>
    <n v="264.5"/>
    <n v="978.265625"/>
    <n v="3.7731117300986501"/>
    <n v="0.17718177430874099"/>
    <n v="119.777777777778"/>
    <n v="7.4224176620975202"/>
    <n v="50.6202898550725"/>
    <n v="2.9368572230014198"/>
    <n v="-30.470833333333299"/>
    <n v="9.9938808424864902"/>
  </r>
  <r>
    <x v="1"/>
    <x v="7"/>
    <x v="69"/>
    <d v="2015-03-24T00:00:00"/>
    <m/>
    <n v="27"/>
    <n v="3162.5925925925899"/>
    <n v="-116.37692307692301"/>
    <n v="28.107292405895901"/>
    <m/>
    <m/>
    <m/>
    <m/>
    <m/>
    <m/>
    <n v="128.25925925925901"/>
    <n v="11.3731819050591"/>
    <n v="15.883333333333301"/>
    <n v="3.3402446466564299"/>
    <m/>
    <m/>
  </r>
  <r>
    <x v="1"/>
    <x v="6"/>
    <x v="186"/>
    <d v="2016-07-21T00:00:00"/>
    <m/>
    <n v="110"/>
    <n v="6193.8636363636397"/>
    <n v="-117.93"/>
    <n v="35.6818126040273"/>
    <m/>
    <m/>
    <m/>
    <m/>
    <n v="4.0912550534499497"/>
    <n v="0.17077490902200099"/>
    <n v="113.236363636364"/>
    <n v="4.5456800611279604"/>
    <n v="38.424509803921602"/>
    <n v="2.66244998942225"/>
    <m/>
    <m/>
  </r>
  <r>
    <x v="1"/>
    <x v="3"/>
    <x v="229"/>
    <d v="2016-02-11T00:00:00"/>
    <n v="4.4907407407407403E-2"/>
    <n v="108"/>
    <n v="5697.3333333333303"/>
    <n v="-118.499074074074"/>
    <n v="26.199186078036"/>
    <m/>
    <m/>
    <m/>
    <m/>
    <m/>
    <m/>
    <n v="109.898148148148"/>
    <n v="4.39625890814819"/>
    <n v="38.840404040404003"/>
    <n v="2.8699331029921602"/>
    <m/>
    <m/>
  </r>
  <r>
    <x v="1"/>
    <x v="4"/>
    <x v="230"/>
    <d v="2016-06-06T00:00:00"/>
    <m/>
    <n v="38"/>
    <n v="5732.5789473684199"/>
    <n v="-118.61891891891899"/>
    <n v="38.700344497585597"/>
    <m/>
    <m/>
    <m/>
    <m/>
    <m/>
    <m/>
    <n v="109.421052631579"/>
    <n v="11.597114933993"/>
    <n v="29.004166666666698"/>
    <n v="2.5625117826994299"/>
    <m/>
    <m/>
  </r>
  <r>
    <x v="1"/>
    <x v="3"/>
    <x v="160"/>
    <d v="2016-02-29T00:00:00"/>
    <n v="0.13532467532467499"/>
    <n v="154"/>
    <n v="4254.4805194805203"/>
    <n v="-118.873376623377"/>
    <n v="23.034555664060498"/>
    <m/>
    <m/>
    <m/>
    <m/>
    <n v="4.18600676328502"/>
    <n v="0.15885436825871799"/>
    <n v="156.116883116883"/>
    <n v="5.0786526438965502"/>
    <n v="28.159090909090899"/>
    <n v="2.10161752201528"/>
    <m/>
    <m/>
  </r>
  <r>
    <x v="1"/>
    <x v="3"/>
    <x v="231"/>
    <d v="2015-06-18T00:00:00"/>
    <n v="1.73015873015873E-2"/>
    <n v="63"/>
    <n v="4576.1269841269796"/>
    <n v="-119.04126984126999"/>
    <n v="31.568552964574"/>
    <m/>
    <m/>
    <m/>
    <m/>
    <m/>
    <m/>
    <n v="111.539682539683"/>
    <n v="8.4659138663123894"/>
    <n v="26.4016129032258"/>
    <n v="1.8514011900883101"/>
    <m/>
    <m/>
  </r>
  <r>
    <x v="1"/>
    <x v="3"/>
    <x v="151"/>
    <d v="2016-03-18T00:00:00"/>
    <m/>
    <n v="125"/>
    <n v="3880.8319999999999"/>
    <n v="-119.3312"/>
    <n v="25.187120042209099"/>
    <m/>
    <m/>
    <m/>
    <m/>
    <m/>
    <m/>
    <n v="166.73599999999999"/>
    <n v="5.2012423329865696"/>
    <n v="22.654399999999999"/>
    <n v="1.53910887665348"/>
    <m/>
    <m/>
  </r>
  <r>
    <x v="1"/>
    <x v="3"/>
    <x v="232"/>
    <d v="2015-12-05T00:00:00"/>
    <n v="2.4918032786885199E-2"/>
    <n v="61"/>
    <n v="4025.3114754098401"/>
    <n v="-119.768852459016"/>
    <n v="32.850641013198597"/>
    <m/>
    <m/>
    <m/>
    <m/>
    <m/>
    <m/>
    <n v="132.98360655737699"/>
    <n v="8.0861310060250897"/>
    <n v="24.685245901639298"/>
    <n v="2.5557861452066901"/>
    <m/>
    <m/>
  </r>
  <r>
    <x v="1"/>
    <x v="0"/>
    <x v="127"/>
    <d v="2016-02-15T00:00:00"/>
    <n v="1.02314516129032"/>
    <n v="124"/>
    <n v="5071.5967741935501"/>
    <n v="-119.91048387096799"/>
    <n v="30.233843229849001"/>
    <m/>
    <m/>
    <m/>
    <m/>
    <m/>
    <m/>
    <n v="106.258064516129"/>
    <n v="5.1045054350697301"/>
    <n v="32.236363636363599"/>
    <n v="2.04538653085574"/>
    <m/>
    <m/>
  </r>
  <r>
    <x v="1"/>
    <x v="0"/>
    <x v="233"/>
    <d v="2016-03-29T00:00:00"/>
    <m/>
    <n v="53"/>
    <n v="3060.9245283018899"/>
    <n v="-120.418867924528"/>
    <n v="30.890901246179101"/>
    <m/>
    <m/>
    <m/>
    <m/>
    <m/>
    <m/>
    <n v="170.05660377358501"/>
    <n v="12.093474085351801"/>
    <n v="19.827999999999999"/>
    <n v="0.97479684958415003"/>
    <m/>
    <m/>
  </r>
  <r>
    <x v="1"/>
    <x v="3"/>
    <x v="95"/>
    <d v="2016-03-05T00:00:00"/>
    <n v="4.80769230769231E-2"/>
    <n v="26"/>
    <n v="5323.4615384615399"/>
    <n v="-120.538461538462"/>
    <n v="46.040993465497003"/>
    <m/>
    <m/>
    <m/>
    <n v="729.70588235294099"/>
    <m/>
    <m/>
    <n v="140.5"/>
    <n v="13.412766593522299"/>
    <n v="33.271999999999998"/>
    <n v="4.6517542210797602"/>
    <m/>
    <m/>
  </r>
  <r>
    <x v="1"/>
    <x v="3"/>
    <x v="234"/>
    <d v="2016-07-24T00:00:00"/>
    <n v="0.168701923076923"/>
    <n v="208"/>
    <n v="7221.2884615384601"/>
    <n v="-121.324038461539"/>
    <n v="18.110061970353499"/>
    <m/>
    <m/>
    <m/>
    <m/>
    <m/>
    <m/>
    <n v="129.82211538461499"/>
    <n v="4.2016104900921301"/>
    <n v="44.652173913043498"/>
    <n v="2.3374542823267199"/>
    <m/>
    <m/>
  </r>
  <r>
    <x v="1"/>
    <x v="3"/>
    <x v="235"/>
    <d v="2016-08-10T00:00:00"/>
    <m/>
    <n v="65"/>
    <n v="4575.9846153846202"/>
    <n v="-124.10769230769201"/>
    <n v="38.456732012174598"/>
    <m/>
    <m/>
    <m/>
    <m/>
    <m/>
    <m/>
    <n v="134.73846153846199"/>
    <n v="6.7153769054497996"/>
    <n v="35.7384615384615"/>
    <n v="3.38956309039779"/>
    <m/>
    <m/>
  </r>
  <r>
    <x v="1"/>
    <x v="0"/>
    <x v="236"/>
    <d v="2015-12-12T00:00:00"/>
    <m/>
    <n v="40"/>
    <n v="3713.625"/>
    <n v="-124.2"/>
    <n v="29.497544901155401"/>
    <m/>
    <m/>
    <m/>
    <m/>
    <m/>
    <m/>
    <n v="164.3"/>
    <n v="12.5852579611511"/>
    <n v="10.37"/>
    <n v="1.35673627995028"/>
    <m/>
    <m/>
  </r>
  <r>
    <x v="1"/>
    <x v="0"/>
    <x v="96"/>
    <d v="2016-03-26T00:00:00"/>
    <n v="0.116551724137931"/>
    <n v="29"/>
    <n v="4534.6896551724103"/>
    <n v="-124.78275862069"/>
    <n v="39.829458819773102"/>
    <m/>
    <m/>
    <m/>
    <n v="578"/>
    <n v="3.5419141275391302"/>
    <n v="0.38281103610748302"/>
    <n v="143.79310344827601"/>
    <n v="10.834216381758299"/>
    <n v="34.886206896551698"/>
    <n v="5.2525685111180103"/>
    <m/>
    <m/>
  </r>
  <r>
    <x v="1"/>
    <x v="0"/>
    <x v="43"/>
    <d v="2016-07-27T00:00:00"/>
    <m/>
    <n v="80"/>
    <n v="6937.0749999999998"/>
    <n v="-125.28625"/>
    <n v="31.037064599216201"/>
    <m/>
    <m/>
    <m/>
    <m/>
    <m/>
    <m/>
    <n v="105.2"/>
    <n v="4.9550638974536003"/>
    <n v="46.9849315068493"/>
    <n v="4.8805057779421697"/>
    <m/>
    <m/>
  </r>
  <r>
    <x v="1"/>
    <x v="4"/>
    <x v="191"/>
    <d v="2016-07-12T00:00:00"/>
    <m/>
    <n v="33"/>
    <n v="5133.0606060606096"/>
    <n v="-126.575757575758"/>
    <n v="60.861393699110799"/>
    <m/>
    <m/>
    <m/>
    <m/>
    <m/>
    <m/>
    <n v="140.87878787878799"/>
    <n v="12.639131573165299"/>
    <n v="35.168965517241404"/>
    <n v="3.9914011745456501"/>
    <m/>
    <m/>
  </r>
  <r>
    <x v="1"/>
    <x v="0"/>
    <x v="237"/>
    <d v="2016-02-11T00:00:00"/>
    <n v="1.4814814814814801E-3"/>
    <n v="162"/>
    <n v="4808.4753086419796"/>
    <n v="-127.702469135802"/>
    <n v="21.3526921084812"/>
    <m/>
    <m/>
    <m/>
    <m/>
    <m/>
    <m/>
    <n v="111.543209876543"/>
    <n v="4.2886255114373002"/>
    <n v="29.039751552795"/>
    <n v="1.9319860488062299"/>
    <m/>
    <m/>
  </r>
  <r>
    <x v="1"/>
    <x v="4"/>
    <x v="238"/>
    <d v="2016-07-13T00:00:00"/>
    <m/>
    <n v="149"/>
    <n v="4837.8322147650997"/>
    <n v="-131.49395973154401"/>
    <n v="20.028680488437399"/>
    <m/>
    <m/>
    <m/>
    <m/>
    <m/>
    <m/>
    <n v="155.40268456375799"/>
    <n v="5.9904385956010104"/>
    <n v="34.888461538461499"/>
    <n v="2.0202013852557199"/>
    <m/>
    <m/>
  </r>
  <r>
    <x v="1"/>
    <x v="3"/>
    <x v="239"/>
    <d v="2016-02-09T00:00:00"/>
    <m/>
    <n v="73"/>
    <n v="3875.9589041095901"/>
    <n v="-132.642465753425"/>
    <n v="29.763061029036301"/>
    <m/>
    <m/>
    <m/>
    <m/>
    <m/>
    <m/>
    <n v="118.287671232877"/>
    <n v="7.61248672441514"/>
    <n v="19.0287671232877"/>
    <n v="2.0397453726211898"/>
    <m/>
    <m/>
  </r>
  <r>
    <x v="1"/>
    <x v="1"/>
    <x v="240"/>
    <d v="2016-04-27T00:00:00"/>
    <n v="1.02010050251256E-2"/>
    <n v="199"/>
    <n v="5398.3366834170902"/>
    <n v="-133.48542713567801"/>
    <n v="19.3676938165558"/>
    <m/>
    <m/>
    <m/>
    <m/>
    <n v="3.3830169902912601"/>
    <n v="0.161144953896044"/>
    <n v="106.854271356784"/>
    <n v="3.47147429732654"/>
    <n v="46.5448979591837"/>
    <n v="2.3549473896914401"/>
    <m/>
    <m/>
  </r>
  <r>
    <x v="1"/>
    <x v="0"/>
    <x v="175"/>
    <d v="2016-01-27T00:00:00"/>
    <n v="0.39140845070422497"/>
    <n v="71"/>
    <n v="3779.23943661972"/>
    <n v="-134.988732394366"/>
    <n v="32.285454521177499"/>
    <m/>
    <m/>
    <m/>
    <m/>
    <m/>
    <m/>
    <n v="100.732394366197"/>
    <n v="5.5022569997355104"/>
    <n v="21.156716417910399"/>
    <n v="1.6881919224115201"/>
    <m/>
    <m/>
  </r>
  <r>
    <x v="1"/>
    <x v="3"/>
    <x v="139"/>
    <d v="2016-03-14T00:00:00"/>
    <n v="9.2105263157894694E-3"/>
    <n v="76"/>
    <n v="6019.4473684210498"/>
    <n v="-135.40131578947401"/>
    <n v="28.703646353939099"/>
    <m/>
    <m/>
    <m/>
    <m/>
    <m/>
    <m/>
    <n v="103.960526315789"/>
    <n v="6.1311239572172003"/>
    <n v="34.702816901408397"/>
    <n v="2.5651549675152499"/>
    <m/>
    <m/>
  </r>
  <r>
    <x v="1"/>
    <x v="3"/>
    <x v="79"/>
    <d v="2016-02-01T00:00:00"/>
    <m/>
    <n v="115"/>
    <n v="6730.6608695652203"/>
    <n v="-135.83652173913001"/>
    <n v="26.0436406713991"/>
    <m/>
    <m/>
    <m/>
    <m/>
    <n v="2.4630292686547501"/>
    <n v="0.146803437801242"/>
    <n v="90.9304347826087"/>
    <n v="3.8794717165172301"/>
    <n v="54.932407407407403"/>
    <n v="2.7839076172092301"/>
    <m/>
    <m/>
  </r>
  <r>
    <x v="1"/>
    <x v="3"/>
    <x v="141"/>
    <d v="2016-01-13T00:00:00"/>
    <n v="2.0270270270270299E-2"/>
    <n v="37"/>
    <n v="5020.4054054054104"/>
    <n v="-136.91891891891899"/>
    <n v="45.430639281801"/>
    <m/>
    <m/>
    <m/>
    <m/>
    <m/>
    <m/>
    <n v="158.540540540541"/>
    <n v="12.7641809846186"/>
    <n v="26.627777777777801"/>
    <n v="3.1927661567866799"/>
    <m/>
    <m/>
  </r>
  <r>
    <x v="1"/>
    <x v="4"/>
    <x v="241"/>
    <d v="2016-03-09T00:00:00"/>
    <m/>
    <n v="111"/>
    <n v="2698.88288288288"/>
    <n v="-138.92882882882901"/>
    <n v="21.017724994473301"/>
    <m/>
    <m/>
    <m/>
    <m/>
    <m/>
    <m/>
    <n v="97.567567567567593"/>
    <n v="5.3428654828502999"/>
    <n v="19.4855855855856"/>
    <n v="1.28493434080944"/>
    <m/>
    <m/>
  </r>
  <r>
    <x v="1"/>
    <x v="3"/>
    <x v="88"/>
    <d v="2016-06-06T00:00:00"/>
    <n v="1.55932203389831E-2"/>
    <n v="59"/>
    <n v="5126.9830508474597"/>
    <n v="-139.60847457627099"/>
    <n v="40.561893113227597"/>
    <m/>
    <m/>
    <m/>
    <m/>
    <m/>
    <m/>
    <n v="146.406779661017"/>
    <n v="10.0063135722257"/>
    <n v="35.918518518518503"/>
    <n v="4.5201436515719404"/>
    <m/>
    <m/>
  </r>
  <r>
    <x v="1"/>
    <x v="3"/>
    <x v="71"/>
    <d v="2016-06-14T00:00:00"/>
    <n v="0.64102564102564097"/>
    <n v="39"/>
    <n v="5656.1282051282096"/>
    <n v="-139.917948717949"/>
    <n v="44.581773093910897"/>
    <m/>
    <m/>
    <m/>
    <m/>
    <m/>
    <m/>
    <n v="123.051282051282"/>
    <n v="8.2371192308113894"/>
    <n v="47.241025641025701"/>
    <n v="5.8888406530339097"/>
    <m/>
    <m/>
  </r>
  <r>
    <x v="1"/>
    <x v="4"/>
    <x v="242"/>
    <d v="2016-03-18T00:00:00"/>
    <m/>
    <n v="70"/>
    <n v="5308.0285714285701"/>
    <n v="-140.31285714285701"/>
    <n v="27.665750658693899"/>
    <m/>
    <m/>
    <m/>
    <m/>
    <n v="3.05774509803922"/>
    <n v="0.35885608225527299"/>
    <n v="144"/>
    <n v="7.6827628312018703"/>
    <n v="31.476470588235301"/>
    <n v="2.7539811693537"/>
    <m/>
    <m/>
  </r>
  <r>
    <x v="1"/>
    <x v="7"/>
    <x v="243"/>
    <d v="2016-02-06T00:00:00"/>
    <n v="0.17006802721088399"/>
    <n v="147"/>
    <n v="3901.3197278911598"/>
    <n v="-141.87278911564599"/>
    <n v="20.5897283873893"/>
    <m/>
    <m/>
    <m/>
    <m/>
    <n v="3.4977272727272699"/>
    <n v="0.340896476534297"/>
    <n v="133.91836734693899"/>
    <n v="5.2118524575202798"/>
    <n v="20.591666666666701"/>
    <n v="1.48404146817199"/>
    <m/>
    <m/>
  </r>
  <r>
    <x v="1"/>
    <x v="0"/>
    <x v="244"/>
    <d v="2016-02-12T00:00:00"/>
    <m/>
    <n v="46"/>
    <n v="4665.4347826086996"/>
    <n v="-142.81304347826099"/>
    <n v="31.494124229030099"/>
    <m/>
    <m/>
    <m/>
    <m/>
    <m/>
    <m/>
    <n v="82.978260869565204"/>
    <n v="5.7773076933806298"/>
    <n v="29.6659090909091"/>
    <n v="2.8969382086970099"/>
    <m/>
    <m/>
  </r>
  <r>
    <x v="1"/>
    <x v="5"/>
    <x v="245"/>
    <d v="2016-06-29T00:00:00"/>
    <m/>
    <n v="86"/>
    <n v="5852.8604651162796"/>
    <n v="-143.67093023255799"/>
    <n v="26.5052612729462"/>
    <m/>
    <m/>
    <m/>
    <n v="833"/>
    <n v="3.9006929824561398"/>
    <n v="0.32939742532181998"/>
    <n v="123.011627906977"/>
    <n v="4.8689949632759602"/>
    <n v="62.413953488372101"/>
    <n v="3.4613200406064699"/>
    <m/>
    <m/>
  </r>
  <r>
    <x v="1"/>
    <x v="7"/>
    <x v="246"/>
    <d v="2016-03-26T00:00:00"/>
    <n v="1.5693023255814"/>
    <n v="43"/>
    <n v="5745.8837209302301"/>
    <n v="-145.23023255813999"/>
    <n v="43.069093647635903"/>
    <m/>
    <m/>
    <m/>
    <m/>
    <m/>
    <m/>
    <n v="86.209302325581405"/>
    <n v="7.0442799882738001"/>
    <n v="34.976190476190503"/>
    <n v="3.2230961112987502"/>
    <m/>
    <m/>
  </r>
  <r>
    <x v="1"/>
    <x v="7"/>
    <x v="76"/>
    <d v="2016-02-23T00:00:00"/>
    <m/>
    <n v="257"/>
    <n v="4533.7859922178995"/>
    <n v="-145.284435797665"/>
    <n v="19.9954660389065"/>
    <m/>
    <m/>
    <m/>
    <m/>
    <m/>
    <m/>
    <n v="144.77042801556399"/>
    <n v="3.73532198596578"/>
    <n v="33.490688259109298"/>
    <n v="1.63062794949585"/>
    <m/>
    <m/>
  </r>
  <r>
    <x v="1"/>
    <x v="0"/>
    <x v="168"/>
    <d v="2016-04-15T00:00:00"/>
    <m/>
    <n v="42"/>
    <n v="3791.9761904761899"/>
    <n v="-147.00243902438999"/>
    <n v="30.129584862683"/>
    <m/>
    <m/>
    <m/>
    <m/>
    <m/>
    <m/>
    <n v="135.5"/>
    <n v="10.36086680619"/>
    <n v="24.405000000000001"/>
    <n v="3.3155112341220798"/>
    <m/>
    <m/>
  </r>
  <r>
    <x v="1"/>
    <x v="3"/>
    <x v="247"/>
    <d v="2016-03-12T00:00:00"/>
    <n v="6.5454545454545496E-3"/>
    <n v="110"/>
    <n v="4917.3"/>
    <n v="-147.90272727272699"/>
    <n v="30.771716795795001"/>
    <m/>
    <m/>
    <m/>
    <m/>
    <m/>
    <m/>
    <n v="147.536363636364"/>
    <n v="5.5117083243460101"/>
    <n v="33.270000000000003"/>
    <n v="1.99371972669778"/>
    <m/>
    <m/>
  </r>
  <r>
    <x v="1"/>
    <x v="3"/>
    <x v="248"/>
    <d v="2016-07-31T00:00:00"/>
    <m/>
    <n v="43"/>
    <n v="5739.6511627907003"/>
    <n v="-147.96511627907"/>
    <n v="37.711890532395302"/>
    <m/>
    <m/>
    <m/>
    <m/>
    <m/>
    <m/>
    <n v="169.302325581395"/>
    <n v="13.4085035613993"/>
    <n v="44.625581395348803"/>
    <n v="4.1758681473809398"/>
    <m/>
    <m/>
  </r>
  <r>
    <x v="1"/>
    <x v="3"/>
    <x v="172"/>
    <d v="2015-06-11T00:00:00"/>
    <n v="1.06986111111111"/>
    <n v="144"/>
    <n v="5534.2222222222199"/>
    <n v="-148.73402777777801"/>
    <n v="21.461970060106601"/>
    <m/>
    <m/>
    <m/>
    <m/>
    <m/>
    <m/>
    <n v="135.659722222222"/>
    <n v="5.5287811195308798"/>
    <n v="28.5565891472868"/>
    <n v="1.60424462899293"/>
    <m/>
    <m/>
  </r>
  <r>
    <x v="1"/>
    <x v="4"/>
    <x v="249"/>
    <d v="2015-10-13T00:00:00"/>
    <n v="5.79710144927536E-4"/>
    <n v="345"/>
    <n v="4192.3507246376803"/>
    <n v="-149.823188405797"/>
    <n v="17.1584830349728"/>
    <m/>
    <m/>
    <m/>
    <m/>
    <m/>
    <m/>
    <n v="162.44927536231901"/>
    <n v="3.5552163386614302"/>
    <n v="27.703519061583599"/>
    <n v="1.14866820220371"/>
    <m/>
    <m/>
  </r>
  <r>
    <x v="1"/>
    <x v="0"/>
    <x v="164"/>
    <d v="2015-05-30T00:00:00"/>
    <m/>
    <n v="38"/>
    <n v="3497.2631578947398"/>
    <n v="-150.28684210526299"/>
    <n v="36.188058507408201"/>
    <m/>
    <m/>
    <m/>
    <m/>
    <m/>
    <m/>
    <n v="139.289473684211"/>
    <n v="8.5497379939339204"/>
    <n v="30.852631578947399"/>
    <n v="3.78637359364361"/>
    <m/>
    <m/>
  </r>
  <r>
    <x v="1"/>
    <x v="3"/>
    <x v="250"/>
    <d v="2016-03-15T00:00:00"/>
    <m/>
    <n v="44"/>
    <n v="4270.7272727272702"/>
    <n v="-150.75"/>
    <n v="33.360808224171898"/>
    <m/>
    <m/>
    <m/>
    <m/>
    <m/>
    <m/>
    <n v="108.431818181818"/>
    <n v="8.4202764016386205"/>
    <n v="49.781818181818203"/>
    <n v="5.6764267867004401"/>
    <m/>
    <m/>
  </r>
  <r>
    <x v="1"/>
    <x v="4"/>
    <x v="251"/>
    <d v="2016-06-21T00:00:00"/>
    <m/>
    <n v="51"/>
    <n v="3931.9215686274501"/>
    <n v="-151.374509803922"/>
    <n v="34.834145952784503"/>
    <m/>
    <m/>
    <m/>
    <m/>
    <m/>
    <m/>
    <n v="90.941176470588204"/>
    <n v="8.3771122248195002"/>
    <n v="29.2156862745098"/>
    <n v="3.2584771765639799"/>
    <m/>
    <m/>
  </r>
  <r>
    <x v="1"/>
    <x v="2"/>
    <x v="252"/>
    <d v="2016-07-24T00:00:00"/>
    <m/>
    <n v="26"/>
    <n v="5790.7307692307704"/>
    <n v="-151.69230769230799"/>
    <n v="52.451989453529201"/>
    <m/>
    <m/>
    <m/>
    <m/>
    <m/>
    <m/>
    <n v="111.80769230769199"/>
    <n v="10.610302573916499"/>
    <n v="39.068181818181799"/>
    <n v="5.8717033169755499"/>
    <m/>
    <m/>
  </r>
  <r>
    <x v="1"/>
    <x v="0"/>
    <x v="253"/>
    <d v="2016-01-01T00:00:00"/>
    <m/>
    <n v="78"/>
    <n v="4644.7051282051298"/>
    <n v="-153.35974025973999"/>
    <n v="24.601968274773501"/>
    <m/>
    <m/>
    <m/>
    <m/>
    <m/>
    <m/>
    <n v="128.08974358974399"/>
    <n v="6.77946169433437"/>
    <n v="27.893243243243202"/>
    <n v="2.7508003150892799"/>
    <m/>
    <m/>
  </r>
  <r>
    <x v="1"/>
    <x v="0"/>
    <x v="254"/>
    <d v="2015-08-04T00:00:00"/>
    <m/>
    <n v="42"/>
    <n v="4361.5"/>
    <n v="-153.497619047619"/>
    <n v="33.671871842891697"/>
    <m/>
    <m/>
    <m/>
    <m/>
    <m/>
    <m/>
    <n v="147.166666666667"/>
    <n v="8.1680176180010307"/>
    <n v="30.3595238095238"/>
    <n v="2.8996777015099902"/>
    <m/>
    <m/>
  </r>
  <r>
    <x v="1"/>
    <x v="3"/>
    <x v="111"/>
    <d v="2015-06-12T00:00:00"/>
    <n v="0.55698630136986305"/>
    <n v="146"/>
    <n v="5652.5958904109602"/>
    <n v="-153.895890410959"/>
    <n v="24.9154945478837"/>
    <m/>
    <m/>
    <m/>
    <m/>
    <m/>
    <m/>
    <n v="128.34246575342499"/>
    <n v="4.9714673688312798"/>
    <n v="28.3688888888889"/>
    <n v="1.7682634501852701"/>
    <m/>
    <m/>
  </r>
  <r>
    <x v="1"/>
    <x v="2"/>
    <x v="137"/>
    <d v="2016-05-03T00:00:00"/>
    <n v="0.68388059701492498"/>
    <n v="67"/>
    <n v="7333.5223880596996"/>
    <n v="-155.032835820896"/>
    <n v="34.238909364410503"/>
    <m/>
    <m/>
    <m/>
    <m/>
    <m/>
    <m/>
    <n v="115.91044776119401"/>
    <n v="7.3874406403375499"/>
    <n v="49.087096774193498"/>
    <n v="3.3788408107021599"/>
    <m/>
    <m/>
  </r>
  <r>
    <x v="1"/>
    <x v="4"/>
    <x v="167"/>
    <d v="2015-07-20T00:00:00"/>
    <m/>
    <n v="100"/>
    <n v="4978.03"/>
    <n v="-155.24199999999999"/>
    <n v="29.350483973088899"/>
    <m/>
    <m/>
    <m/>
    <m/>
    <m/>
    <m/>
    <n v="139.9"/>
    <n v="5.8820648473717903"/>
    <n v="31.959595959596001"/>
    <n v="2.3800179634777598"/>
    <m/>
    <m/>
  </r>
  <r>
    <x v="1"/>
    <x v="7"/>
    <x v="169"/>
    <d v="2016-02-15T00:00:00"/>
    <m/>
    <n v="36"/>
    <n v="5456.0833333333303"/>
    <n v="-155.697222222222"/>
    <n v="47.169133619838803"/>
    <m/>
    <m/>
    <m/>
    <m/>
    <m/>
    <m/>
    <n v="104.222222222222"/>
    <n v="9.6924214471771801"/>
    <n v="35.641176470588199"/>
    <n v="3.3049094298512598"/>
    <m/>
    <m/>
  </r>
  <r>
    <x v="1"/>
    <x v="4"/>
    <x v="255"/>
    <d v="2016-03-11T00:00:00"/>
    <m/>
    <n v="172"/>
    <n v="4354.8662790697699"/>
    <n v="-156.67093023255799"/>
    <n v="19.563043339849301"/>
    <m/>
    <m/>
    <m/>
    <m/>
    <m/>
    <m/>
    <n v="139.470930232558"/>
    <n v="4.6071599983887603"/>
    <n v="24.965269461077799"/>
    <n v="1.3204358820131501"/>
    <m/>
    <m/>
  </r>
  <r>
    <x v="1"/>
    <x v="4"/>
    <x v="39"/>
    <d v="2016-05-02T00:00:00"/>
    <m/>
    <n v="87"/>
    <n v="5603.2643678160903"/>
    <n v="-157.425287356322"/>
    <n v="35.171779934554799"/>
    <m/>
    <m/>
    <m/>
    <m/>
    <n v="2.7367837837837801"/>
    <n v="0.233913003049635"/>
    <n v="121.81609195402299"/>
    <n v="5.0503090156547703"/>
    <n v="49.691860465116299"/>
    <n v="3.1902108370759201"/>
    <m/>
    <m/>
  </r>
  <r>
    <x v="1"/>
    <x v="3"/>
    <x v="190"/>
    <d v="2015-12-24T00:00:00"/>
    <m/>
    <n v="42"/>
    <n v="3656.2619047619"/>
    <n v="-158.354761904762"/>
    <n v="37.957176524832498"/>
    <m/>
    <m/>
    <m/>
    <m/>
    <m/>
    <m/>
    <n v="87.857142857142904"/>
    <n v="6.0482546055057398"/>
    <n v="29.685714285714301"/>
    <n v="3.7467052059707"/>
    <m/>
    <m/>
  </r>
  <r>
    <x v="1"/>
    <x v="7"/>
    <x v="256"/>
    <d v="2016-02-14T00:00:00"/>
    <m/>
    <n v="138"/>
    <n v="4654.7608695652198"/>
    <n v="-158.46449275362301"/>
    <n v="19.473426025449399"/>
    <m/>
    <m/>
    <m/>
    <m/>
    <n v="3.53"/>
    <n v="0.43126033081477899"/>
    <n v="134.42753623188401"/>
    <n v="6.0196607221760301"/>
    <n v="23.359558823529401"/>
    <n v="1.71958232587584"/>
    <m/>
    <m/>
  </r>
  <r>
    <x v="1"/>
    <x v="4"/>
    <x v="257"/>
    <d v="2016-05-12T00:00:00"/>
    <m/>
    <n v="49"/>
    <n v="4876.4489795918398"/>
    <n v="-160.02653061224501"/>
    <n v="27.369104958955798"/>
    <m/>
    <m/>
    <m/>
    <m/>
    <m/>
    <m/>
    <n v="140.83673469387799"/>
    <n v="9.21047110679811"/>
    <n v="41.516326530612197"/>
    <n v="4.3592260310306701"/>
    <m/>
    <m/>
  </r>
  <r>
    <x v="1"/>
    <x v="4"/>
    <x v="108"/>
    <d v="2016-08-03T00:00:00"/>
    <m/>
    <n v="165"/>
    <n v="3894.6303030303002"/>
    <n v="-160.62787878787901"/>
    <n v="21.472441104078801"/>
    <m/>
    <m/>
    <m/>
    <m/>
    <m/>
    <m/>
    <n v="135.933333333333"/>
    <n v="4.79931423203434"/>
    <n v="20.508074534161501"/>
    <n v="1.38670119279603"/>
    <m/>
    <m/>
  </r>
  <r>
    <x v="1"/>
    <x v="3"/>
    <x v="89"/>
    <d v="2016-07-24T00:00:00"/>
    <m/>
    <n v="29"/>
    <n v="4437.93103448276"/>
    <n v="-160.79310344827601"/>
    <n v="33.866334959979604"/>
    <m/>
    <m/>
    <m/>
    <m/>
    <m/>
    <m/>
    <n v="110.344827586207"/>
    <n v="9.5111130051234802"/>
    <n v="32.170370370370399"/>
    <n v="3.99088996356411"/>
    <m/>
    <m/>
  </r>
  <r>
    <x v="1"/>
    <x v="5"/>
    <x v="258"/>
    <d v="2016-04-02T00:00:00"/>
    <n v="4.5161290322580597E-3"/>
    <n v="31"/>
    <n v="5714.5161290322603"/>
    <n v="-161.332258064516"/>
    <n v="40.9799199155105"/>
    <m/>
    <m/>
    <m/>
    <n v="716.25"/>
    <m/>
    <m/>
    <n v="90.806451612903203"/>
    <n v="7.1120705142492202"/>
    <n v="52.56"/>
    <n v="6.7733259797226797"/>
    <m/>
    <m/>
  </r>
  <r>
    <x v="1"/>
    <x v="5"/>
    <x v="100"/>
    <d v="2016-06-25T00:00:00"/>
    <m/>
    <n v="49"/>
    <n v="6237.3877551020396"/>
    <n v="-161.66530612244901"/>
    <n v="37.017678088720103"/>
    <m/>
    <m/>
    <m/>
    <n v="796.11111111111097"/>
    <m/>
    <m/>
    <n v="81"/>
    <n v="5.96603196563394"/>
    <n v="42.447727272727299"/>
    <n v="3.3495518753576699"/>
    <m/>
    <m/>
  </r>
  <r>
    <x v="1"/>
    <x v="5"/>
    <x v="259"/>
    <d v="2015-12-03T00:00:00"/>
    <n v="3.0188679245283E-3"/>
    <n v="53"/>
    <n v="6495.9433962264102"/>
    <n v="-161.93018867924499"/>
    <n v="30.087030822151199"/>
    <m/>
    <m/>
    <m/>
    <m/>
    <m/>
    <m/>
    <n v="109.641509433962"/>
    <n v="6.9374718367671999"/>
    <n v="36.8403846153846"/>
    <n v="3.6914593651373"/>
    <m/>
    <m/>
  </r>
  <r>
    <x v="1"/>
    <x v="0"/>
    <x v="125"/>
    <d v="2016-07-20T00:00:00"/>
    <m/>
    <n v="69"/>
    <n v="3762.88405797101"/>
    <n v="-163.36666666666699"/>
    <n v="32.897176581784898"/>
    <m/>
    <m/>
    <m/>
    <m/>
    <n v="3.6462872340425498"/>
    <n v="0.21615987182317201"/>
    <n v="151.231884057971"/>
    <n v="8.68564250542887"/>
    <n v="28.331250000000001"/>
    <n v="2.4678416552761"/>
    <m/>
    <m/>
  </r>
  <r>
    <x v="1"/>
    <x v="0"/>
    <x v="143"/>
    <d v="2016-07-08T00:00:00"/>
    <m/>
    <n v="61"/>
    <n v="3538.6393442622998"/>
    <n v="-165.61967213114701"/>
    <n v="29.937022587742"/>
    <m/>
    <m/>
    <m/>
    <m/>
    <m/>
    <m/>
    <n v="136.91803278688499"/>
    <n v="7.3074666164685098"/>
    <n v="17.106557377049199"/>
    <n v="1.4967357357201501"/>
    <m/>
    <m/>
  </r>
  <r>
    <x v="1"/>
    <x v="0"/>
    <x v="52"/>
    <d v="2016-05-20T00:00:00"/>
    <m/>
    <n v="103"/>
    <n v="4523.9611650485404"/>
    <n v="-165.758252427184"/>
    <n v="28.502749090889299"/>
    <m/>
    <m/>
    <m/>
    <m/>
    <m/>
    <m/>
    <n v="119.71844660194201"/>
    <n v="6.6515832243166804"/>
    <n v="22.457281553398001"/>
    <n v="1.3649487528578901"/>
    <m/>
    <m/>
  </r>
  <r>
    <x v="1"/>
    <x v="4"/>
    <x v="177"/>
    <d v="2016-02-12T00:00:00"/>
    <m/>
    <n v="33"/>
    <n v="5656.30303030303"/>
    <n v="-166.89393939393901"/>
    <n v="37.666784645345302"/>
    <m/>
    <m/>
    <m/>
    <m/>
    <m/>
    <m/>
    <n v="121.212121212121"/>
    <n v="7.0517241572859302"/>
    <n v="55.715151515151497"/>
    <n v="6.4472981791472597"/>
    <m/>
    <m/>
  </r>
  <r>
    <x v="1"/>
    <x v="3"/>
    <x v="170"/>
    <d v="2015-11-06T00:00:00"/>
    <m/>
    <n v="67"/>
    <n v="4119.0597014925397"/>
    <n v="-167.1"/>
    <n v="36.555294572530599"/>
    <m/>
    <m/>
    <m/>
    <m/>
    <m/>
    <m/>
    <n v="84.238805970149301"/>
    <n v="5.6891069850070597"/>
    <n v="29.9181818181818"/>
    <n v="3.2001871369311399"/>
    <m/>
    <m/>
  </r>
  <r>
    <x v="1"/>
    <x v="2"/>
    <x v="17"/>
    <d v="2016-06-27T00:00:00"/>
    <n v="5.53846153846154E-2"/>
    <n v="39"/>
    <n v="6688.7692307692296"/>
    <n v="-167.120512820513"/>
    <n v="39.734691868879601"/>
    <m/>
    <m/>
    <m/>
    <m/>
    <m/>
    <m/>
    <n v="131.51282051282101"/>
    <n v="11.2629515667865"/>
    <n v="50.605263157894697"/>
    <n v="4.4326297987418801"/>
    <m/>
    <m/>
  </r>
  <r>
    <x v="1"/>
    <x v="0"/>
    <x v="82"/>
    <d v="2016-02-05T00:00:00"/>
    <m/>
    <n v="42"/>
    <n v="3641.0952380952399"/>
    <n v="-167.49285714285699"/>
    <n v="39.600681078045"/>
    <m/>
    <m/>
    <m/>
    <m/>
    <m/>
    <m/>
    <n v="131.45238095238099"/>
    <n v="11.064177811292501"/>
    <n v="39.778571428571396"/>
    <n v="4.8269370176428996"/>
    <m/>
    <m/>
  </r>
  <r>
    <x v="1"/>
    <x v="3"/>
    <x v="260"/>
    <d v="2016-05-30T00:00:00"/>
    <m/>
    <n v="29"/>
    <n v="3849"/>
    <n v="-167.74827586206899"/>
    <n v="39.388965854049403"/>
    <m/>
    <m/>
    <m/>
    <m/>
    <m/>
    <m/>
    <n v="114.965517241379"/>
    <n v="9.9039081153448603"/>
    <n v="17.3379310344828"/>
    <n v="2.3029666762993801"/>
    <m/>
    <m/>
  </r>
  <r>
    <x v="1"/>
    <x v="3"/>
    <x v="261"/>
    <d v="2016-04-19T00:00:00"/>
    <n v="7.7906976744186096E-3"/>
    <n v="86"/>
    <n v="2995.0348837209299"/>
    <n v="-167.76046511627899"/>
    <n v="24.342433116086301"/>
    <n v="79"/>
    <n v="125.936708860759"/>
    <n v="92.531645569620295"/>
    <n v="371.07594936708898"/>
    <n v="3.97923242664517"/>
    <n v="0.1161400119562"/>
    <n v="117.337209302326"/>
    <n v="5.6391879397419302"/>
    <n v="15.5141176470588"/>
    <n v="1.1131178018213499"/>
    <n v="-41.124390243902397"/>
    <n v="10.2304632094349"/>
  </r>
  <r>
    <x v="1"/>
    <x v="0"/>
    <x v="116"/>
    <d v="2015-12-23T00:00:00"/>
    <m/>
    <n v="39"/>
    <n v="3691.9487179487201"/>
    <n v="-168.95128205128199"/>
    <n v="26.459690747194699"/>
    <m/>
    <m/>
    <m/>
    <m/>
    <m/>
    <m/>
    <n v="121.538461538462"/>
    <n v="9.4002215319637408"/>
    <n v="28.548717948718"/>
    <n v="3.66925967409452"/>
    <m/>
    <m/>
  </r>
  <r>
    <x v="1"/>
    <x v="4"/>
    <x v="262"/>
    <d v="2016-03-06T00:00:00"/>
    <m/>
    <n v="36"/>
    <n v="4534.75"/>
    <n v="-169.47499999999999"/>
    <n v="31.614139988654099"/>
    <m/>
    <m/>
    <m/>
    <m/>
    <m/>
    <m/>
    <n v="120.027777777778"/>
    <n v="9.9087492292154593"/>
    <n v="32.677142857142897"/>
    <n v="3.8619150683563799"/>
    <m/>
    <m/>
  </r>
  <r>
    <x v="1"/>
    <x v="4"/>
    <x v="188"/>
    <d v="2015-05-10T00:00:00"/>
    <n v="0.69393258426966298"/>
    <n v="89"/>
    <n v="4296.0674157303401"/>
    <n v="-170.79550561797799"/>
    <n v="35.251248462381703"/>
    <m/>
    <m/>
    <m/>
    <m/>
    <m/>
    <m/>
    <n v="128.74157303370799"/>
    <n v="4.7554744564444604"/>
    <n v="42.357647058823503"/>
    <n v="4.0234666604440399"/>
    <m/>
    <m/>
  </r>
  <r>
    <x v="1"/>
    <x v="7"/>
    <x v="263"/>
    <d v="2016-02-04T00:00:00"/>
    <n v="5.3806818181818199E-2"/>
    <n v="176"/>
    <n v="4881.3068181818198"/>
    <n v="-171.78125"/>
    <n v="22.7006201272103"/>
    <m/>
    <m/>
    <m/>
    <m/>
    <m/>
    <m/>
    <n v="134.085227272727"/>
    <n v="4.2667763676027599"/>
    <n v="31.086470588235301"/>
    <n v="1.6100982115048199"/>
    <m/>
    <m/>
  </r>
  <r>
    <x v="1"/>
    <x v="3"/>
    <x v="264"/>
    <d v="2016-07-11T00:00:00"/>
    <m/>
    <n v="82"/>
    <n v="3288.3292682926799"/>
    <n v="-172.01341463414599"/>
    <n v="30.957721787596199"/>
    <m/>
    <m/>
    <m/>
    <m/>
    <m/>
    <m/>
    <n v="154.97560975609801"/>
    <n v="7.8766647458646002"/>
    <n v="21.0049382716049"/>
    <n v="1.6801040727194301"/>
    <m/>
    <m/>
  </r>
  <r>
    <x v="1"/>
    <x v="4"/>
    <x v="265"/>
    <d v="2016-02-15T00:00:00"/>
    <m/>
    <n v="31"/>
    <n v="2942.4193548387102"/>
    <n v="-172.833333333333"/>
    <n v="25.6270853183836"/>
    <m/>
    <m/>
    <m/>
    <m/>
    <m/>
    <m/>
    <n v="129.35483870967701"/>
    <n v="11.765225631742"/>
    <n v="20.146428571428601"/>
    <n v="2.1962599410468302"/>
    <m/>
    <m/>
  </r>
  <r>
    <x v="1"/>
    <x v="3"/>
    <x v="266"/>
    <d v="2016-06-06T00:00:00"/>
    <m/>
    <n v="140"/>
    <n v="4492.3928571428596"/>
    <n v="-173.49857142857101"/>
    <n v="22.8199724549015"/>
    <m/>
    <m/>
    <m/>
    <m/>
    <m/>
    <m/>
    <n v="133.12142857142899"/>
    <n v="5.8133477543287198"/>
    <n v="33.456115107913703"/>
    <n v="2.10508024928144"/>
    <m/>
    <m/>
  </r>
  <r>
    <x v="1"/>
    <x v="4"/>
    <x v="73"/>
    <d v="2016-08-01T00:00:00"/>
    <m/>
    <n v="84"/>
    <n v="4096.5"/>
    <n v="-173.836904761905"/>
    <n v="29.158537205545699"/>
    <m/>
    <m/>
    <m/>
    <m/>
    <n v="4.1241279244306401"/>
    <n v="0.23234386198825699"/>
    <n v="144.22619047619"/>
    <n v="6.1122918956458401"/>
    <n v="30.335365853658502"/>
    <n v="2.27911942241245"/>
    <m/>
    <m/>
  </r>
  <r>
    <x v="1"/>
    <x v="3"/>
    <x v="267"/>
    <d v="2015-11-12T00:00:00"/>
    <m/>
    <n v="67"/>
    <n v="5421.3283582089598"/>
    <n v="-173.95373134328401"/>
    <n v="24.206735789204"/>
    <m/>
    <m/>
    <m/>
    <m/>
    <m/>
    <m/>
    <n v="136.83582089552201"/>
    <n v="7.1424605780794499"/>
    <n v="36.048437499999999"/>
    <n v="2.7841681384485799"/>
    <m/>
    <m/>
  </r>
  <r>
    <x v="1"/>
    <x v="0"/>
    <x v="268"/>
    <d v="2016-07-28T00:00:00"/>
    <m/>
    <n v="148"/>
    <n v="5506.0337837837797"/>
    <n v="-174.272297297297"/>
    <n v="21.932099431986099"/>
    <m/>
    <m/>
    <m/>
    <m/>
    <m/>
    <m/>
    <n v="123.709459459459"/>
    <n v="5.2381969106054402"/>
    <n v="33.583969465648899"/>
    <n v="1.4462703635648499"/>
    <m/>
    <m/>
  </r>
  <r>
    <x v="1"/>
    <x v="3"/>
    <x v="152"/>
    <d v="2016-03-24T00:00:00"/>
    <m/>
    <n v="295"/>
    <n v="5212.7525423728803"/>
    <n v="-175.16881355932199"/>
    <n v="18.777885249380301"/>
    <m/>
    <m/>
    <m/>
    <m/>
    <n v="3.7351489361702099"/>
    <n v="0.12552561160994199"/>
    <n v="146.6"/>
    <n v="3.77960629283178"/>
    <n v="39.627622377622401"/>
    <n v="1.60903492719185"/>
    <m/>
    <m/>
  </r>
  <r>
    <x v="1"/>
    <x v="3"/>
    <x v="269"/>
    <d v="2016-08-07T00:00:00"/>
    <m/>
    <n v="56"/>
    <n v="4743.7321428571404"/>
    <n v="-175.71607142857101"/>
    <n v="32.552347929042099"/>
    <m/>
    <m/>
    <m/>
    <m/>
    <m/>
    <m/>
    <n v="110.75"/>
    <n v="7.2161097732601203"/>
    <n v="40.232653061224497"/>
    <n v="3.54396630553794"/>
    <m/>
    <m/>
  </r>
  <r>
    <x v="1"/>
    <x v="3"/>
    <x v="270"/>
    <d v="2016-01-30T00:00:00"/>
    <m/>
    <n v="71"/>
    <n v="4002.2676056338"/>
    <n v="-175.77183098591499"/>
    <n v="26.886245665176201"/>
    <m/>
    <m/>
    <m/>
    <m/>
    <n v="3.9386279761904799"/>
    <n v="0.24577329250624999"/>
    <n v="176.54929577464799"/>
    <n v="7.9266706845818096"/>
    <n v="24.757746478873202"/>
    <n v="2.22615932943885"/>
    <m/>
    <m/>
  </r>
  <r>
    <x v="1"/>
    <x v="4"/>
    <x v="93"/>
    <d v="2016-04-15T00:00:00"/>
    <m/>
    <n v="97"/>
    <n v="4115.7010309278303"/>
    <n v="-175.83195876288701"/>
    <n v="26.965625652101298"/>
    <m/>
    <m/>
    <m/>
    <m/>
    <m/>
    <m/>
    <n v="82.154639175257699"/>
    <n v="4.8435652792886499"/>
    <n v="32.2164835164835"/>
    <n v="3.0184035692405402"/>
    <m/>
    <m/>
  </r>
  <r>
    <x v="1"/>
    <x v="3"/>
    <x v="271"/>
    <d v="2016-06-21T00:00:00"/>
    <n v="0.37313432835820898"/>
    <n v="67"/>
    <n v="5060.1641791044804"/>
    <n v="-176.338805970149"/>
    <n v="29.031041727547901"/>
    <m/>
    <m/>
    <m/>
    <m/>
    <n v="3.6187916666666702"/>
    <n v="0.29659885820497001"/>
    <n v="132.97014925373099"/>
    <n v="7.6497848708604197"/>
    <n v="40.112903225806498"/>
    <n v="3.60349988802529"/>
    <m/>
    <m/>
  </r>
  <r>
    <x v="1"/>
    <x v="7"/>
    <x v="272"/>
    <d v="2016-01-23T00:00:00"/>
    <m/>
    <n v="71"/>
    <n v="4147.4225352112699"/>
    <n v="-176.79142857142901"/>
    <n v="19.2047258183824"/>
    <m/>
    <m/>
    <m/>
    <m/>
    <m/>
    <m/>
    <n v="89.746478873239397"/>
    <n v="7.85829524444308"/>
    <n v="11.6591549295775"/>
    <n v="1.3996084210423501"/>
    <m/>
    <m/>
  </r>
  <r>
    <x v="1"/>
    <x v="1"/>
    <x v="133"/>
    <d v="2016-07-04T00:00:00"/>
    <m/>
    <n v="46"/>
    <n v="4865.5217391304404"/>
    <n v="-178.13478260869601"/>
    <n v="40.542083129950903"/>
    <m/>
    <m/>
    <m/>
    <m/>
    <m/>
    <m/>
    <n v="139.26086956521701"/>
    <n v="11.182778114583501"/>
    <n v="29.947619047619"/>
    <n v="3.0692950120548601"/>
    <m/>
    <m/>
  </r>
  <r>
    <x v="1"/>
    <x v="1"/>
    <x v="273"/>
    <d v="2015-12-03T00:00:00"/>
    <m/>
    <n v="74"/>
    <n v="5625.3918918918898"/>
    <n v="-178.37432432432399"/>
    <n v="29.986984901136399"/>
    <m/>
    <m/>
    <m/>
    <m/>
    <n v="3.0827826086956498"/>
    <n v="0.35599367213754601"/>
    <n v="107.486486486486"/>
    <n v="5.7484039361480397"/>
    <n v="51.195774647887298"/>
    <n v="4.2499087156108404"/>
    <m/>
    <m/>
  </r>
  <r>
    <x v="1"/>
    <x v="4"/>
    <x v="274"/>
    <d v="2016-03-12T00:00:00"/>
    <m/>
    <n v="103"/>
    <n v="3312.34951456311"/>
    <n v="-178.71078431372499"/>
    <n v="19.393611684115498"/>
    <m/>
    <m/>
    <m/>
    <m/>
    <m/>
    <m/>
    <n v="153.78640776699001"/>
    <n v="8.2681783813341792"/>
    <n v="25.725242718446601"/>
    <n v="1.8793712765952999"/>
    <m/>
    <m/>
  </r>
  <r>
    <x v="1"/>
    <x v="0"/>
    <x v="275"/>
    <d v="2016-01-24T00:00:00"/>
    <m/>
    <n v="26"/>
    <n v="5122.3076923076896"/>
    <n v="-178.757692307692"/>
    <n v="41.420290892666799"/>
    <m/>
    <m/>
    <m/>
    <m/>
    <m/>
    <m/>
    <n v="136.11538461538501"/>
    <n v="12.9803789115107"/>
    <n v="36.204761904761902"/>
    <n v="5.1650080725999503"/>
    <m/>
    <m/>
  </r>
  <r>
    <x v="1"/>
    <x v="3"/>
    <x v="276"/>
    <d v="2016-05-20T00:00:00"/>
    <m/>
    <n v="78"/>
    <n v="5091.4743589743603"/>
    <n v="-179.39230769230801"/>
    <n v="23.864764449885499"/>
    <m/>
    <m/>
    <m/>
    <m/>
    <n v="3.6326237256874601"/>
    <n v="0.14242949531027299"/>
    <n v="163.897435897436"/>
    <n v="7.94343115301655"/>
    <n v="47.568831168831203"/>
    <n v="3.6178481478993199"/>
    <m/>
    <m/>
  </r>
  <r>
    <x v="1"/>
    <x v="8"/>
    <x v="277"/>
    <d v="2016-06-28T00:00:00"/>
    <m/>
    <n v="36"/>
    <n v="5977.1388888888896"/>
    <n v="-180.21714285714299"/>
    <n v="34.441869059296501"/>
    <m/>
    <m/>
    <m/>
    <m/>
    <m/>
    <m/>
    <n v="113.277777777778"/>
    <n v="10.928600246645001"/>
    <n v="31.136111111111099"/>
    <n v="2.3152810271256299"/>
    <m/>
    <m/>
  </r>
  <r>
    <x v="1"/>
    <x v="3"/>
    <x v="278"/>
    <d v="2016-01-24T00:00:00"/>
    <m/>
    <n v="35"/>
    <n v="7004.0857142857103"/>
    <n v="-180.74705882352899"/>
    <n v="43.157910364272603"/>
    <m/>
    <m/>
    <m/>
    <n v="923.16666666666697"/>
    <m/>
    <m/>
    <n v="150.6"/>
    <n v="13.0259727616234"/>
    <n v="29.396969696969698"/>
    <n v="4.2087311952232804"/>
    <m/>
    <m/>
  </r>
  <r>
    <x v="1"/>
    <x v="3"/>
    <x v="279"/>
    <d v="2016-05-03T00:00:00"/>
    <m/>
    <n v="152"/>
    <n v="4294.1118421052597"/>
    <n v="-181.31513157894699"/>
    <n v="22.2511399514487"/>
    <m/>
    <m/>
    <m/>
    <m/>
    <m/>
    <m/>
    <n v="122.546052631579"/>
    <n v="5.0152593816989004"/>
    <n v="26.234328358209002"/>
    <n v="1.8335512308423401"/>
    <m/>
    <m/>
  </r>
  <r>
    <x v="1"/>
    <x v="3"/>
    <x v="280"/>
    <d v="2016-06-06T00:00:00"/>
    <n v="0.203252032520325"/>
    <n v="123"/>
    <n v="4570.8699186991898"/>
    <n v="-181.45609756097599"/>
    <n v="26.682376715182599"/>
    <m/>
    <m/>
    <m/>
    <m/>
    <m/>
    <m/>
    <n v="126"/>
    <n v="4.8441387670574496"/>
    <n v="34.559016393442597"/>
    <n v="2.40368675251118"/>
    <m/>
    <m/>
  </r>
  <r>
    <x v="1"/>
    <x v="0"/>
    <x v="281"/>
    <d v="2016-06-29T00:00:00"/>
    <m/>
    <n v="122"/>
    <n v="4259.6393442622903"/>
    <n v="-181.98032786885199"/>
    <n v="24.792098980234499"/>
    <m/>
    <m/>
    <m/>
    <m/>
    <m/>
    <m/>
    <n v="135.385245901639"/>
    <n v="5.5532969237061298"/>
    <n v="22.8616666666667"/>
    <n v="1.7185269828149099"/>
    <m/>
    <m/>
  </r>
  <r>
    <x v="1"/>
    <x v="0"/>
    <x v="282"/>
    <d v="2016-05-23T00:00:00"/>
    <n v="0.37236686390532497"/>
    <n v="338"/>
    <n v="3911.6952662721901"/>
    <n v="-182.41923076923101"/>
    <n v="15.322779813314201"/>
    <m/>
    <m/>
    <m/>
    <m/>
    <n v="3.4620000000000002"/>
    <n v="0.25060885858245302"/>
    <n v="153.46745562130201"/>
    <n v="3.82842540702425"/>
    <n v="21.0228486646884"/>
    <n v="0.90824208504525705"/>
    <m/>
    <m/>
  </r>
  <r>
    <x v="1"/>
    <x v="0"/>
    <x v="114"/>
    <d v="2016-01-26T00:00:00"/>
    <m/>
    <n v="29"/>
    <n v="5844.9655172413804"/>
    <n v="-182.679310344828"/>
    <n v="42.139260790657097"/>
    <m/>
    <m/>
    <m/>
    <m/>
    <m/>
    <m/>
    <n v="96.034482758620697"/>
    <n v="11.212840409363899"/>
    <n v="55.025925925925897"/>
    <n v="6.5313087578950899"/>
    <m/>
    <m/>
  </r>
  <r>
    <x v="1"/>
    <x v="3"/>
    <x v="283"/>
    <d v="2015-10-08T00:00:00"/>
    <m/>
    <n v="75"/>
    <n v="5585.30666666667"/>
    <n v="-183.05199999999999"/>
    <n v="30.423318839752199"/>
    <m/>
    <m/>
    <m/>
    <n v="825.8"/>
    <n v="3.7017891420361302"/>
    <n v="0.20990022938741201"/>
    <n v="113.053333333333"/>
    <n v="7.35574527757647"/>
    <n v="48.5479452054795"/>
    <n v="4.2223999094581401"/>
    <m/>
    <m/>
  </r>
  <r>
    <x v="1"/>
    <x v="3"/>
    <x v="120"/>
    <d v="2015-04-30T00:00:00"/>
    <m/>
    <n v="224"/>
    <n v="2942.9285714285702"/>
    <n v="-183.16116071428601"/>
    <n v="17.1525091712553"/>
    <m/>
    <m/>
    <m/>
    <m/>
    <m/>
    <m/>
    <n v="96.09375"/>
    <n v="4.3157967610413897"/>
    <n v="26.457013574660699"/>
    <n v="1.2712514493236899"/>
    <m/>
    <m/>
  </r>
  <r>
    <x v="1"/>
    <x v="4"/>
    <x v="145"/>
    <d v="2016-07-20T00:00:00"/>
    <n v="0.39682539682539703"/>
    <n v="63"/>
    <n v="4975.6349206349196"/>
    <n v="-183.60317460317501"/>
    <n v="29.608024763665099"/>
    <m/>
    <m/>
    <m/>
    <m/>
    <m/>
    <m/>
    <n v="106.746031746032"/>
    <n v="7.6423165117743199"/>
    <n v="27.44"/>
    <n v="2.7110385359678699"/>
    <m/>
    <m/>
  </r>
  <r>
    <x v="1"/>
    <x v="0"/>
    <x v="284"/>
    <d v="2015-04-12T00:00:00"/>
    <m/>
    <n v="44"/>
    <n v="4041.45454545455"/>
    <n v="-184.279545454545"/>
    <n v="24.613066447578401"/>
    <m/>
    <m/>
    <m/>
    <m/>
    <m/>
    <m/>
    <n v="114.136363636364"/>
    <n v="10.5926692364555"/>
    <n v="24.479545454545502"/>
    <n v="2.5196386774620101"/>
    <m/>
    <m/>
  </r>
  <r>
    <x v="1"/>
    <x v="7"/>
    <x v="64"/>
    <d v="2016-02-23T00:00:00"/>
    <m/>
    <n v="283"/>
    <n v="5062.9929328621902"/>
    <n v="-184.866784452297"/>
    <n v="17.744068025007799"/>
    <m/>
    <m/>
    <m/>
    <m/>
    <n v="3.8327599999999999"/>
    <n v="0.13665247674960701"/>
    <n v="140.78445229682001"/>
    <n v="4.5034909363865196"/>
    <n v="42.786476868327398"/>
    <n v="2.0414932201757701"/>
    <m/>
    <m/>
  </r>
  <r>
    <x v="1"/>
    <x v="7"/>
    <x v="285"/>
    <d v="2015-06-27T00:00:00"/>
    <m/>
    <n v="26"/>
    <n v="4097.1923076923104"/>
    <n v="-186.292"/>
    <n v="39.833067469126703"/>
    <m/>
    <m/>
    <m/>
    <m/>
    <m/>
    <m/>
    <n v="79.346153846153797"/>
    <n v="7.1833016423652403"/>
    <n v="35.969230769230798"/>
    <n v="2.98049954114959"/>
    <m/>
    <m/>
  </r>
  <r>
    <x v="1"/>
    <x v="0"/>
    <x v="286"/>
    <d v="2016-02-09T00:00:00"/>
    <m/>
    <n v="41"/>
    <n v="3148.4146341463402"/>
    <n v="-187.21707317073199"/>
    <n v="35.375258837704997"/>
    <m/>
    <m/>
    <m/>
    <m/>
    <m/>
    <m/>
    <n v="91.463414634146304"/>
    <n v="10.589174036801801"/>
    <n v="22.739024390243902"/>
    <n v="3.6173596995207502"/>
    <m/>
    <m/>
  </r>
  <r>
    <x v="1"/>
    <x v="3"/>
    <x v="287"/>
    <d v="2015-11-16T00:00:00"/>
    <n v="9.0697674418604608E-3"/>
    <n v="129"/>
    <n v="5306.8139534883703"/>
    <n v="-187.96589147286801"/>
    <n v="24.231410337972498"/>
    <m/>
    <m/>
    <m/>
    <m/>
    <m/>
    <m/>
    <n v="138.90697674418601"/>
    <n v="5.9829522210703496"/>
    <n v="36.857758620689701"/>
    <n v="2.6619440740117999"/>
    <m/>
    <m/>
  </r>
  <r>
    <x v="1"/>
    <x v="4"/>
    <x v="288"/>
    <d v="2015-04-26T00:00:00"/>
    <m/>
    <n v="238"/>
    <n v="3630.65546218487"/>
    <n v="-189.831932773109"/>
    <n v="17.008980713350201"/>
    <m/>
    <m/>
    <m/>
    <m/>
    <m/>
    <m/>
    <n v="140.138655462185"/>
    <n v="4.6758001661463"/>
    <n v="30.7634453781513"/>
    <n v="1.35658696425602"/>
    <m/>
    <m/>
  </r>
  <r>
    <x v="1"/>
    <x v="3"/>
    <x v="289"/>
    <d v="2015-03-19T00:00:00"/>
    <m/>
    <n v="52"/>
    <n v="4264.9423076923104"/>
    <n v="-190.41730769230799"/>
    <n v="26.7248439277942"/>
    <m/>
    <m/>
    <m/>
    <m/>
    <m/>
    <m/>
    <n v="173.961538461538"/>
    <n v="10.8542017893768"/>
    <n v="37.040384615384603"/>
    <n v="4.6701656185935603"/>
    <m/>
    <m/>
  </r>
  <r>
    <x v="1"/>
    <x v="3"/>
    <x v="173"/>
    <d v="2016-07-04T00:00:00"/>
    <m/>
    <n v="67"/>
    <n v="4759.7910447761196"/>
    <n v="-191.15820895522401"/>
    <n v="30.683865657879199"/>
    <m/>
    <m/>
    <m/>
    <m/>
    <m/>
    <m/>
    <n v="154.567164179104"/>
    <n v="8.3708488130545202"/>
    <n v="34.700000000000003"/>
    <n v="2.0578286259662502"/>
    <m/>
    <m/>
  </r>
  <r>
    <x v="1"/>
    <x v="4"/>
    <x v="66"/>
    <d v="2015-06-11T00:00:00"/>
    <n v="1.7217741935483899"/>
    <n v="62"/>
    <n v="3936.8709677419401"/>
    <n v="-191.90483870967699"/>
    <n v="29.114433901115799"/>
    <m/>
    <m/>
    <m/>
    <n v="489.125"/>
    <m/>
    <m/>
    <n v="134.564516129032"/>
    <n v="8.67857251041195"/>
    <n v="23.063333333333301"/>
    <n v="2.33494694004083"/>
    <m/>
    <m/>
  </r>
  <r>
    <x v="1"/>
    <x v="3"/>
    <x v="68"/>
    <d v="2016-08-04T00:00:00"/>
    <m/>
    <n v="50"/>
    <n v="3016.26"/>
    <n v="-192.17599999999999"/>
    <n v="33.837295515994498"/>
    <m/>
    <m/>
    <m/>
    <m/>
    <m/>
    <m/>
    <n v="152.84"/>
    <n v="11.580996397159501"/>
    <n v="22.661999999999999"/>
    <n v="2.15762130928616"/>
    <m/>
    <m/>
  </r>
  <r>
    <x v="1"/>
    <x v="8"/>
    <x v="290"/>
    <d v="2016-06-20T00:00:00"/>
    <m/>
    <n v="32"/>
    <n v="5479.4375"/>
    <n v="-192.328125"/>
    <n v="36.419895040009401"/>
    <m/>
    <m/>
    <m/>
    <m/>
    <m/>
    <m/>
    <n v="111.90625"/>
    <n v="11.0114822197288"/>
    <n v="47.940740740740701"/>
    <n v="8.3852642748427009"/>
    <m/>
    <m/>
  </r>
  <r>
    <x v="1"/>
    <x v="4"/>
    <x v="85"/>
    <d v="2016-08-03T00:00:00"/>
    <m/>
    <n v="149"/>
    <n v="3858.4899328859101"/>
    <n v="-192.66912751677901"/>
    <n v="24.222356339061601"/>
    <m/>
    <m/>
    <m/>
    <m/>
    <m/>
    <m/>
    <n v="117.046979865772"/>
    <n v="5.0113813469699897"/>
    <n v="22.189655172413801"/>
    <n v="1.8910668511137201"/>
    <m/>
    <m/>
  </r>
  <r>
    <x v="1"/>
    <x v="0"/>
    <x v="291"/>
    <d v="2016-08-05T00:00:00"/>
    <n v="4.8314606741573E-2"/>
    <n v="89"/>
    <n v="5145.1348314606703"/>
    <n v="-192.83033707865201"/>
    <n v="32.299659029992299"/>
    <m/>
    <m/>
    <m/>
    <m/>
    <n v="3.9795245822890601"/>
    <n v="0.27991675524410697"/>
    <n v="131"/>
    <n v="6.3043145561172604"/>
    <n v="29.5880952380952"/>
    <n v="2.2395799417387701"/>
    <m/>
    <m/>
  </r>
  <r>
    <x v="1"/>
    <x v="0"/>
    <x v="182"/>
    <d v="2016-03-04T00:00:00"/>
    <m/>
    <n v="64"/>
    <n v="4814.765625"/>
    <n v="-192.96250000000001"/>
    <n v="36.004767272807698"/>
    <m/>
    <m/>
    <m/>
    <m/>
    <n v="3.9115252525252502"/>
    <n v="0.339925709160664"/>
    <n v="118.75"/>
    <n v="8.0066626521539401"/>
    <n v="28.285714285714299"/>
    <n v="2.4622026043439198"/>
    <m/>
    <m/>
  </r>
  <r>
    <x v="1"/>
    <x v="3"/>
    <x v="136"/>
    <d v="2016-07-26T00:00:00"/>
    <m/>
    <n v="36"/>
    <n v="3982.9722222222199"/>
    <n v="-194.322222222222"/>
    <n v="53.933284935982599"/>
    <m/>
    <m/>
    <m/>
    <m/>
    <m/>
    <m/>
    <n v="137.944444444444"/>
    <n v="11.0092273307328"/>
    <n v="21.725000000000001"/>
    <n v="2.8297214372970401"/>
    <m/>
    <m/>
  </r>
  <r>
    <x v="1"/>
    <x v="3"/>
    <x v="176"/>
    <d v="2016-02-22T00:00:00"/>
    <n v="3.0762711864406801E-2"/>
    <n v="118"/>
    <n v="3672.97457627119"/>
    <n v="-194.82711864406801"/>
    <n v="28.2559814756295"/>
    <m/>
    <m/>
    <m/>
    <m/>
    <m/>
    <m/>
    <n v="128.101694915254"/>
    <n v="5.4900168814506802"/>
    <n v="23.967796610169501"/>
    <n v="1.5399856081832299"/>
    <m/>
    <m/>
  </r>
  <r>
    <x v="1"/>
    <x v="3"/>
    <x v="153"/>
    <d v="2016-01-19T00:00:00"/>
    <m/>
    <n v="57"/>
    <n v="5115.9298245614"/>
    <n v="-195.03333333333299"/>
    <n v="29.434481140890099"/>
    <m/>
    <m/>
    <m/>
    <m/>
    <m/>
    <m/>
    <n v="101.59649122806999"/>
    <n v="8.2201026453110906"/>
    <n v="28.2053571428571"/>
    <n v="2.6770239577576"/>
    <m/>
    <m/>
  </r>
  <r>
    <x v="1"/>
    <x v="7"/>
    <x v="179"/>
    <d v="2016-02-11T00:00:00"/>
    <m/>
    <n v="197"/>
    <n v="4273.3807106598997"/>
    <n v="-195.07715736040601"/>
    <n v="21.638827437617"/>
    <m/>
    <m/>
    <m/>
    <m/>
    <m/>
    <m/>
    <n v="131.53807106599001"/>
    <n v="5.1553986664870601"/>
    <n v="28.194818652849701"/>
    <n v="1.786121737705"/>
    <m/>
    <m/>
  </r>
  <r>
    <x v="1"/>
    <x v="0"/>
    <x v="292"/>
    <d v="2016-05-11T00:00:00"/>
    <m/>
    <n v="26"/>
    <n v="4237.1923076923104"/>
    <n v="-195.211538461538"/>
    <n v="39.725622162692801"/>
    <m/>
    <m/>
    <m/>
    <m/>
    <m/>
    <m/>
    <n v="91.653846153846203"/>
    <n v="7.8518870456416296"/>
    <n v="31.3692307692308"/>
    <n v="4.4441898776536402"/>
    <m/>
    <m/>
  </r>
  <r>
    <x v="1"/>
    <x v="3"/>
    <x v="115"/>
    <d v="2016-02-14T00:00:00"/>
    <m/>
    <n v="42"/>
    <n v="4514.5476190476202"/>
    <n v="-196.82142857142901"/>
    <n v="39.882090376746397"/>
    <m/>
    <m/>
    <m/>
    <m/>
    <m/>
    <m/>
    <n v="117.880952380952"/>
    <n v="10.4720302424831"/>
    <n v="30.854761904761901"/>
    <n v="4.0570069615940199"/>
    <m/>
    <m/>
  </r>
  <r>
    <x v="1"/>
    <x v="0"/>
    <x v="293"/>
    <d v="2016-02-12T00:00:00"/>
    <m/>
    <n v="37"/>
    <n v="4734.1351351351404"/>
    <n v="-196.91621621621599"/>
    <n v="37.334095977070703"/>
    <m/>
    <m/>
    <m/>
    <m/>
    <m/>
    <m/>
    <n v="100.783783783784"/>
    <n v="11.7277125623306"/>
    <n v="32.2243243243243"/>
    <n v="4.7891133509000099"/>
    <m/>
    <m/>
  </r>
  <r>
    <x v="1"/>
    <x v="1"/>
    <x v="294"/>
    <d v="2016-07-01T00:00:00"/>
    <n v="0.22766666666666699"/>
    <n v="30"/>
    <n v="5714.6"/>
    <n v="-197.25333333333299"/>
    <n v="42.380578324948402"/>
    <m/>
    <m/>
    <m/>
    <m/>
    <m/>
    <m/>
    <n v="124.666666666667"/>
    <n v="13.1336484004451"/>
    <n v="30.907142857142802"/>
    <n v="4.2236075272470197"/>
    <m/>
    <m/>
  </r>
  <r>
    <x v="1"/>
    <x v="7"/>
    <x v="295"/>
    <d v="2016-03-26T00:00:00"/>
    <m/>
    <n v="81"/>
    <n v="5450.0493827160499"/>
    <n v="-199.055555555556"/>
    <n v="24.457776667272402"/>
    <m/>
    <m/>
    <m/>
    <m/>
    <m/>
    <m/>
    <n v="72.370370370370395"/>
    <n v="4.6316291978161503"/>
    <n v="32.978260869565197"/>
    <n v="2.7653407418321301"/>
    <m/>
    <m/>
  </r>
  <r>
    <x v="1"/>
    <x v="8"/>
    <x v="296"/>
    <d v="2015-11-21T00:00:00"/>
    <n v="7.0909090909090894E-2"/>
    <n v="33"/>
    <n v="3829.3636363636401"/>
    <n v="-199.34848484848499"/>
    <n v="35.357515788729103"/>
    <m/>
    <m/>
    <m/>
    <m/>
    <n v="3.3914480683231401"/>
    <n v="0.22719487627889401"/>
    <n v="140.78787878787901"/>
    <n v="10.0156844400456"/>
    <n v="30.5848484848485"/>
    <n v="2.9418934624097099"/>
    <m/>
    <m/>
  </r>
  <r>
    <x v="1"/>
    <x v="0"/>
    <x v="297"/>
    <d v="2016-01-21T00:00:00"/>
    <m/>
    <n v="38"/>
    <n v="3130.5789473684199"/>
    <n v="-199.61052631579"/>
    <n v="31.4019510382875"/>
    <m/>
    <m/>
    <m/>
    <m/>
    <m/>
    <m/>
    <n v="115.631578947368"/>
    <n v="9.4571295219342097"/>
    <n v="21.2"/>
    <n v="3.2781703948971499"/>
    <m/>
    <m/>
  </r>
  <r>
    <x v="1"/>
    <x v="7"/>
    <x v="298"/>
    <d v="2016-07-05T00:00:00"/>
    <n v="0.54218750000000004"/>
    <n v="32"/>
    <n v="3053.65625"/>
    <n v="-201.41562500000001"/>
    <n v="23.370794045173501"/>
    <m/>
    <m/>
    <m/>
    <m/>
    <m/>
    <m/>
    <n v="135.6875"/>
    <n v="11.206136486750299"/>
    <n v="15.463333333333299"/>
    <n v="1.3356601823088701"/>
    <m/>
    <m/>
  </r>
  <r>
    <x v="1"/>
    <x v="7"/>
    <x v="299"/>
    <d v="2015-11-18T00:00:00"/>
    <m/>
    <n v="34"/>
    <n v="4911.3235294117603"/>
    <n v="-201.423529411765"/>
    <n v="31.7276009270334"/>
    <m/>
    <m/>
    <m/>
    <m/>
    <m/>
    <m/>
    <n v="95.558823529411796"/>
    <n v="7.7719491009613098"/>
    <n v="23.190909090909098"/>
    <n v="2.6104697549670601"/>
    <m/>
    <m/>
  </r>
  <r>
    <x v="1"/>
    <x v="0"/>
    <x v="300"/>
    <d v="2015-06-02T00:00:00"/>
    <m/>
    <n v="73"/>
    <n v="2682.6849315068498"/>
    <n v="-201.42739726027401"/>
    <n v="24.205003308424899"/>
    <m/>
    <m/>
    <m/>
    <m/>
    <n v="3.1677407407407401"/>
    <n v="0.41509289315815401"/>
    <n v="135.73972602739701"/>
    <n v="8.2561961280171108"/>
    <n v="16.3055555555556"/>
    <n v="0.97513268807183395"/>
    <m/>
    <m/>
  </r>
  <r>
    <x v="1"/>
    <x v="7"/>
    <x v="301"/>
    <d v="2016-06-26T00:00:00"/>
    <m/>
    <n v="38"/>
    <n v="2127.3421052631602"/>
    <n v="-201.42894736842101"/>
    <n v="21.554145623728999"/>
    <m/>
    <m/>
    <m/>
    <m/>
    <m/>
    <m/>
    <n v="136.552631578947"/>
    <n v="12.1704757465836"/>
    <n v="16.697368421052602"/>
    <n v="0.95362963757579799"/>
    <m/>
    <m/>
  </r>
  <r>
    <x v="1"/>
    <x v="0"/>
    <x v="302"/>
    <d v="2016-05-19T00:00:00"/>
    <n v="1.1941666666666699"/>
    <n v="36"/>
    <n v="4409"/>
    <n v="-201.430555555556"/>
    <n v="35.23588714884"/>
    <m/>
    <m/>
    <m/>
    <m/>
    <m/>
    <m/>
    <n v="139.305555555556"/>
    <n v="11.827853824861601"/>
    <n v="29.068571428571399"/>
    <n v="2.5144749737783201"/>
    <m/>
    <m/>
  </r>
  <r>
    <x v="1"/>
    <x v="3"/>
    <x v="303"/>
    <d v="2016-02-12T00:00:00"/>
    <m/>
    <n v="26"/>
    <n v="5173.1923076923104"/>
    <n v="-201.43076923076899"/>
    <n v="36.9817700492599"/>
    <m/>
    <m/>
    <m/>
    <m/>
    <m/>
    <m/>
    <n v="141.230769230769"/>
    <n v="17.733263632316898"/>
    <n v="26.0846153846154"/>
    <n v="2.2897879801594798"/>
    <m/>
    <m/>
  </r>
  <r>
    <x v="1"/>
    <x v="3"/>
    <x v="92"/>
    <d v="2016-02-17T00:00:00"/>
    <m/>
    <n v="126"/>
    <n v="2918.0238095238101"/>
    <n v="-202.002380952381"/>
    <n v="24.457210718827401"/>
    <m/>
    <m/>
    <m/>
    <m/>
    <m/>
    <m/>
    <n v="121.02380952381"/>
    <n v="6.4402352740786997"/>
    <n v="23.295238095238101"/>
    <n v="1.36525913914055"/>
    <m/>
    <m/>
  </r>
  <r>
    <x v="1"/>
    <x v="8"/>
    <x v="304"/>
    <d v="2016-05-29T00:00:00"/>
    <m/>
    <n v="43"/>
    <n v="5999"/>
    <n v="-202.57441860465099"/>
    <n v="33.380696985873698"/>
    <m/>
    <m/>
    <m/>
    <m/>
    <m/>
    <m/>
    <n v="119.093023255814"/>
    <n v="11.161495172145999"/>
    <n v="39"/>
    <n v="2.1402564506195501"/>
    <m/>
    <m/>
  </r>
  <r>
    <x v="1"/>
    <x v="0"/>
    <x v="305"/>
    <d v="2016-06-09T00:00:00"/>
    <n v="0.12853658536585399"/>
    <n v="41"/>
    <n v="3248.2682926829302"/>
    <n v="-202.58780487804901"/>
    <n v="31.6848867941804"/>
    <m/>
    <m/>
    <m/>
    <m/>
    <m/>
    <m/>
    <n v="127.34146341463401"/>
    <n v="12.2335309780277"/>
    <n v="19.8825"/>
    <n v="1.2376926811922799"/>
    <m/>
    <m/>
  </r>
  <r>
    <x v="1"/>
    <x v="3"/>
    <x v="306"/>
    <d v="2016-01-28T00:00:00"/>
    <m/>
    <n v="51"/>
    <n v="5711.7254901960796"/>
    <n v="-203.4"/>
    <n v="32.705492493091803"/>
    <m/>
    <m/>
    <m/>
    <m/>
    <m/>
    <m/>
    <n v="125.64705882352899"/>
    <n v="8.1916659479900797"/>
    <n v="57.293939393939397"/>
    <n v="6.4806529368977603"/>
    <m/>
    <m/>
  </r>
  <r>
    <x v="1"/>
    <x v="3"/>
    <x v="307"/>
    <d v="2016-03-18T00:00:00"/>
    <m/>
    <n v="31"/>
    <n v="5901.4193548387102"/>
    <n v="-208.312903225806"/>
    <n v="50.916826071996297"/>
    <m/>
    <m/>
    <m/>
    <m/>
    <m/>
    <m/>
    <n v="147.935483870968"/>
    <n v="10.805607413663401"/>
    <n v="63.2"/>
    <n v="5.6324978702228101"/>
    <m/>
    <m/>
  </r>
  <r>
    <x v="1"/>
    <x v="3"/>
    <x v="308"/>
    <d v="2016-03-31T00:00:00"/>
    <m/>
    <n v="35"/>
    <n v="3874.8285714285698"/>
    <n v="-209.11714285714299"/>
    <n v="44.893792591017402"/>
    <m/>
    <m/>
    <m/>
    <m/>
    <m/>
    <m/>
    <n v="167.48571428571401"/>
    <n v="12.428577223991701"/>
    <n v="25.739393939393899"/>
    <n v="3.3886646477015399"/>
    <m/>
    <m/>
  </r>
  <r>
    <x v="1"/>
    <x v="0"/>
    <x v="309"/>
    <d v="2016-05-15T00:00:00"/>
    <m/>
    <n v="34"/>
    <n v="5164.8823529411802"/>
    <n v="-210.92058823529399"/>
    <n v="37.424348594540703"/>
    <m/>
    <m/>
    <m/>
    <m/>
    <m/>
    <m/>
    <n v="77.323529411764696"/>
    <n v="9.3800448661112004"/>
    <n v="41.7290322580645"/>
    <n v="4.3551556236737197"/>
    <m/>
    <m/>
  </r>
  <r>
    <x v="1"/>
    <x v="3"/>
    <x v="310"/>
    <d v="2016-02-11T00:00:00"/>
    <m/>
    <n v="27"/>
    <n v="5229.4814814814799"/>
    <n v="-211.79629629629599"/>
    <n v="31.8913073391934"/>
    <m/>
    <m/>
    <m/>
    <m/>
    <m/>
    <m/>
    <n v="97.296296296296305"/>
    <n v="10.5595334135156"/>
    <n v="53.680769230769201"/>
    <n v="7.4008648543069597"/>
    <m/>
    <m/>
  </r>
  <r>
    <x v="1"/>
    <x v="4"/>
    <x v="311"/>
    <d v="2016-03-04T00:00:00"/>
    <m/>
    <n v="51"/>
    <n v="4247.4313725490201"/>
    <n v="-212.21799999999999"/>
    <n v="29.243570190204"/>
    <m/>
    <m/>
    <m/>
    <m/>
    <m/>
    <m/>
    <n v="151.50980392156899"/>
    <n v="7.6567218987321999"/>
    <n v="35.470588235294102"/>
    <n v="2.9995127632015501"/>
    <m/>
    <m/>
  </r>
  <r>
    <x v="1"/>
    <x v="3"/>
    <x v="312"/>
    <d v="2016-07-06T00:00:00"/>
    <m/>
    <n v="52"/>
    <n v="3549.73076923077"/>
    <n v="-213.242307692308"/>
    <n v="29.8697252291532"/>
    <m/>
    <m/>
    <m/>
    <m/>
    <m/>
    <m/>
    <n v="115.32692307692299"/>
    <n v="9.2615636885000896"/>
    <n v="21.121739130434801"/>
    <n v="2.7775409014733299"/>
    <m/>
    <m/>
  </r>
  <r>
    <x v="1"/>
    <x v="3"/>
    <x v="313"/>
    <d v="2015-12-22T00:00:00"/>
    <m/>
    <n v="108"/>
    <n v="5876.1944444444398"/>
    <n v="-213.38055555555599"/>
    <n v="23.882772229737601"/>
    <m/>
    <m/>
    <m/>
    <m/>
    <m/>
    <m/>
    <n v="122.740740740741"/>
    <n v="6.0894362674307096"/>
    <n v="36.994897959183703"/>
    <n v="2.2938241494937501"/>
    <m/>
    <m/>
  </r>
  <r>
    <x v="1"/>
    <x v="0"/>
    <x v="134"/>
    <d v="2016-07-23T00:00:00"/>
    <m/>
    <n v="114"/>
    <n v="4663.5"/>
    <n v="-215.04473684210501"/>
    <n v="23.9143063384901"/>
    <m/>
    <m/>
    <m/>
    <m/>
    <m/>
    <m/>
    <n v="146.385964912281"/>
    <n v="5.9461631231899599"/>
    <n v="25.194642857142799"/>
    <n v="1.6049853153311899"/>
    <m/>
    <m/>
  </r>
  <r>
    <x v="1"/>
    <x v="0"/>
    <x v="314"/>
    <d v="2016-02-10T00:00:00"/>
    <m/>
    <n v="41"/>
    <n v="4391.5853658536598"/>
    <n v="-215.675609756098"/>
    <n v="30.322912286225801"/>
    <m/>
    <m/>
    <m/>
    <m/>
    <m/>
    <m/>
    <n v="166.85365853658499"/>
    <n v="9.2930974236985904"/>
    <n v="20.621951219512201"/>
    <n v="3.5693350343930099"/>
    <m/>
    <m/>
  </r>
  <r>
    <x v="1"/>
    <x v="3"/>
    <x v="128"/>
    <d v="2016-02-10T00:00:00"/>
    <m/>
    <n v="30"/>
    <n v="3277.5333333333301"/>
    <n v="-216.29666666666699"/>
    <n v="44.699414864984902"/>
    <m/>
    <m/>
    <m/>
    <m/>
    <m/>
    <m/>
    <n v="154.46666666666701"/>
    <n v="11.314392556704201"/>
    <n v="22.96"/>
    <n v="2.9843561465072201"/>
    <m/>
    <m/>
  </r>
  <r>
    <x v="1"/>
    <x v="3"/>
    <x v="315"/>
    <d v="2015-07-06T00:00:00"/>
    <m/>
    <n v="76"/>
    <n v="3595.5263157894701"/>
    <n v="-218.79078947368399"/>
    <n v="27.0864098232766"/>
    <n v="63"/>
    <n v="155.111111111111"/>
    <n v="117.41269841269801"/>
    <n v="457.58730158730202"/>
    <n v="3.1412141986883202"/>
    <n v="0.116796476603455"/>
    <n v="123.144736842105"/>
    <n v="4.74725050423441"/>
    <n v="23.496052631579001"/>
    <n v="2.2396447406170399"/>
    <n v="-7.9999999999999902"/>
    <n v="11.300635581053299"/>
  </r>
  <r>
    <x v="1"/>
    <x v="5"/>
    <x v="119"/>
    <d v="2016-06-27T00:00:00"/>
    <n v="0.02"/>
    <n v="28"/>
    <n v="5711.4642857142899"/>
    <n v="-218.83703703703699"/>
    <n v="47.0643888665034"/>
    <m/>
    <m/>
    <m/>
    <m/>
    <m/>
    <m/>
    <n v="99.035714285714306"/>
    <n v="7.9213197925747103"/>
    <n v="47.530769230769202"/>
    <n v="6.7837674334926898"/>
    <m/>
    <m/>
  </r>
  <r>
    <x v="1"/>
    <x v="3"/>
    <x v="316"/>
    <d v="2016-08-03T00:00:00"/>
    <m/>
    <n v="45"/>
    <n v="3285.7111111111099"/>
    <n v="-219.46666666666701"/>
    <n v="23.5463501643165"/>
    <m/>
    <m/>
    <m/>
    <m/>
    <m/>
    <m/>
    <n v="98.466666666666697"/>
    <n v="12.1302110534821"/>
    <n v="20.7844444444445"/>
    <n v="3.4376964855588601"/>
    <m/>
    <m/>
  </r>
  <r>
    <x v="1"/>
    <x v="4"/>
    <x v="171"/>
    <d v="2016-05-27T00:00:00"/>
    <m/>
    <n v="26"/>
    <n v="4572.5"/>
    <n v="-221.073076923077"/>
    <n v="71.946613660128406"/>
    <m/>
    <m/>
    <m/>
    <m/>
    <m/>
    <m/>
    <n v="151.57692307692301"/>
    <n v="16.9824500431315"/>
    <n v="24.903846153846199"/>
    <n v="4.4488424795989401"/>
    <m/>
    <m/>
  </r>
  <r>
    <x v="1"/>
    <x v="0"/>
    <x v="317"/>
    <d v="2015-12-23T00:00:00"/>
    <m/>
    <n v="41"/>
    <n v="3742.2195121951199"/>
    <n v="-224.91219512195099"/>
    <n v="23.3246007978601"/>
    <m/>
    <m/>
    <m/>
    <m/>
    <m/>
    <m/>
    <n v="126.34146341463401"/>
    <n v="11.242754293001401"/>
    <n v="17.677777777777798"/>
    <n v="2.0401490418287498"/>
    <m/>
    <m/>
  </r>
  <r>
    <x v="1"/>
    <x v="1"/>
    <x v="105"/>
    <d v="2016-04-20T00:00:00"/>
    <m/>
    <n v="37"/>
    <n v="5780.3243243243196"/>
    <n v="-226.90555555555599"/>
    <n v="26.803467243269498"/>
    <m/>
    <m/>
    <m/>
    <m/>
    <m/>
    <m/>
    <n v="120.486486486486"/>
    <n v="9.0008859775476093"/>
    <n v="39.408108108108102"/>
    <n v="4.82536680890854"/>
    <m/>
    <m/>
  </r>
  <r>
    <x v="1"/>
    <x v="0"/>
    <x v="36"/>
    <d v="2015-05-07T00:00:00"/>
    <n v="3.4770114942528699E-2"/>
    <n v="174"/>
    <n v="5409.6206896551703"/>
    <n v="-229.27816091954"/>
    <n v="21.271576918962602"/>
    <m/>
    <m/>
    <m/>
    <m/>
    <m/>
    <m/>
    <n v="139.70689655172399"/>
    <n v="4.5762065866767001"/>
    <n v="36.531176470588299"/>
    <n v="2.1190914848965701"/>
    <m/>
    <m/>
  </r>
  <r>
    <x v="1"/>
    <x v="5"/>
    <x v="318"/>
    <d v="2016-07-15T00:00:00"/>
    <n v="0.21156249999999999"/>
    <n v="32"/>
    <n v="6755"/>
    <n v="-230.77812499999999"/>
    <n v="45.099959036883"/>
    <m/>
    <m/>
    <m/>
    <m/>
    <m/>
    <m/>
    <n v="108.6875"/>
    <n v="10.1212844138224"/>
    <n v="50.079310344827597"/>
    <n v="5.7851205847465099"/>
    <m/>
    <m/>
  </r>
  <r>
    <x v="1"/>
    <x v="4"/>
    <x v="21"/>
    <d v="2016-06-12T00:00:00"/>
    <n v="4.27083333333333E-2"/>
    <n v="48"/>
    <n v="4232.75"/>
    <n v="-233.50833333333301"/>
    <n v="40.068995662682603"/>
    <m/>
    <m/>
    <m/>
    <m/>
    <m/>
    <m/>
    <n v="98.75"/>
    <n v="5.6730903307376703"/>
    <n v="27.197872340425501"/>
    <n v="3.45728726594113"/>
    <m/>
    <m/>
  </r>
  <r>
    <x v="1"/>
    <x v="1"/>
    <x v="319"/>
    <d v="2016-03-14T00:00:00"/>
    <m/>
    <n v="31"/>
    <n v="5288.6129032258104"/>
    <n v="-238.529032258065"/>
    <n v="51.1841749723798"/>
    <m/>
    <m/>
    <m/>
    <n v="655.18181818181802"/>
    <n v="2.6019737274220001"/>
    <n v="0.29017329681683102"/>
    <n v="96.193548387096797"/>
    <n v="6.7324314345679399"/>
    <n v="47.503448275862098"/>
    <n v="6.6357526973998899"/>
    <m/>
    <m/>
  </r>
  <r>
    <x v="1"/>
    <x v="3"/>
    <x v="320"/>
    <d v="2015-03-27T00:00:00"/>
    <m/>
    <n v="91"/>
    <n v="4815.8571428571404"/>
    <n v="-240.730769230769"/>
    <n v="26.393535981701302"/>
    <m/>
    <m/>
    <m/>
    <m/>
    <m/>
    <m/>
    <n v="112.230769230769"/>
    <n v="6.0452723619315396"/>
    <n v="30.808888888888902"/>
    <n v="2.4184329820155201"/>
    <m/>
    <m/>
  </r>
  <r>
    <x v="1"/>
    <x v="0"/>
    <x v="101"/>
    <d v="2016-07-30T00:00:00"/>
    <m/>
    <n v="86"/>
    <n v="6326.6627906976701"/>
    <n v="-241.86046511627899"/>
    <n v="26.1016314347251"/>
    <m/>
    <m/>
    <m/>
    <m/>
    <m/>
    <m/>
    <n v="129.38372093023301"/>
    <n v="6.2409698070571897"/>
    <n v="45.3473684210526"/>
    <n v="3.86627409093825"/>
    <m/>
    <m/>
  </r>
  <r>
    <x v="1"/>
    <x v="3"/>
    <x v="321"/>
    <d v="2016-01-15T00:00:00"/>
    <m/>
    <n v="31"/>
    <n v="5044.8709677419401"/>
    <n v="-251.46774193548401"/>
    <n v="34.010618957511603"/>
    <m/>
    <m/>
    <m/>
    <m/>
    <m/>
    <m/>
    <n v="82.225806451612897"/>
    <n v="8.8544636307344202"/>
    <n v="36.1"/>
    <n v="3.1946797170645498"/>
    <m/>
    <m/>
  </r>
  <r>
    <x v="1"/>
    <x v="7"/>
    <x v="75"/>
    <d v="2016-07-05T00:00:00"/>
    <m/>
    <n v="27"/>
    <n v="4166.0740740740703"/>
    <n v="-252.611111111111"/>
    <n v="42.5216262501255"/>
    <m/>
    <m/>
    <m/>
    <m/>
    <m/>
    <m/>
    <n v="134.62962962962999"/>
    <n v="12.4751774217494"/>
    <n v="43.922222222222203"/>
    <n v="8.2345137970546993"/>
    <m/>
    <m/>
  </r>
  <r>
    <x v="1"/>
    <x v="3"/>
    <x v="132"/>
    <d v="2016-02-27T00:00:00"/>
    <n v="3.6363636363636398E-3"/>
    <n v="33"/>
    <n v="6884.2121212121201"/>
    <n v="-260.15151515151501"/>
    <n v="38.880741834859798"/>
    <m/>
    <m/>
    <m/>
    <m/>
    <m/>
    <m/>
    <n v="141.60606060606099"/>
    <n v="12.3686231958633"/>
    <n v="35.321212121212099"/>
    <n v="4.0844512019061998"/>
    <m/>
    <m/>
  </r>
  <r>
    <x v="1"/>
    <x v="3"/>
    <x v="322"/>
    <d v="2016-07-18T00:00:00"/>
    <m/>
    <n v="38"/>
    <n v="3620.7368421052602"/>
    <n v="-267.46842105263198"/>
    <n v="30.265555610378001"/>
    <m/>
    <m/>
    <m/>
    <m/>
    <m/>
    <m/>
    <n v="140.57894736842101"/>
    <n v="11.115111622075201"/>
    <n v="19.9305555555556"/>
    <n v="2.9048531352227398"/>
    <m/>
    <m/>
  </r>
  <r>
    <x v="1"/>
    <x v="0"/>
    <x v="323"/>
    <d v="2015-07-01T00:00:00"/>
    <m/>
    <n v="45"/>
    <n v="4303.2222222222199"/>
    <n v="-270.89999999999998"/>
    <n v="37.1727224309614"/>
    <m/>
    <m/>
    <m/>
    <m/>
    <m/>
    <m/>
    <n v="119.066666666667"/>
    <n v="8.1191505750667101"/>
    <n v="35.997674418604703"/>
    <n v="3.5241839506421"/>
    <m/>
    <m/>
  </r>
  <r>
    <x v="1"/>
    <x v="3"/>
    <x v="324"/>
    <d v="2016-01-24T00:00:00"/>
    <n v="6.4044943820224702E-3"/>
    <n v="89"/>
    <n v="6644.8988764044898"/>
    <n v="-280.61685393258398"/>
    <n v="28.8830496094062"/>
    <m/>
    <m/>
    <m/>
    <m/>
    <m/>
    <m/>
    <n v="123.65168539325801"/>
    <n v="5.8515885135289398"/>
    <n v="43.204819277108399"/>
    <n v="3.7761753345879701"/>
    <m/>
    <m/>
  </r>
  <r>
    <x v="1"/>
    <x v="3"/>
    <x v="325"/>
    <d v="2015-04-07T00:00:00"/>
    <m/>
    <n v="65"/>
    <n v="6396.6461538461499"/>
    <n v="-285.53750000000002"/>
    <n v="36.451348004283297"/>
    <m/>
    <m/>
    <m/>
    <m/>
    <m/>
    <m/>
    <n v="137.10769230769199"/>
    <n v="7.7256479401196199"/>
    <n v="33.961904761904798"/>
    <n v="2.9018739893619299"/>
    <m/>
    <m/>
  </r>
  <r>
    <x v="1"/>
    <x v="3"/>
    <x v="326"/>
    <d v="2016-01-07T00:00:00"/>
    <m/>
    <n v="31"/>
    <n v="6706.9354838709696"/>
    <n v="-413.13225806451601"/>
    <n v="43.065314583230702"/>
    <m/>
    <m/>
    <m/>
    <m/>
    <m/>
    <m/>
    <n v="109.806451612903"/>
    <n v="10.7138157569991"/>
    <n v="48.073076923076897"/>
    <n v="6.7427420984282902"/>
    <m/>
    <m/>
  </r>
  <r>
    <x v="1"/>
    <x v="2"/>
    <x v="59"/>
    <d v="2016-04-20T00:00:00"/>
    <n v="7.2800000000000004E-2"/>
    <n v="50"/>
    <n v="5636.22"/>
    <n v="-443.84199999999998"/>
    <n v="70.112022497528002"/>
    <m/>
    <m/>
    <m/>
    <n v="771.04545454545496"/>
    <n v="3.6225011565604301"/>
    <n v="0.30577191651658597"/>
    <n v="113.76"/>
    <n v="7.9216345458213997"/>
    <n v="32.896000000000001"/>
    <n v="3.8946944130995398"/>
    <m/>
    <m/>
  </r>
  <r>
    <x v="2"/>
    <x v="0"/>
    <x v="327"/>
    <d v="2016-08-11T00:00:00"/>
    <n v="0.281013215859031"/>
    <n v="908"/>
    <n v="8715.8678414096903"/>
    <n v="389.93138766519797"/>
    <n v="13.038820863315101"/>
    <m/>
    <m/>
    <m/>
    <m/>
    <m/>
    <m/>
    <n v="151.61563876651999"/>
    <n v="1.9415971083382499"/>
    <n v="39.532972322502999"/>
    <n v="0.83289164339576705"/>
    <m/>
    <m/>
  </r>
  <r>
    <x v="2"/>
    <x v="0"/>
    <x v="193"/>
    <d v="2016-08-19T00:00:00"/>
    <n v="0.64373514431239398"/>
    <n v="1178"/>
    <n v="6613.6612903225796"/>
    <n v="376.40144312393801"/>
    <n v="12.616050192181699"/>
    <m/>
    <m/>
    <m/>
    <m/>
    <m/>
    <m/>
    <n v="146.61714770798"/>
    <n v="1.7177167290137201"/>
    <n v="33.7453405017921"/>
    <n v="0.819656034009559"/>
    <m/>
    <m/>
  </r>
  <r>
    <x v="2"/>
    <x v="1"/>
    <x v="328"/>
    <d v="2016-07-26T00:00:00"/>
    <n v="0.14424999999999999"/>
    <n v="200"/>
    <n v="8866.3449999999993"/>
    <n v="367.37849999999997"/>
    <n v="32.2588230685434"/>
    <n v="85"/>
    <n v="286.2"/>
    <n v="287.65116279069798"/>
    <n v="1102.6046511627901"/>
    <n v="2.6028512795876999"/>
    <n v="0.11604129160114"/>
    <n v="119.2"/>
    <n v="3.0619237228288498"/>
    <n v="40.418556701030901"/>
    <n v="2.3881951612675598"/>
    <n v="48.646500000000003"/>
    <n v="9.6816018047780403"/>
  </r>
  <r>
    <x v="2"/>
    <x v="5"/>
    <x v="67"/>
    <d v="2016-07-27T00:00:00"/>
    <n v="0.62118518518518495"/>
    <n v="135"/>
    <n v="7723.7925925925902"/>
    <n v="341.694814814815"/>
    <n v="32.7207673866791"/>
    <m/>
    <m/>
    <m/>
    <n v="942.33333333333303"/>
    <n v="2.9986021505376299"/>
    <n v="0.245834662532739"/>
    <n v="137.237037037037"/>
    <n v="3.9956472642073502"/>
    <n v="50.958015267175597"/>
    <n v="3.3979082291554299"/>
    <m/>
    <m/>
  </r>
  <r>
    <x v="2"/>
    <x v="4"/>
    <x v="15"/>
    <d v="2016-07-25T00:00:00"/>
    <n v="1.8178325123152701"/>
    <n v="203"/>
    <n v="6211.3300492610797"/>
    <n v="310.91083743842398"/>
    <n v="23.280835514480401"/>
    <n v="196"/>
    <n v="211.64795918367301"/>
    <n v="197.433673469388"/>
    <n v="744.30612244897998"/>
    <n v="3.5966962589620701"/>
    <n v="0.100588551096037"/>
    <n v="160.44827586206901"/>
    <n v="3.9034593317136101"/>
    <n v="32.876847290640399"/>
    <n v="1.5611824586593399"/>
    <n v="35.128571428571398"/>
    <n v="7.3809571114413899"/>
  </r>
  <r>
    <x v="2"/>
    <x v="5"/>
    <x v="31"/>
    <d v="2016-08-25T00:00:00"/>
    <n v="2.06821305841925"/>
    <n v="582"/>
    <n v="9466.3281786941607"/>
    <n v="277.35274914089302"/>
    <n v="16.809714804025798"/>
    <n v="398"/>
    <n v="285.94472361808999"/>
    <n v="300.00250626566401"/>
    <n v="1112.6165413533799"/>
    <n v="4.06056345858127"/>
    <n v="7.0267975658362306E-2"/>
    <n v="136.45704467354"/>
    <n v="2.0606480968322001"/>
    <n v="42.076735459662203"/>
    <n v="1.2188864047838299"/>
    <n v="25.680240549828198"/>
    <n v="5.0444785745945104"/>
  </r>
  <r>
    <x v="2"/>
    <x v="6"/>
    <x v="194"/>
    <d v="2016-02-08T00:00:00"/>
    <n v="1.64304733727811"/>
    <n v="676"/>
    <n v="6304.9393491124301"/>
    <n v="275.20710059171603"/>
    <n v="14.1892542168722"/>
    <m/>
    <m/>
    <m/>
    <m/>
    <m/>
    <m/>
    <n v="170.67751479289899"/>
    <n v="2.2543267858854201"/>
    <n v="34.1586854460095"/>
    <n v="0.98927085220882005"/>
    <m/>
    <m/>
  </r>
  <r>
    <x v="2"/>
    <x v="1"/>
    <x v="55"/>
    <d v="2016-01-05T00:00:00"/>
    <n v="0.47977272727272702"/>
    <n v="308"/>
    <n v="8450.2532467532492"/>
    <n v="270.85487012986999"/>
    <n v="25.008955860780901"/>
    <n v="133"/>
    <n v="282.44360902255602"/>
    <n v="277.59398496240601"/>
    <n v="1061.08270676692"/>
    <n v="4.07324995317577"/>
    <n v="0.124903806653344"/>
    <n v="138.90584415584399"/>
    <n v="3.0882576356940801"/>
    <n v="40.935395189003501"/>
    <n v="1.9241054031512299"/>
    <n v="14.421498371335501"/>
    <n v="6.8335175063318196"/>
  </r>
  <r>
    <x v="2"/>
    <x v="0"/>
    <x v="0"/>
    <d v="2016-07-05T00:00:00"/>
    <n v="1.9457058823529401"/>
    <n v="170"/>
    <n v="7164.4823529411797"/>
    <n v="254.738235294118"/>
    <n v="23.7002033484181"/>
    <m/>
    <m/>
    <m/>
    <m/>
    <m/>
    <m/>
    <n v="163.18823529411799"/>
    <n v="4.3957704272989302"/>
    <n v="41.3"/>
    <n v="2.27741652234723"/>
    <m/>
    <m/>
  </r>
  <r>
    <x v="2"/>
    <x v="1"/>
    <x v="329"/>
    <d v="2016-02-29T00:00:00"/>
    <m/>
    <n v="130"/>
    <n v="8910.2000000000007"/>
    <n v="253.00923076923101"/>
    <n v="33.738800813268703"/>
    <m/>
    <m/>
    <m/>
    <m/>
    <m/>
    <m/>
    <n v="112.9"/>
    <n v="3.6887854025376599"/>
    <n v="48.719166666666702"/>
    <n v="2.8381495470300999"/>
    <m/>
    <m/>
  </r>
  <r>
    <x v="2"/>
    <x v="0"/>
    <x v="330"/>
    <d v="2016-07-28T00:00:00"/>
    <m/>
    <n v="414"/>
    <n v="7366.1642512077296"/>
    <n v="248.121014492754"/>
    <n v="19.849239004426298"/>
    <n v="397"/>
    <n v="254.77581863979901"/>
    <n v="227.85894206549099"/>
    <n v="879.84382871536502"/>
    <n v="3.1491039448404199"/>
    <n v="5.7232319800625001E-2"/>
    <n v="132.88647342995199"/>
    <n v="2.6420788761410599"/>
    <n v="37.813888888888897"/>
    <n v="1.5548470180463501"/>
    <n v="54.158048780487803"/>
    <n v="6.0727073611374598"/>
  </r>
  <r>
    <x v="2"/>
    <x v="0"/>
    <x v="13"/>
    <d v="2016-05-19T00:00:00"/>
    <n v="1.5259340659340701"/>
    <n v="182"/>
    <n v="7781.2802197802202"/>
    <n v="247.824175824176"/>
    <n v="26.771242281993299"/>
    <m/>
    <m/>
    <m/>
    <m/>
    <m/>
    <m/>
    <n v="131.39560439560401"/>
    <n v="3.7934879145790199"/>
    <n v="40.531868131868102"/>
    <n v="2.2409118337824698"/>
    <m/>
    <m/>
  </r>
  <r>
    <x v="2"/>
    <x v="3"/>
    <x v="63"/>
    <d v="2016-07-11T00:00:00"/>
    <n v="1.68518518518519"/>
    <n v="27"/>
    <n v="5549.5555555555602"/>
    <n v="245.05185185185201"/>
    <n v="52.926393646790203"/>
    <m/>
    <m/>
    <m/>
    <m/>
    <m/>
    <m/>
    <n v="151.29629629629599"/>
    <n v="12.2638159562425"/>
    <n v="18.332000000000001"/>
    <n v="3.2049738428469801"/>
    <m/>
    <m/>
  </r>
  <r>
    <x v="2"/>
    <x v="0"/>
    <x v="12"/>
    <d v="2016-08-14T00:00:00"/>
    <n v="0.17188271604938299"/>
    <n v="324"/>
    <n v="6368.7376543209903"/>
    <n v="244.75277777777799"/>
    <n v="23.355125249717499"/>
    <m/>
    <m/>
    <m/>
    <m/>
    <m/>
    <m/>
    <n v="145.39506172839501"/>
    <n v="3.2782127481571202"/>
    <n v="34.746333333333403"/>
    <n v="1.4581593976859399"/>
    <m/>
    <m/>
  </r>
  <r>
    <x v="2"/>
    <x v="3"/>
    <x v="106"/>
    <d v="2016-08-12T00:00:00"/>
    <n v="1.29395348837209"/>
    <n v="43"/>
    <n v="5944.2093023255802"/>
    <n v="241.86511627907001"/>
    <n v="59.7982203133475"/>
    <n v="39"/>
    <n v="187.48717948717899"/>
    <n v="190.51282051282101"/>
    <n v="692.87179487179503"/>
    <n v="3.6667018755238798"/>
    <n v="0.16623011396752199"/>
    <n v="136.39534883720901"/>
    <n v="7.89403376871552"/>
    <n v="30.011627906976699"/>
    <n v="3.3821697304093199"/>
    <n v="33.141860465116302"/>
    <n v="18.378980191359801"/>
  </r>
  <r>
    <x v="2"/>
    <x v="0"/>
    <x v="331"/>
    <d v="2015-05-12T00:00:00"/>
    <n v="4.1969111969112002E-2"/>
    <n v="777"/>
    <n v="7328.7438867438896"/>
    <n v="237.55302445302499"/>
    <n v="15.1012309811956"/>
    <n v="262"/>
    <n v="259.37022900763401"/>
    <n v="241.188679245283"/>
    <n v="924.87547169811296"/>
    <n v="2.87693526320923"/>
    <n v="6.2527526475348594E-2"/>
    <n v="149.94851994851999"/>
    <n v="1.9887910586947499"/>
    <n v="31.399734748010601"/>
    <n v="0.75777533592520696"/>
    <n v="62.151351351351302"/>
    <n v="4.0206292922541804"/>
  </r>
  <r>
    <x v="2"/>
    <x v="0"/>
    <x v="332"/>
    <d v="2016-08-01T00:00:00"/>
    <n v="0.36316091954023"/>
    <n v="174"/>
    <n v="8410.2988505747107"/>
    <n v="233.213218390805"/>
    <n v="25.327019650504301"/>
    <n v="39"/>
    <n v="267.28205128205099"/>
    <n v="256.82051282051299"/>
    <n v="972.58974358974399"/>
    <n v="3.15098218582615"/>
    <n v="0.140103752427336"/>
    <n v="133.333333333333"/>
    <n v="4.0793678431129701"/>
    <n v="41.075925925925901"/>
    <n v="2.2692144583023"/>
    <n v="22.111494252873602"/>
    <n v="6.5574132876993501"/>
  </r>
  <r>
    <x v="2"/>
    <x v="5"/>
    <x v="207"/>
    <d v="2016-03-22T00:00:00"/>
    <n v="1.47857142857143"/>
    <n v="35"/>
    <n v="8527.5428571428602"/>
    <n v="221.448571428571"/>
    <n v="60.269063565391697"/>
    <m/>
    <m/>
    <m/>
    <n v="828.16666666666697"/>
    <m/>
    <m/>
    <n v="135.685714285714"/>
    <n v="7.9290733431866203"/>
    <n v="59.696969696969703"/>
    <n v="6.5974763954710003"/>
    <m/>
    <m/>
  </r>
  <r>
    <x v="2"/>
    <x v="1"/>
    <x v="196"/>
    <d v="2016-07-27T00:00:00"/>
    <n v="0.77509316770186398"/>
    <n v="161"/>
    <n v="7517.3664596273302"/>
    <n v="207.283229813665"/>
    <n v="26.406367165729598"/>
    <m/>
    <m/>
    <m/>
    <n v="904.2"/>
    <m/>
    <m/>
    <n v="135.68944099378899"/>
    <n v="3.9555393585244198"/>
    <n v="40.534838709677402"/>
    <n v="2.1108562113891001"/>
    <m/>
    <m/>
  </r>
  <r>
    <x v="2"/>
    <x v="4"/>
    <x v="333"/>
    <d v="2015-04-29T00:00:00"/>
    <n v="2.2135772357723602"/>
    <n v="123"/>
    <n v="5490.6666666666697"/>
    <n v="200.53333333333299"/>
    <n v="31.8832318212412"/>
    <m/>
    <m/>
    <m/>
    <m/>
    <m/>
    <m/>
    <n v="181.34146341463401"/>
    <n v="5.9525404218800597"/>
    <n v="24.895121951219501"/>
    <n v="1.43121735536479"/>
    <m/>
    <m/>
  </r>
  <r>
    <x v="2"/>
    <x v="0"/>
    <x v="334"/>
    <d v="2016-08-14T00:00:00"/>
    <n v="2.5671641791044801E-2"/>
    <n v="268"/>
    <n v="9242.6492537313407"/>
    <n v="196.092910447761"/>
    <n v="21.251411765992501"/>
    <n v="85"/>
    <n v="326.75294117647098"/>
    <n v="313.45555555555597"/>
    <n v="1198.74444444444"/>
    <m/>
    <m/>
    <n v="159.15671641790999"/>
    <n v="3.6119901637485001"/>
    <n v="31.8096"/>
    <n v="1.4041670455209001"/>
    <m/>
    <m/>
  </r>
  <r>
    <x v="2"/>
    <x v="2"/>
    <x v="59"/>
    <d v="2016-04-20T00:00:00"/>
    <n v="0.68166666666666698"/>
    <n v="144"/>
    <n v="7462.0208333333303"/>
    <n v="191.790972222222"/>
    <n v="35.815167427563303"/>
    <n v="68"/>
    <n v="255.14705882352899"/>
    <n v="226.941176470588"/>
    <n v="883.61764705882399"/>
    <n v="3.73888223759741"/>
    <n v="0.125121432592116"/>
    <n v="147"/>
    <n v="5.4806291643657197"/>
    <n v="32.987969924811999"/>
    <n v="2.2805064726273301"/>
    <n v="59.1"/>
    <n v="10.6868398833053"/>
  </r>
  <r>
    <x v="2"/>
    <x v="0"/>
    <x v="204"/>
    <d v="2015-08-24T00:00:00"/>
    <n v="0.53145098039215699"/>
    <n v="255"/>
    <n v="4831.4745098039202"/>
    <n v="191.77254901960799"/>
    <n v="33.087262257503703"/>
    <m/>
    <m/>
    <m/>
    <m/>
    <m/>
    <m/>
    <n v="151.40784313725501"/>
    <n v="3.8314850468524502"/>
    <n v="22.184552845528501"/>
    <n v="1.4081960502095101"/>
    <m/>
    <m/>
  </r>
  <r>
    <x v="2"/>
    <x v="4"/>
    <x v="205"/>
    <d v="2016-02-02T00:00:00"/>
    <n v="0.63828358208955205"/>
    <n v="134"/>
    <n v="6840.2014925373096"/>
    <n v="183.76194029850799"/>
    <n v="31.5087561560957"/>
    <m/>
    <m/>
    <m/>
    <m/>
    <m/>
    <m/>
    <n v="132.70895522388099"/>
    <n v="3.8898511606702399"/>
    <n v="37.584375000000001"/>
    <n v="2.1187922984593901"/>
    <m/>
    <m/>
  </r>
  <r>
    <x v="2"/>
    <x v="1"/>
    <x v="103"/>
    <d v="2016-02-01T00:00:00"/>
    <n v="0.55129032258064503"/>
    <n v="124"/>
    <n v="8615.5645161290304"/>
    <n v="183.26693548387101"/>
    <n v="33.015774582138"/>
    <n v="88"/>
    <n v="299.60227272727298"/>
    <n v="274.25"/>
    <n v="1058.39772727273"/>
    <n v="3.6142463868302999"/>
    <n v="0.114251067154407"/>
    <n v="142.370967741935"/>
    <n v="4.7106614677419199"/>
    <n v="40.324793388429697"/>
    <n v="2.58837283650558"/>
    <n v="18.338709677419299"/>
    <n v="12.1052325249966"/>
  </r>
  <r>
    <x v="2"/>
    <x v="2"/>
    <x v="58"/>
    <d v="2016-07-02T00:00:00"/>
    <n v="0.1"/>
    <n v="39"/>
    <n v="8446"/>
    <n v="177.889743589744"/>
    <n v="53.676029199187802"/>
    <n v="39"/>
    <n v="294.97435897435901"/>
    <n v="268.33333333333297"/>
    <n v="1024.61538461538"/>
    <n v="3.1132138937801401"/>
    <n v="0.25571503220054798"/>
    <n v="153.74358974359001"/>
    <n v="6.36578636918762"/>
    <n v="48.492307692307698"/>
    <n v="4.9189413086606697"/>
    <n v="89.089473684210503"/>
    <n v="17.1199993641543"/>
  </r>
  <r>
    <x v="2"/>
    <x v="0"/>
    <x v="335"/>
    <d v="2016-08-06T00:00:00"/>
    <n v="4.2252252252252299E-2"/>
    <n v="333"/>
    <n v="7981.4984984985003"/>
    <n v="175.80030030029999"/>
    <n v="20.477857548778701"/>
    <n v="319"/>
    <n v="273.96238244514097"/>
    <n v="244.62812500000001"/>
    <n v="954.64374999999995"/>
    <n v="3.43409383550906"/>
    <n v="7.5575440152688203E-2"/>
    <n v="138.64264264264301"/>
    <n v="3.03121308739009"/>
    <n v="35.7504823151125"/>
    <n v="1.6016913495459"/>
    <n v="-0.40030030030028502"/>
    <n v="6.8901700595269704"/>
  </r>
  <r>
    <x v="2"/>
    <x v="4"/>
    <x v="217"/>
    <d v="2016-07-20T00:00:00"/>
    <m/>
    <n v="186"/>
    <n v="8062.0322580645197"/>
    <n v="173.593548387097"/>
    <n v="32.195077923421003"/>
    <m/>
    <m/>
    <m/>
    <n v="951.78260869565202"/>
    <n v="2.52460040962622"/>
    <n v="0.12961147434622"/>
    <n v="141.55376344086"/>
    <n v="4.0005810474724601"/>
    <n v="46.1204545454545"/>
    <n v="2.4311068931850999"/>
    <m/>
    <m/>
  </r>
  <r>
    <x v="2"/>
    <x v="3"/>
    <x v="336"/>
    <d v="2016-04-11T00:00:00"/>
    <n v="1.60163120567376"/>
    <n v="141"/>
    <n v="8215.1985815602802"/>
    <n v="172.5"/>
    <n v="29.9807431441109"/>
    <m/>
    <m/>
    <m/>
    <n v="907.47368421052602"/>
    <n v="2.7952392290249399"/>
    <n v="0.25765789801064498"/>
    <n v="156.82269503546101"/>
    <n v="4.96050545362211"/>
    <n v="43.987769784172698"/>
    <n v="2.7388468174984202"/>
    <m/>
    <m/>
  </r>
  <r>
    <x v="2"/>
    <x v="0"/>
    <x v="337"/>
    <d v="2016-07-09T00:00:00"/>
    <n v="1.8678156996587001"/>
    <n v="293"/>
    <n v="7744.2935153583603"/>
    <n v="172.43071672354901"/>
    <n v="20.8521757324731"/>
    <n v="33"/>
    <n v="226.45454545454501"/>
    <n v="266.694444444444"/>
    <n v="946.944444444444"/>
    <n v="2.87202122719735"/>
    <n v="0.117795263135861"/>
    <n v="143.73037542662101"/>
    <n v="3.2354315685672099"/>
    <n v="37.9648351648352"/>
    <n v="1.5764129761535299"/>
    <n v="3.6232081911262801"/>
    <n v="5.2164424826471798"/>
  </r>
  <r>
    <x v="2"/>
    <x v="2"/>
    <x v="338"/>
    <d v="2016-06-22T00:00:00"/>
    <n v="1.60405913978495"/>
    <n v="372"/>
    <n v="9176.3198924731205"/>
    <n v="153.58897849462301"/>
    <n v="22.150045616232401"/>
    <n v="238"/>
    <n v="273.55462184873898"/>
    <n v="294.32352941176498"/>
    <n v="1071.2689075630301"/>
    <n v="3.3539892266522902"/>
    <n v="5.8206852586293101E-2"/>
    <n v="146.25"/>
    <n v="2.4454008743044602"/>
    <n v="45.961931818181903"/>
    <n v="1.5626118967609"/>
    <n v="3.9459677419355002"/>
    <n v="6.3149853611947"/>
  </r>
  <r>
    <x v="2"/>
    <x v="0"/>
    <x v="140"/>
    <d v="2016-05-16T00:00:00"/>
    <n v="0.650535714285714"/>
    <n v="728"/>
    <n v="5816.1826923076896"/>
    <n v="149.03461538461599"/>
    <n v="16.496888140662101"/>
    <m/>
    <m/>
    <m/>
    <m/>
    <m/>
    <m/>
    <n v="156.30494505494499"/>
    <n v="2.2119523074619099"/>
    <n v="25.692123769338998"/>
    <n v="0.73564608792729103"/>
    <m/>
    <m/>
  </r>
  <r>
    <x v="2"/>
    <x v="5"/>
    <x v="339"/>
    <d v="2015-05-15T00:00:00"/>
    <m/>
    <n v="41"/>
    <n v="11178.658536585401"/>
    <n v="146.58780487804901"/>
    <n v="53.735976752093102"/>
    <m/>
    <m/>
    <m/>
    <m/>
    <m/>
    <m/>
    <n v="195.02439024390199"/>
    <n v="11.5530846796734"/>
    <n v="43.9268292682927"/>
    <n v="4.3458222500637698"/>
    <m/>
    <m/>
  </r>
  <r>
    <x v="2"/>
    <x v="2"/>
    <x v="340"/>
    <d v="2016-07-30T00:00:00"/>
    <n v="0.38359908883826899"/>
    <n v="439"/>
    <n v="6734.0318906605899"/>
    <n v="142.29954441913401"/>
    <n v="15.6566994062701"/>
    <m/>
    <m/>
    <m/>
    <m/>
    <m/>
    <m/>
    <n v="147.85649202733501"/>
    <n v="2.8071039404365599"/>
    <n v="37.146082949308799"/>
    <n v="1.37361491192864"/>
    <m/>
    <m/>
  </r>
  <r>
    <x v="2"/>
    <x v="1"/>
    <x v="341"/>
    <d v="2016-04-06T00:00:00"/>
    <n v="0.72021126760563403"/>
    <n v="142"/>
    <n v="9691.3732394366198"/>
    <n v="140.58169014084501"/>
    <n v="29.696546974813"/>
    <m/>
    <m/>
    <m/>
    <n v="967"/>
    <m/>
    <m/>
    <n v="142.55633802816899"/>
    <n v="5.3301782882138404"/>
    <n v="60.037323943662003"/>
    <n v="2.5297849347636601"/>
    <m/>
    <m/>
  </r>
  <r>
    <x v="2"/>
    <x v="3"/>
    <x v="57"/>
    <d v="2016-05-01T00:00:00"/>
    <n v="1.4978348214285699"/>
    <n v="448"/>
    <n v="6005"/>
    <n v="139.576339285714"/>
    <n v="18.802372527257798"/>
    <m/>
    <m/>
    <m/>
    <m/>
    <m/>
    <m/>
    <n v="158.450892857143"/>
    <n v="2.8014102318523002"/>
    <n v="28.844063926940599"/>
    <n v="1.08396657723812"/>
    <m/>
    <m/>
  </r>
  <r>
    <x v="2"/>
    <x v="2"/>
    <x v="342"/>
    <d v="2016-08-08T00:00:00"/>
    <n v="3.0198214285714302"/>
    <n v="280"/>
    <n v="8169.7785714285701"/>
    <n v="138.69999999999999"/>
    <n v="25.543992427871402"/>
    <n v="86"/>
    <n v="303.62790697674399"/>
    <n v="275.35955056179802"/>
    <n v="1048.9887640449399"/>
    <n v="2.4849009017796102"/>
    <n v="9.35775976652959E-2"/>
    <n v="153.55000000000001"/>
    <n v="2.95441406508938"/>
    <n v="39.5624535315985"/>
    <n v="1.7593324480533901"/>
    <n v="-11.983032490974701"/>
    <n v="6.45487140130348"/>
  </r>
  <r>
    <x v="2"/>
    <x v="1"/>
    <x v="184"/>
    <d v="2016-02-08T00:00:00"/>
    <n v="0.218664383561644"/>
    <n v="292"/>
    <n v="8325.2602739726008"/>
    <n v="134.174315068493"/>
    <n v="25.521570436875798"/>
    <n v="41"/>
    <n v="230.43902439024399"/>
    <n v="265.36170212766001"/>
    <n v="986.5"/>
    <n v="2.2134839449113"/>
    <n v="0.18535158094562901"/>
    <n v="131.25684931506899"/>
    <n v="2.6354511014058102"/>
    <n v="37.759581881533101"/>
    <n v="1.65115456137926"/>
    <n v="-15.460616438356199"/>
    <n v="7.1550255641686702"/>
  </r>
  <r>
    <x v="2"/>
    <x v="0"/>
    <x v="343"/>
    <d v="2016-06-28T00:00:00"/>
    <n v="0.11717777777777801"/>
    <n v="900"/>
    <n v="7989.6488888888898"/>
    <n v="133.942888888889"/>
    <n v="14.909468906143699"/>
    <m/>
    <m/>
    <m/>
    <m/>
    <m/>
    <m/>
    <n v="174.12555555555599"/>
    <n v="2.2412032441276599"/>
    <n v="31.965628742514902"/>
    <n v="0.67362630793426603"/>
    <m/>
    <m/>
  </r>
  <r>
    <x v="2"/>
    <x v="0"/>
    <x v="344"/>
    <d v="2016-04-14T00:00:00"/>
    <n v="1.18641744548287"/>
    <n v="321"/>
    <n v="8564.5077881619909"/>
    <n v="132.17383177570099"/>
    <n v="25.1253602910007"/>
    <m/>
    <m/>
    <m/>
    <m/>
    <m/>
    <m/>
    <n v="137.003115264798"/>
    <n v="2.7801081162243602"/>
    <n v="36.787500000000001"/>
    <n v="1.5299077242839501"/>
    <m/>
    <m/>
  </r>
  <r>
    <x v="2"/>
    <x v="3"/>
    <x v="132"/>
    <d v="2016-02-27T00:00:00"/>
    <n v="1.2501098901098899"/>
    <n v="91"/>
    <n v="9224.8351648351709"/>
    <n v="131.738461538461"/>
    <n v="37.829206622308902"/>
    <m/>
    <m/>
    <m/>
    <m/>
    <m/>
    <m/>
    <n v="174.42857142857099"/>
    <n v="6.5062221155322204"/>
    <n v="39.552747252747302"/>
    <n v="2.6068325461114799"/>
    <m/>
    <m/>
  </r>
  <r>
    <x v="2"/>
    <x v="1"/>
    <x v="197"/>
    <d v="2016-07-10T00:00:00"/>
    <n v="1.0669090909090899"/>
    <n v="55"/>
    <n v="6845.3454545454497"/>
    <n v="131.21272727272699"/>
    <n v="43.814685210531302"/>
    <m/>
    <m/>
    <m/>
    <n v="787.07692307692298"/>
    <m/>
    <m/>
    <n v="154.272727272727"/>
    <n v="6.5904458214058002"/>
    <n v="35.770000000000003"/>
    <n v="3.8456413174992199"/>
    <m/>
    <m/>
  </r>
  <r>
    <x v="2"/>
    <x v="5"/>
    <x v="32"/>
    <d v="2016-04-07T00:00:00"/>
    <n v="0.95665271966527199"/>
    <n v="239"/>
    <n v="8018.8995815899598"/>
    <n v="130.13054393305501"/>
    <n v="26.5400080269774"/>
    <n v="55"/>
    <n v="262.21818181818202"/>
    <n v="243.2"/>
    <n v="929.41818181818201"/>
    <m/>
    <m/>
    <n v="135.07112970711299"/>
    <n v="4.1017348700326401"/>
    <n v="14.297907949790799"/>
    <n v="0.70334817555707996"/>
    <m/>
    <m/>
  </r>
  <r>
    <x v="2"/>
    <x v="1"/>
    <x v="345"/>
    <d v="2016-02-10T00:00:00"/>
    <n v="0.65224226804123697"/>
    <n v="776"/>
    <n v="6921.6932989690704"/>
    <n v="126.373969072165"/>
    <n v="14.9730102686504"/>
    <n v="198"/>
    <n v="229.76767676767699"/>
    <n v="198.95454545454501"/>
    <n v="773.66161616161605"/>
    <n v="3.7891989051094899"/>
    <n v="0.117722632361087"/>
    <n v="140.27061855670101"/>
    <n v="1.7088373216481101"/>
    <n v="40.3538035961272"/>
    <n v="0.88894870499790501"/>
    <n v="-6.4041343669250903"/>
    <n v="4.51551436457141"/>
  </r>
  <r>
    <x v="2"/>
    <x v="5"/>
    <x v="346"/>
    <d v="2015-12-12T00:00:00"/>
    <n v="0.43203252032520301"/>
    <n v="123"/>
    <n v="7672.0162601625998"/>
    <n v="125.79430894308901"/>
    <n v="42.1985209495896"/>
    <m/>
    <m/>
    <m/>
    <n v="424"/>
    <m/>
    <m/>
    <n v="144.92682926829301"/>
    <n v="5.51776323762045"/>
    <n v="68.357723577235802"/>
    <n v="4.5054179785057"/>
    <m/>
    <m/>
  </r>
  <r>
    <x v="2"/>
    <x v="0"/>
    <x v="33"/>
    <d v="2016-07-06T00:00:00"/>
    <m/>
    <n v="492"/>
    <n v="8449.5752032520304"/>
    <n v="125.539227642276"/>
    <n v="17.280023182929099"/>
    <n v="139"/>
    <n v="223.676258992806"/>
    <n v="250.12230215827299"/>
    <n v="914.01438848920895"/>
    <m/>
    <m/>
    <n v="154.92276422764201"/>
    <n v="2.9341617466607199"/>
    <n v="33.960081466395103"/>
    <n v="1.1432120077456001"/>
    <m/>
    <m/>
  </r>
  <r>
    <x v="2"/>
    <x v="0"/>
    <x v="206"/>
    <d v="2016-04-18T00:00:00"/>
    <n v="0.58755999999999997"/>
    <n v="250"/>
    <n v="7935.2640000000001"/>
    <n v="122.58240000000001"/>
    <n v="20.164447763710701"/>
    <m/>
    <m/>
    <m/>
    <m/>
    <m/>
    <m/>
    <n v="129.608"/>
    <n v="3.1034935205552698"/>
    <n v="36.870042194092797"/>
    <n v="1.68014728389506"/>
    <m/>
    <m/>
  </r>
  <r>
    <x v="2"/>
    <x v="0"/>
    <x v="347"/>
    <d v="2016-07-26T00:00:00"/>
    <n v="0.69371428571428595"/>
    <n v="315"/>
    <n v="10131.8698412698"/>
    <n v="121.63206349206401"/>
    <n v="24.551946915110399"/>
    <m/>
    <m/>
    <m/>
    <m/>
    <m/>
    <m/>
    <n v="152.50158730158699"/>
    <n v="3.7478706915416802"/>
    <n v="39.769206349206399"/>
    <n v="1.7282024667457201"/>
    <m/>
    <m/>
  </r>
  <r>
    <x v="2"/>
    <x v="5"/>
    <x v="348"/>
    <d v="2015-08-19T00:00:00"/>
    <n v="0.45663265306122403"/>
    <n v="98"/>
    <n v="7156.8571428571404"/>
    <n v="117.40102040816301"/>
    <n v="38.172259563164303"/>
    <n v="78"/>
    <n v="250.92307692307699"/>
    <n v="214.47435897435901"/>
    <n v="857.461538461538"/>
    <n v="3.0291565487618501"/>
    <n v="0.18744331696056901"/>
    <n v="147.040816326531"/>
    <n v="5.3436485589525997"/>
    <n v="42.4670103092784"/>
    <n v="3.2710896232189"/>
    <n v="20.428125000000001"/>
    <n v="9.6752137089508992"/>
  </r>
  <r>
    <x v="2"/>
    <x v="5"/>
    <x v="349"/>
    <d v="2015-04-30T00:00:00"/>
    <n v="4.3145161290322601E-2"/>
    <n v="124"/>
    <n v="6761.52419354839"/>
    <n v="116.337903225806"/>
    <n v="38.267009721630103"/>
    <m/>
    <m/>
    <m/>
    <m/>
    <n v="3.4895980392156898"/>
    <n v="0.30382621226409501"/>
    <n v="144.758064516129"/>
    <n v="4.6234753012742003"/>
    <n v="47.217094017093999"/>
    <n v="3.0348346695588799"/>
    <m/>
    <m/>
  </r>
  <r>
    <x v="2"/>
    <x v="4"/>
    <x v="20"/>
    <d v="2016-06-20T00:00:00"/>
    <n v="1.5491629955947099"/>
    <n v="227"/>
    <n v="6532.9295154185002"/>
    <n v="109.969162995595"/>
    <n v="27.3127662207709"/>
    <m/>
    <m/>
    <m/>
    <m/>
    <m/>
    <m/>
    <n v="151.22026431718101"/>
    <n v="3.4294375919203102"/>
    <n v="35.043612334801701"/>
    <n v="1.6885517274103901"/>
    <m/>
    <m/>
  </r>
  <r>
    <x v="2"/>
    <x v="0"/>
    <x v="291"/>
    <d v="2016-08-05T00:00:00"/>
    <n v="7.5879629629629602E-2"/>
    <n v="216"/>
    <n v="6212.1990740740703"/>
    <n v="109.284259259259"/>
    <n v="23.0252315850515"/>
    <n v="42"/>
    <n v="237.30952380952399"/>
    <n v="250.95238095238099"/>
    <n v="919.38095238095195"/>
    <n v="3.5016527567115698"/>
    <n v="0.18054160005020101"/>
    <n v="152.097222222222"/>
    <n v="3.7740984467231899"/>
    <n v="25.408780487804901"/>
    <n v="1.2898646972585599"/>
    <n v="41.824623115577801"/>
    <n v="6.98604399162571"/>
  </r>
  <r>
    <x v="2"/>
    <x v="1"/>
    <x v="350"/>
    <d v="2016-08-02T00:00:00"/>
    <n v="1.5565569620253199"/>
    <n v="395"/>
    <n v="7918.7088607594897"/>
    <n v="106.132151898735"/>
    <n v="18.875114654833801"/>
    <m/>
    <m/>
    <m/>
    <m/>
    <m/>
    <m/>
    <n v="137.59746835442999"/>
    <n v="2.5122932315255602"/>
    <n v="32.317771883289097"/>
    <n v="1.2912579110445901"/>
    <m/>
    <m/>
  </r>
  <r>
    <x v="2"/>
    <x v="4"/>
    <x v="351"/>
    <d v="2016-04-18T00:00:00"/>
    <n v="2.7118644067796599E-3"/>
    <n v="59"/>
    <n v="6593.0847457627096"/>
    <n v="101.452542372881"/>
    <n v="36.370186870859399"/>
    <m/>
    <m/>
    <m/>
    <m/>
    <m/>
    <m/>
    <n v="142.084745762712"/>
    <n v="8.2090343859514299"/>
    <n v="35.783050847457602"/>
    <n v="3.5169798960723102"/>
    <m/>
    <m/>
  </r>
  <r>
    <x v="2"/>
    <x v="4"/>
    <x v="26"/>
    <d v="2016-05-08T00:00:00"/>
    <n v="0.29910714285714302"/>
    <n v="112"/>
    <n v="6117.8839285714303"/>
    <n v="87.963392857142793"/>
    <n v="41.261689463318604"/>
    <m/>
    <m/>
    <m/>
    <n v="506.5"/>
    <m/>
    <m/>
    <n v="139.22321428571399"/>
    <n v="5.3558491976196398"/>
    <n v="33.325000000000003"/>
    <n v="2.0676467996948298"/>
    <m/>
    <m/>
  </r>
  <r>
    <x v="2"/>
    <x v="3"/>
    <x v="4"/>
    <d v="2016-08-01T00:00:00"/>
    <n v="1.1452941176470599"/>
    <n v="68"/>
    <n v="7558.0735294117603"/>
    <n v="87.589705882353002"/>
    <n v="51.382937530565599"/>
    <m/>
    <m/>
    <m/>
    <n v="916"/>
    <m/>
    <m/>
    <n v="151.191176470588"/>
    <n v="7.3570741238127599"/>
    <n v="29.5859375"/>
    <n v="2.53362395261636"/>
    <m/>
    <m/>
  </r>
  <r>
    <x v="2"/>
    <x v="3"/>
    <x v="110"/>
    <d v="2016-08-01T00:00:00"/>
    <n v="0.159705882352941"/>
    <n v="34"/>
    <n v="6348.7647058823504"/>
    <n v="83.676470588235304"/>
    <n v="65.032755637919806"/>
    <m/>
    <m/>
    <m/>
    <m/>
    <m/>
    <m/>
    <n v="135.23529411764699"/>
    <n v="9.6514163455472701"/>
    <n v="29.160606060606099"/>
    <n v="4.02677812077797"/>
    <m/>
    <m/>
  </r>
  <r>
    <x v="2"/>
    <x v="5"/>
    <x v="352"/>
    <d v="2016-02-14T00:00:00"/>
    <n v="1.5550757575757601"/>
    <n v="132"/>
    <n v="7867.5681818181802"/>
    <n v="81.648484848484799"/>
    <n v="30.6190367066317"/>
    <m/>
    <m/>
    <m/>
    <m/>
    <m/>
    <m/>
    <n v="170.25"/>
    <n v="4.9762839701210604"/>
    <n v="46.409090909090899"/>
    <n v="2.6710198509839902"/>
    <m/>
    <m/>
  </r>
  <r>
    <x v="2"/>
    <x v="1"/>
    <x v="353"/>
    <d v="2016-06-22T00:00:00"/>
    <n v="0.72477351916376298"/>
    <n v="287"/>
    <n v="7974.6724738676003"/>
    <n v="75.989198606271799"/>
    <n v="22.637768719651199"/>
    <m/>
    <m/>
    <m/>
    <m/>
    <m/>
    <m/>
    <n v="149.554006968641"/>
    <n v="4.1764651267311104"/>
    <n v="33.975090252707602"/>
    <n v="1.41517623496153"/>
    <m/>
    <m/>
  </r>
  <r>
    <x v="2"/>
    <x v="5"/>
    <x v="354"/>
    <d v="2016-06-21T00:00:00"/>
    <n v="0.36918367346938802"/>
    <n v="49"/>
    <n v="6687.7346938775499"/>
    <n v="69.346938775510097"/>
    <n v="51.314126970241098"/>
    <m/>
    <m/>
    <m/>
    <m/>
    <n v="2.4790582556118799"/>
    <n v="0.215841769152055"/>
    <n v="132.83673469387799"/>
    <n v="7.4446567458536697"/>
    <n v="43.325531914893602"/>
    <n v="3.9366567191903599"/>
    <m/>
    <m/>
  </r>
  <r>
    <x v="2"/>
    <x v="2"/>
    <x v="355"/>
    <d v="2016-04-29T00:00:00"/>
    <n v="0.201452991452991"/>
    <n v="234"/>
    <n v="8194.7008547008609"/>
    <n v="65.740170940170799"/>
    <n v="25.7422054604544"/>
    <m/>
    <m/>
    <m/>
    <m/>
    <m/>
    <m/>
    <n v="142.13675213675199"/>
    <n v="3.6561360830483198"/>
    <n v="49.796396396396403"/>
    <n v="2.50741120354144"/>
    <m/>
    <m/>
  </r>
  <r>
    <x v="2"/>
    <x v="2"/>
    <x v="356"/>
    <d v="2016-03-14T00:00:00"/>
    <n v="0.42812030075188001"/>
    <n v="133"/>
    <n v="7775.3834586466201"/>
    <n v="62.730075187969902"/>
    <n v="36.418310318862098"/>
    <n v="52"/>
    <n v="288.269230769231"/>
    <n v="280.269230769231"/>
    <n v="1044.01923076923"/>
    <n v="3.8328747024297898"/>
    <n v="0.14626516683225299"/>
    <n v="149.075187969925"/>
    <n v="4.8344974367512803"/>
    <n v="53.789763779527597"/>
    <n v="2.8125459536627"/>
    <n v="0.13157894736842801"/>
    <n v="10.9355587392735"/>
  </r>
  <r>
    <x v="2"/>
    <x v="0"/>
    <x v="357"/>
    <d v="2015-09-17T00:00:00"/>
    <n v="0.195774818401937"/>
    <n v="826"/>
    <n v="6680.8559322033898"/>
    <n v="59.718159806295503"/>
    <n v="14.843185270945201"/>
    <m/>
    <m/>
    <m/>
    <m/>
    <m/>
    <m/>
    <n v="157.02542372881399"/>
    <n v="2.24999212172064"/>
    <n v="25.652839506172899"/>
    <n v="0.68372802514953401"/>
    <m/>
    <m/>
  </r>
  <r>
    <x v="2"/>
    <x v="3"/>
    <x v="358"/>
    <d v="2016-07-27T00:00:00"/>
    <n v="1.2197795591182401"/>
    <n v="499"/>
    <n v="9185.4829659318602"/>
    <n v="56.190981963928202"/>
    <n v="19.139518163255101"/>
    <m/>
    <m/>
    <m/>
    <m/>
    <m/>
    <m/>
    <n v="154.14629258516999"/>
    <n v="2.3957581908785399"/>
    <n v="43.273406593406598"/>
    <n v="1.15586096167046"/>
    <m/>
    <m/>
  </r>
  <r>
    <x v="2"/>
    <x v="5"/>
    <x v="216"/>
    <d v="2016-05-27T00:00:00"/>
    <n v="1.4746666666666699"/>
    <n v="60"/>
    <n v="6635.3333333333303"/>
    <n v="55.691666666666698"/>
    <n v="40.617952968395002"/>
    <m/>
    <m/>
    <m/>
    <m/>
    <m/>
    <m/>
    <n v="152.083333333333"/>
    <n v="7.6259774465353596"/>
    <n v="41.386666666666699"/>
    <n v="2.8185878848784198"/>
    <m/>
    <m/>
  </r>
  <r>
    <x v="2"/>
    <x v="0"/>
    <x v="359"/>
    <d v="2016-04-29T00:00:00"/>
    <n v="0.70464285714285702"/>
    <n v="28"/>
    <n v="10420.75"/>
    <n v="52.5107142857143"/>
    <n v="64.154537163052197"/>
    <m/>
    <m/>
    <m/>
    <m/>
    <m/>
    <m/>
    <n v="123.428571428571"/>
    <n v="14.2542510665902"/>
    <n v="57.028571428571396"/>
    <n v="5.8428490575745098"/>
    <m/>
    <m/>
  </r>
  <r>
    <x v="2"/>
    <x v="2"/>
    <x v="360"/>
    <d v="2016-05-31T00:00:00"/>
    <n v="1.39547297297297"/>
    <n v="148"/>
    <n v="7168.3851351351404"/>
    <n v="49.440540540540603"/>
    <n v="25.5149009388427"/>
    <m/>
    <m/>
    <m/>
    <n v="909.875"/>
    <n v="3.7812230911330098"/>
    <n v="0.189979149204935"/>
    <n v="144.83783783783801"/>
    <n v="4.3832220988061099"/>
    <n v="46.946206896551701"/>
    <n v="2.60626658244027"/>
    <m/>
    <m/>
  </r>
  <r>
    <x v="2"/>
    <x v="4"/>
    <x v="361"/>
    <d v="2016-04-23T00:00:00"/>
    <n v="0.76897142857142897"/>
    <n v="175"/>
    <n v="7751.7714285714301"/>
    <n v="49.348000000000198"/>
    <n v="27.294730851265399"/>
    <m/>
    <m/>
    <m/>
    <m/>
    <m/>
    <m/>
    <n v="136.00571428571399"/>
    <n v="4.1589557324434399"/>
    <n v="31.540697674418599"/>
    <n v="1.78276381160798"/>
    <m/>
    <m/>
  </r>
  <r>
    <x v="2"/>
    <x v="0"/>
    <x v="165"/>
    <d v="2016-08-09T00:00:00"/>
    <n v="3.4884318766066798E-2"/>
    <n v="389"/>
    <n v="6032.6786632390704"/>
    <n v="49.214652956298202"/>
    <n v="22.811106829806"/>
    <m/>
    <m/>
    <m/>
    <m/>
    <m/>
    <m/>
    <n v="157.03084832904901"/>
    <n v="3.08481081428322"/>
    <n v="27.7351206434316"/>
    <n v="1.1412150177242799"/>
    <m/>
    <m/>
  </r>
  <r>
    <x v="2"/>
    <x v="3"/>
    <x v="28"/>
    <d v="2016-04-05T00:00:00"/>
    <m/>
    <n v="239"/>
    <n v="5296.3891213389097"/>
    <n v="47.712970711296997"/>
    <n v="24.781565686040199"/>
    <m/>
    <m/>
    <m/>
    <m/>
    <m/>
    <m/>
    <n v="159.96234309623401"/>
    <n v="4.05238165436998"/>
    <n v="32.6075949367089"/>
    <n v="1.5586242753975601"/>
    <m/>
    <m/>
  </r>
  <r>
    <x v="2"/>
    <x v="0"/>
    <x v="202"/>
    <d v="2016-04-23T00:00:00"/>
    <n v="1.444"/>
    <n v="30"/>
    <n v="4574.3666666666704"/>
    <n v="46.176666666666698"/>
    <n v="60.016255208668397"/>
    <m/>
    <m/>
    <m/>
    <m/>
    <m/>
    <m/>
    <n v="157.63333333333301"/>
    <n v="10.3873799793427"/>
    <n v="19.956666666666699"/>
    <n v="2.8710552480835099"/>
    <m/>
    <m/>
  </r>
  <r>
    <x v="2"/>
    <x v="4"/>
    <x v="362"/>
    <d v="2016-08-01T00:00:00"/>
    <n v="1.0219774011299401"/>
    <n v="177"/>
    <n v="6794.3220338983001"/>
    <n v="45.684180790960397"/>
    <n v="24.030605375771501"/>
    <n v="131"/>
    <n v="225.80152671755701"/>
    <n v="206.04580152671801"/>
    <n v="790.740458015267"/>
    <n v="3.1368502543075101"/>
    <n v="0.12005827252804301"/>
    <n v="188.553672316384"/>
    <n v="4.8509623292503496"/>
    <n v="27.732954545454501"/>
    <n v="1.76137830534319"/>
    <n v="-3.5531073446327901"/>
    <n v="7.91741500421477"/>
  </r>
  <r>
    <x v="2"/>
    <x v="2"/>
    <x v="363"/>
    <d v="2016-02-27T00:00:00"/>
    <n v="2.29717607973422"/>
    <n v="301"/>
    <n v="6725.7142857142899"/>
    <n v="44.724584717608003"/>
    <n v="22.351708821549401"/>
    <n v="99"/>
    <n v="231.191919191919"/>
    <n v="216.02020202020199"/>
    <n v="833.444444444444"/>
    <m/>
    <m/>
    <n v="143.02990033222599"/>
    <n v="3.0787175907005699"/>
    <n v="32.224149659863897"/>
    <n v="1.4253808778038699"/>
    <m/>
    <m/>
  </r>
  <r>
    <x v="2"/>
    <x v="3"/>
    <x v="364"/>
    <d v="2016-08-08T00:00:00"/>
    <n v="1.0675182481751799"/>
    <n v="137"/>
    <n v="8540.5255474452606"/>
    <n v="38.911678832116799"/>
    <n v="29.849499983687899"/>
    <m/>
    <m/>
    <m/>
    <n v="1058.8"/>
    <m/>
    <m/>
    <n v="152.49635036496301"/>
    <n v="4.5001207474806098"/>
    <n v="52.367669172932303"/>
    <n v="2.8149532259422401"/>
    <m/>
    <m/>
  </r>
  <r>
    <x v="2"/>
    <x v="5"/>
    <x v="119"/>
    <d v="2016-06-27T00:00:00"/>
    <n v="0.12"/>
    <n v="30"/>
    <n v="6884.6333333333296"/>
    <n v="32.94"/>
    <n v="65.844735797054398"/>
    <m/>
    <m/>
    <m/>
    <m/>
    <m/>
    <m/>
    <n v="124.8"/>
    <n v="10.078245605399699"/>
    <n v="52.913333333333298"/>
    <n v="5.2869514787538296"/>
    <m/>
    <m/>
  </r>
  <r>
    <x v="2"/>
    <x v="1"/>
    <x v="365"/>
    <d v="2016-08-03T00:00:00"/>
    <n v="0.75227272727272698"/>
    <n v="110"/>
    <n v="7055.5727272727299"/>
    <n v="31.6154545454546"/>
    <n v="25.788361747992202"/>
    <m/>
    <m/>
    <m/>
    <m/>
    <m/>
    <m/>
    <n v="156.05454545454501"/>
    <n v="5.42803147239652"/>
    <n v="47.717525773195902"/>
    <n v="3.3185151766216698"/>
    <m/>
    <m/>
  </r>
  <r>
    <x v="2"/>
    <x v="8"/>
    <x v="366"/>
    <d v="2016-03-29T00:00:00"/>
    <n v="0.62805555555555603"/>
    <n v="72"/>
    <n v="7436.4722222222199"/>
    <n v="29.5694444444445"/>
    <n v="37.881401112292501"/>
    <m/>
    <m/>
    <m/>
    <m/>
    <m/>
    <m/>
    <n v="171.388888888889"/>
    <n v="7.7099603169554598"/>
    <n v="34.483333333333299"/>
    <n v="2.6271157357836201"/>
    <m/>
    <m/>
  </r>
  <r>
    <x v="2"/>
    <x v="6"/>
    <x v="367"/>
    <d v="2016-08-02T00:00:00"/>
    <n v="0.49090322580645201"/>
    <n v="155"/>
    <n v="9114.7225806451606"/>
    <n v="28.076774193548399"/>
    <n v="34.709063802251798"/>
    <m/>
    <m/>
    <m/>
    <m/>
    <n v="3.7655266666666698"/>
    <n v="0.23328183656027399"/>
    <n v="175.85806451612899"/>
    <n v="4.4671067865325904"/>
    <n v="44.641176470588199"/>
    <n v="2.4150240902656201"/>
    <m/>
    <m/>
  </r>
  <r>
    <x v="2"/>
    <x v="5"/>
    <x v="368"/>
    <d v="2016-06-15T00:00:00"/>
    <n v="1.0137113402061899"/>
    <n v="97"/>
    <n v="7789.8659793814404"/>
    <n v="26.330927835051501"/>
    <n v="35.096094377460297"/>
    <m/>
    <m/>
    <m/>
    <n v="1092.875"/>
    <n v="2.9949498438719799"/>
    <n v="0.222092664639719"/>
    <n v="134.752577319588"/>
    <n v="5.1783075599592898"/>
    <n v="46.242391304347798"/>
    <n v="3.2781728424734702"/>
    <m/>
    <m/>
  </r>
  <r>
    <x v="2"/>
    <x v="5"/>
    <x v="369"/>
    <d v="2016-01-31T00:00:00"/>
    <n v="1.78571428571429"/>
    <n v="28"/>
    <n v="7608.6071428571404"/>
    <n v="26.196428571428498"/>
    <n v="79.648879677740098"/>
    <m/>
    <m/>
    <m/>
    <m/>
    <m/>
    <m/>
    <n v="138.53571428571399"/>
    <n v="11.273122286758699"/>
    <n v="32.124000000000002"/>
    <n v="3.30349451339033"/>
    <m/>
    <m/>
  </r>
  <r>
    <x v="2"/>
    <x v="0"/>
    <x v="97"/>
    <d v="2016-03-19T00:00:00"/>
    <n v="0.30052631578947397"/>
    <n v="38"/>
    <n v="6605.78947368421"/>
    <n v="25.5552631578947"/>
    <n v="50.953053964950698"/>
    <m/>
    <m/>
    <m/>
    <m/>
    <m/>
    <m/>
    <n v="146"/>
    <n v="9.0378530664759698"/>
    <n v="40.410526315789497"/>
    <n v="4.2623759885660597"/>
    <m/>
    <m/>
  </r>
  <r>
    <x v="2"/>
    <x v="0"/>
    <x v="370"/>
    <d v="2015-07-25T00:00:00"/>
    <n v="0.56629629629629596"/>
    <n v="54"/>
    <n v="11324.4074074074"/>
    <n v="24.546296296296301"/>
    <n v="39.909404981289804"/>
    <m/>
    <m/>
    <m/>
    <m/>
    <m/>
    <m/>
    <n v="153.75925925925901"/>
    <n v="7.2174924934641398"/>
    <n v="50.080851063829797"/>
    <n v="3.7077233169655401"/>
    <m/>
    <m/>
  </r>
  <r>
    <x v="2"/>
    <x v="3"/>
    <x v="218"/>
    <d v="2016-03-02T00:00:00"/>
    <n v="0.79062211981566799"/>
    <n v="434"/>
    <n v="7626.8041474654401"/>
    <n v="22.7373271889401"/>
    <n v="20.3546393922433"/>
    <m/>
    <m/>
    <m/>
    <m/>
    <n v="5.5495147058823502"/>
    <n v="0.39333229618882798"/>
    <n v="130.806451612903"/>
    <n v="2.0904628987986902"/>
    <n v="43.847804878048798"/>
    <n v="1.4323110959502701"/>
    <m/>
    <m/>
  </r>
  <r>
    <x v="2"/>
    <x v="2"/>
    <x v="371"/>
    <d v="2016-07-24T00:00:00"/>
    <n v="1.1764705882352899E-2"/>
    <n v="289"/>
    <n v="6816.6159169550201"/>
    <n v="19.569896193771498"/>
    <n v="23.390060165661399"/>
    <n v="52"/>
    <n v="231.230769230769"/>
    <n v="238.59615384615401"/>
    <n v="879.57692307692298"/>
    <n v="3.8699587996365801"/>
    <n v="0.185369609224767"/>
    <n v="134.24913494809701"/>
    <n v="2.7523321659175402"/>
    <n v="36.597153024911101"/>
    <n v="1.2907777659252"/>
    <n v="-2.1551470588235202"/>
    <n v="7.3278172533007"/>
  </r>
  <r>
    <x v="2"/>
    <x v="5"/>
    <x v="372"/>
    <d v="2016-07-05T00:00:00"/>
    <n v="0.90735849056603801"/>
    <n v="53"/>
    <n v="7852.0754716981101"/>
    <n v="17.5641509433962"/>
    <n v="38.333580917240297"/>
    <m/>
    <m/>
    <m/>
    <n v="830.357142857143"/>
    <n v="2.98999462631989"/>
    <n v="0.174807606963162"/>
    <n v="114.28301886792499"/>
    <n v="6.5151034396311198"/>
    <n v="27.956250000000001"/>
    <n v="2.03341959963352"/>
    <m/>
    <m/>
  </r>
  <r>
    <x v="2"/>
    <x v="3"/>
    <x v="324"/>
    <d v="2016-01-24T00:00:00"/>
    <n v="0.29752941176470599"/>
    <n v="85"/>
    <n v="7355.2705882352902"/>
    <n v="16.268235294117499"/>
    <n v="39.841876580361003"/>
    <m/>
    <m/>
    <m/>
    <m/>
    <m/>
    <m/>
    <n v="152.517647058824"/>
    <n v="6.0169138763285996"/>
    <n v="38.763529411764701"/>
    <n v="3.2049636953763101"/>
    <m/>
    <m/>
  </r>
  <r>
    <x v="2"/>
    <x v="2"/>
    <x v="373"/>
    <d v="2016-05-26T00:00:00"/>
    <n v="0.106904761904762"/>
    <n v="210"/>
    <n v="7482.1142857142904"/>
    <n v="14.8914285714286"/>
    <n v="27.398309093521199"/>
    <m/>
    <m/>
    <m/>
    <m/>
    <n v="3.1817049896694698"/>
    <n v="0.119636225602939"/>
    <n v="136.92857142857099"/>
    <n v="2.8616138974768401"/>
    <n v="50.352475247524801"/>
    <n v="2.33779175214551"/>
    <m/>
    <m/>
  </r>
  <r>
    <x v="2"/>
    <x v="0"/>
    <x v="34"/>
    <d v="2016-07-08T00:00:00"/>
    <n v="0.33363636363636401"/>
    <n v="66"/>
    <n v="6969.5151515151501"/>
    <n v="12.6439393939394"/>
    <n v="44.971649921230402"/>
    <m/>
    <m/>
    <m/>
    <n v="539.4"/>
    <m/>
    <m/>
    <n v="141.40909090909099"/>
    <n v="6.5299017178026402"/>
    <n v="37.047540983606602"/>
    <n v="3.3915868318559199"/>
    <m/>
    <m/>
  </r>
  <r>
    <x v="2"/>
    <x v="5"/>
    <x v="374"/>
    <d v="2016-06-22T00:00:00"/>
    <n v="0.74322222222222201"/>
    <n v="90"/>
    <n v="7770.4777777777799"/>
    <n v="12.5111111111111"/>
    <n v="32.133446215027199"/>
    <m/>
    <m/>
    <m/>
    <m/>
    <m/>
    <m/>
    <n v="128.433333333333"/>
    <n v="4.4628876070050296"/>
    <n v="45.258333333333297"/>
    <n v="3.58572671208205"/>
    <m/>
    <m/>
  </r>
  <r>
    <x v="2"/>
    <x v="2"/>
    <x v="375"/>
    <d v="2016-07-26T00:00:00"/>
    <n v="0.41930303030303001"/>
    <n v="330"/>
    <n v="6824.5121212121203"/>
    <n v="12.4860606060607"/>
    <n v="18.619731575429299"/>
    <m/>
    <m/>
    <m/>
    <m/>
    <n v="2.5297499999999999"/>
    <n v="0.36760603921336399"/>
    <n v="172.10909090909101"/>
    <n v="3.2508351535014199"/>
    <n v="33.881846153846197"/>
    <n v="1.20038733418164"/>
    <m/>
    <m/>
  </r>
  <r>
    <x v="2"/>
    <x v="3"/>
    <x v="234"/>
    <d v="2016-07-24T00:00:00"/>
    <n v="1.34507692307692"/>
    <n v="65"/>
    <n v="7738.2"/>
    <n v="12.14"/>
    <n v="37.621622567552599"/>
    <m/>
    <m/>
    <m/>
    <m/>
    <m/>
    <m/>
    <n v="154.87692307692299"/>
    <n v="7.3003723460199303"/>
    <n v="37.141538461538502"/>
    <n v="2.9772162820226602"/>
    <m/>
    <m/>
  </r>
  <r>
    <x v="2"/>
    <x v="0"/>
    <x v="3"/>
    <d v="2016-05-19T00:00:00"/>
    <n v="0.290697674418605"/>
    <n v="86"/>
    <n v="6317.27906976744"/>
    <n v="10.5639534883721"/>
    <n v="35.739942972831003"/>
    <m/>
    <m/>
    <m/>
    <m/>
    <m/>
    <m/>
    <n v="142.58139534883699"/>
    <n v="6.3135462276668397"/>
    <n v="34.007058823529398"/>
    <n v="2.5212357404499799"/>
    <m/>
    <m/>
  </r>
  <r>
    <x v="2"/>
    <x v="7"/>
    <x v="376"/>
    <d v="2016-02-21T00:00:00"/>
    <n v="0.31965811965812002"/>
    <n v="117"/>
    <n v="7442.2905982906004"/>
    <n v="9.0170940170940295"/>
    <n v="31.143954222312999"/>
    <m/>
    <m/>
    <m/>
    <m/>
    <m/>
    <m/>
    <n v="142.41025641025601"/>
    <n v="7.3012334371142504"/>
    <n v="36.799115044247799"/>
    <n v="1.93234638210026"/>
    <m/>
    <m/>
  </r>
  <r>
    <x v="2"/>
    <x v="3"/>
    <x v="210"/>
    <d v="2016-01-29T00:00:00"/>
    <n v="0.75115384615384595"/>
    <n v="104"/>
    <n v="6573.7211538461497"/>
    <n v="8.2490384615385608"/>
    <n v="34.037075071946298"/>
    <m/>
    <m/>
    <m/>
    <n v="982"/>
    <m/>
    <m/>
    <n v="147.25961538461499"/>
    <n v="5.6627095907299303"/>
    <n v="32.037755102040798"/>
    <n v="1.9361067622192101"/>
    <m/>
    <m/>
  </r>
  <r>
    <x v="2"/>
    <x v="5"/>
    <x v="129"/>
    <d v="2016-07-05T00:00:00"/>
    <n v="3.5909090909090897E-2"/>
    <n v="44"/>
    <n v="6970.3409090909099"/>
    <n v="5.9136363636363702"/>
    <n v="46.385025809567303"/>
    <m/>
    <m/>
    <m/>
    <m/>
    <n v="4.2366036036035997"/>
    <n v="0.292598145111167"/>
    <n v="159.477272727273"/>
    <n v="11.0855546938987"/>
    <n v="42.1697674418605"/>
    <n v="5.1876690994426902"/>
    <m/>
    <m/>
  </r>
  <r>
    <x v="2"/>
    <x v="0"/>
    <x v="203"/>
    <d v="2016-02-02T00:00:00"/>
    <n v="0.50369230769230799"/>
    <n v="65"/>
    <n v="6381.7384615384599"/>
    <n v="5.3523076923076598"/>
    <n v="38.784180961126999"/>
    <m/>
    <m/>
    <m/>
    <m/>
    <m/>
    <m/>
    <n v="108.07692307692299"/>
    <n v="4.4486011031725399"/>
    <n v="36.483076923076901"/>
    <n v="2.91726011573193"/>
    <m/>
    <m/>
  </r>
  <r>
    <x v="2"/>
    <x v="0"/>
    <x v="43"/>
    <d v="2016-07-27T00:00:00"/>
    <m/>
    <n v="122"/>
    <n v="7633.1393442622903"/>
    <n v="2.4368852459015899"/>
    <n v="38.195762360453003"/>
    <m/>
    <m/>
    <m/>
    <m/>
    <m/>
    <m/>
    <n v="127.950819672131"/>
    <n v="4.0962021141285101"/>
    <n v="44.002521008403399"/>
    <n v="3.02590756570484"/>
    <m/>
    <m/>
  </r>
  <r>
    <x v="2"/>
    <x v="5"/>
    <x v="377"/>
    <d v="2015-05-09T00:00:00"/>
    <n v="0.963583815028902"/>
    <n v="173"/>
    <n v="7711.9190751445103"/>
    <n v="1.8618497109827099"/>
    <n v="32.167371103105602"/>
    <m/>
    <m/>
    <m/>
    <m/>
    <m/>
    <m/>
    <n v="148.121387283237"/>
    <n v="4.1186547161859197"/>
    <n v="45.631547619047701"/>
    <n v="2.4663074852568898"/>
    <m/>
    <m/>
  </r>
  <r>
    <x v="2"/>
    <x v="1"/>
    <x v="378"/>
    <d v="2016-06-21T00:00:00"/>
    <n v="0.25402173913043502"/>
    <n v="184"/>
    <n v="7760.5760869565202"/>
    <n v="-3.6646739130434498"/>
    <n v="26.409413740722702"/>
    <m/>
    <m/>
    <m/>
    <m/>
    <n v="3.2907446808510601"/>
    <n v="0.24196892497803901"/>
    <n v="143.03260869565199"/>
    <n v="3.83835990776456"/>
    <n v="42.748876404494403"/>
    <n v="2.1865460105688799"/>
    <m/>
    <m/>
  </r>
  <r>
    <x v="2"/>
    <x v="3"/>
    <x v="379"/>
    <d v="2016-03-14T00:00:00"/>
    <n v="0.105"/>
    <n v="32"/>
    <n v="5322.71875"/>
    <n v="-3.9156250000000301"/>
    <n v="56.329478457857"/>
    <m/>
    <m/>
    <m/>
    <m/>
    <n v="4.1592407407407403"/>
    <n v="0.27106185148287398"/>
    <n v="137"/>
    <n v="13.1433627307081"/>
    <n v="32.433333333333302"/>
    <n v="3.46052727805252"/>
    <m/>
    <m/>
  </r>
  <r>
    <x v="2"/>
    <x v="5"/>
    <x v="380"/>
    <d v="2016-07-03T00:00:00"/>
    <n v="0.29445378151260498"/>
    <n v="119"/>
    <n v="8664.8319327731097"/>
    <n v="-9.8134453781512292"/>
    <n v="36.230282123120901"/>
    <m/>
    <m/>
    <m/>
    <m/>
    <m/>
    <m/>
    <n v="152.697478991597"/>
    <n v="4.9186597641816601"/>
    <n v="52.191596638655398"/>
    <n v="2.90319495037062"/>
    <m/>
    <m/>
  </r>
  <r>
    <x v="2"/>
    <x v="1"/>
    <x v="198"/>
    <d v="2015-12-01T00:00:00"/>
    <n v="0.84229571984435803"/>
    <n v="257"/>
    <n v="5889.1945525291803"/>
    <n v="-12.8003891050584"/>
    <n v="22.266007141393001"/>
    <n v="137"/>
    <n v="228.62773722627699"/>
    <n v="201.41605839416101"/>
    <n v="770.81751824817502"/>
    <n v="3.50902405306342"/>
    <n v="0.10508847815814799"/>
    <n v="169.525291828794"/>
    <n v="4.1480829027447603"/>
    <n v="29.961478599221799"/>
    <n v="1.4517138410628601"/>
    <n v="-2.0031249999999901"/>
    <n v="7.39634829486537"/>
  </r>
  <r>
    <x v="2"/>
    <x v="4"/>
    <x v="24"/>
    <d v="2016-06-22T00:00:00"/>
    <n v="0.91621621621621696"/>
    <n v="111"/>
    <n v="7087.1621621621598"/>
    <n v="-13.0792792792793"/>
    <n v="39.173181505335897"/>
    <n v="69"/>
    <n v="242.304347826087"/>
    <n v="220.73913043478299"/>
    <n v="843.05797101449298"/>
    <n v="3.2305561766785802"/>
    <n v="0.14848231582668101"/>
    <n v="131.14414414414401"/>
    <n v="3.5128370377143301"/>
    <n v="41.915384615384603"/>
    <n v="2.8505039873912899"/>
    <n v="11.461261261261299"/>
    <n v="11.116360888161999"/>
  </r>
  <r>
    <x v="2"/>
    <x v="5"/>
    <x v="381"/>
    <d v="2016-02-14T00:00:00"/>
    <n v="0.320192307692308"/>
    <n v="52"/>
    <n v="6028.5192307692296"/>
    <n v="-15.9980769230769"/>
    <n v="38.225013575189401"/>
    <m/>
    <m/>
    <m/>
    <m/>
    <m/>
    <m/>
    <n v="164.269230769231"/>
    <n v="8.2103342976701494"/>
    <n v="39.205882352941202"/>
    <n v="3.2728741482543202"/>
    <m/>
    <m/>
  </r>
  <r>
    <x v="2"/>
    <x v="1"/>
    <x v="382"/>
    <d v="2015-05-22T00:00:00"/>
    <n v="4.4204545454545399E-2"/>
    <n v="176"/>
    <n v="5616.0795454545496"/>
    <n v="-16.335227272727298"/>
    <n v="25.797823288318"/>
    <n v="55"/>
    <n v="168.254545454545"/>
    <n v="194.52380952381"/>
    <n v="680.07936507936495"/>
    <n v="2.6539153831434299"/>
    <n v="0.196557323282013"/>
    <n v="154.522727272727"/>
    <n v="4.2507826211842401"/>
    <n v="31.64"/>
    <n v="1.65757895067585"/>
    <n v="-26.615116279069799"/>
    <n v="7.9889120186668103"/>
  </r>
  <r>
    <x v="2"/>
    <x v="7"/>
    <x v="383"/>
    <d v="2015-11-10T00:00:00"/>
    <n v="0.89555555555555599"/>
    <n v="99"/>
    <n v="5226.8080808080804"/>
    <n v="-17.949494949495001"/>
    <n v="29.841787975467199"/>
    <m/>
    <m/>
    <m/>
    <m/>
    <m/>
    <m/>
    <n v="190.71717171717199"/>
    <n v="6.0073143145645798"/>
    <n v="21.952525252525199"/>
    <n v="1.6621418748438901"/>
    <m/>
    <m/>
  </r>
  <r>
    <x v="2"/>
    <x v="2"/>
    <x v="384"/>
    <d v="2016-05-02T00:00:00"/>
    <n v="0.26175609756097601"/>
    <n v="205"/>
    <n v="7226.7560975609804"/>
    <n v="-18.2219512195121"/>
    <n v="27.050932676367999"/>
    <m/>
    <m/>
    <m/>
    <m/>
    <m/>
    <m/>
    <n v="136.419512195122"/>
    <n v="3.4630381511786599"/>
    <n v="44.441176470588204"/>
    <n v="2.19065740446807"/>
    <m/>
    <m/>
  </r>
  <r>
    <x v="2"/>
    <x v="5"/>
    <x v="385"/>
    <d v="2016-03-15T00:00:00"/>
    <n v="0.71074999999999999"/>
    <n v="160"/>
    <n v="8291.6625000000004"/>
    <n v="-19.9450000000001"/>
    <n v="26.691107345345401"/>
    <n v="38"/>
    <n v="275.28947368421098"/>
    <n v="248.07894736842101"/>
    <n v="980.39473684210498"/>
    <m/>
    <m/>
    <n v="158.84375"/>
    <n v="4.2139942330090303"/>
    <n v="49.4814102564103"/>
    <n v="2.7527636770062802"/>
    <m/>
    <m/>
  </r>
  <r>
    <x v="2"/>
    <x v="2"/>
    <x v="17"/>
    <d v="2016-06-27T00:00:00"/>
    <n v="0.83169811320754705"/>
    <n v="106"/>
    <n v="7577.5754716981101"/>
    <n v="-21.8471698113207"/>
    <n v="34.967524998288397"/>
    <m/>
    <m/>
    <m/>
    <m/>
    <m/>
    <m/>
    <n v="151.53773584905699"/>
    <n v="6.2964382539756496"/>
    <n v="61.468867924528297"/>
    <n v="4.2914027101285601"/>
    <m/>
    <m/>
  </r>
  <r>
    <x v="2"/>
    <x v="1"/>
    <x v="386"/>
    <d v="2016-08-01T00:00:00"/>
    <n v="0.31298742138364799"/>
    <n v="318"/>
    <n v="6420.64150943396"/>
    <n v="-25.3364779874214"/>
    <n v="23.547476239552601"/>
    <m/>
    <m/>
    <m/>
    <m/>
    <m/>
    <m/>
    <n v="146.789308176101"/>
    <n v="2.9800553940249599"/>
    <n v="44.110231023102301"/>
    <n v="1.8830036001360899"/>
    <m/>
    <m/>
  </r>
  <r>
    <x v="2"/>
    <x v="2"/>
    <x v="387"/>
    <d v="2016-08-13T00:00:00"/>
    <n v="0.13571428571428601"/>
    <n v="49"/>
    <n v="7006.6734693877597"/>
    <n v="-29.626530612244899"/>
    <n v="35.268751076737097"/>
    <m/>
    <m/>
    <m/>
    <m/>
    <n v="3.1517666666666702"/>
    <n v="0.27048741547155197"/>
    <n v="164.10204081632699"/>
    <n v="6.9806733259262801"/>
    <n v="67.933333333333294"/>
    <n v="5.3894797816472799"/>
    <m/>
    <m/>
  </r>
  <r>
    <x v="2"/>
    <x v="3"/>
    <x v="229"/>
    <d v="2016-02-11T00:00:00"/>
    <n v="0.15006849315068499"/>
    <n v="146"/>
    <n v="6289.5479452054797"/>
    <n v="-30.477397260274"/>
    <n v="32.782198021257102"/>
    <m/>
    <m/>
    <m/>
    <m/>
    <n v="4.0104594594594598"/>
    <n v="0.36791440159198802"/>
    <n v="153.95205479452099"/>
    <n v="4.52905731365599"/>
    <n v="32.016551724137898"/>
    <n v="1.7370558540334"/>
    <m/>
    <m/>
  </r>
  <r>
    <x v="2"/>
    <x v="1"/>
    <x v="40"/>
    <d v="2015-08-01T00:00:00"/>
    <n v="0.64060200668896305"/>
    <n v="299"/>
    <n v="6955.0133779264197"/>
    <n v="-31.338795986622099"/>
    <n v="24.548225593494202"/>
    <m/>
    <m/>
    <m/>
    <m/>
    <n v="3.0530487900078098"/>
    <n v="0.16345418159448999"/>
    <n v="126.531772575251"/>
    <n v="3.0297701519022699"/>
    <n v="49.508361204013397"/>
    <n v="1.7063352146092901"/>
    <m/>
    <m/>
  </r>
  <r>
    <x v="2"/>
    <x v="2"/>
    <x v="137"/>
    <d v="2016-05-03T00:00:00"/>
    <n v="1.66724137931034"/>
    <n v="29"/>
    <n v="8378.7586206896594"/>
    <n v="-32.579310344827597"/>
    <n v="55.650946017061102"/>
    <m/>
    <m/>
    <m/>
    <m/>
    <m/>
    <m/>
    <n v="152.79310344827601"/>
    <n v="9.9761265904968308"/>
    <n v="65.144827586206901"/>
    <n v="4.31348437385829"/>
    <m/>
    <m/>
  </r>
  <r>
    <x v="2"/>
    <x v="2"/>
    <x v="201"/>
    <d v="2016-04-28T00:00:00"/>
    <n v="0.42463636363636398"/>
    <n v="110"/>
    <n v="7770.3272727272697"/>
    <n v="-33.129090909090898"/>
    <n v="31.0584513201763"/>
    <m/>
    <m/>
    <m/>
    <m/>
    <m/>
    <m/>
    <n v="138.64545454545501"/>
    <n v="5.7102484045185902"/>
    <n v="54.138095238095197"/>
    <n v="3.1806308785564998"/>
    <m/>
    <m/>
  </r>
  <r>
    <x v="2"/>
    <x v="2"/>
    <x v="81"/>
    <d v="2016-07-07T00:00:00"/>
    <n v="0.112876712328767"/>
    <n v="146"/>
    <n v="6967.4657534246599"/>
    <n v="-37.406849315068499"/>
    <n v="30.2646110617418"/>
    <m/>
    <m/>
    <m/>
    <m/>
    <m/>
    <m/>
    <n v="160.198630136986"/>
    <n v="4.9322248270189402"/>
    <n v="44.9055944055944"/>
    <n v="2.8010682306510302"/>
    <m/>
    <m/>
  </r>
  <r>
    <x v="2"/>
    <x v="0"/>
    <x v="388"/>
    <d v="2016-07-19T00:00:00"/>
    <n v="0.14835403726708099"/>
    <n v="322"/>
    <n v="6842.87577639752"/>
    <n v="-39.478571428571499"/>
    <n v="21.3987550654352"/>
    <n v="247"/>
    <n v="225.182186234818"/>
    <n v="220.230769230769"/>
    <n v="829.70040485829998"/>
    <n v="3.31828998021177"/>
    <n v="9.1213864026233396E-2"/>
    <n v="148.23913043478299"/>
    <n v="3.2247077733120602"/>
    <n v="34.737106918239"/>
    <n v="1.4973920749731999"/>
    <n v="-27.0218120805369"/>
    <n v="6.3134025440022699"/>
  </r>
  <r>
    <x v="2"/>
    <x v="2"/>
    <x v="41"/>
    <d v="2016-07-18T00:00:00"/>
    <n v="0.279230769230769"/>
    <n v="26"/>
    <n v="7019.7692307692296"/>
    <n v="-39.857692307692297"/>
    <n v="45.121590320131098"/>
    <m/>
    <m/>
    <m/>
    <n v="835.5"/>
    <m/>
    <m/>
    <n v="168.07692307692301"/>
    <n v="10.0700505043303"/>
    <n v="53.087499999999999"/>
    <n v="4.8177145661926"/>
    <m/>
    <m/>
  </r>
  <r>
    <x v="2"/>
    <x v="3"/>
    <x v="213"/>
    <d v="2016-04-04T00:00:00"/>
    <n v="0.684866141732283"/>
    <n v="635"/>
    <n v="5074.2866141732302"/>
    <n v="-40.449291338582597"/>
    <n v="15.7062302277747"/>
    <m/>
    <m/>
    <m/>
    <m/>
    <n v="3.66065555555556"/>
    <n v="0.33549654078571201"/>
    <n v="171.35118110236201"/>
    <n v="2.4786059860543799"/>
    <n v="20.7765923566879"/>
    <n v="0.66180113643438998"/>
    <m/>
    <m/>
  </r>
  <r>
    <x v="2"/>
    <x v="2"/>
    <x v="389"/>
    <d v="2016-07-08T00:00:00"/>
    <n v="0.39936170212765998"/>
    <n v="47"/>
    <n v="8914.2340425531893"/>
    <n v="-45.278723404255302"/>
    <n v="46.2534253986843"/>
    <m/>
    <m/>
    <m/>
    <n v="959.82352941176498"/>
    <n v="3.2482351139233399"/>
    <n v="0.15499175654806699"/>
    <n v="127.808510638298"/>
    <n v="6.7540126352437904"/>
    <n v="82.419148936170203"/>
    <n v="4.0001903727799899"/>
    <m/>
    <m/>
  </r>
  <r>
    <x v="2"/>
    <x v="4"/>
    <x v="230"/>
    <d v="2016-06-06T00:00:00"/>
    <n v="0.170915492957746"/>
    <n v="142"/>
    <n v="6242.7323943662004"/>
    <n v="-47.533098591549397"/>
    <n v="33.477321928881203"/>
    <m/>
    <m/>
    <m/>
    <m/>
    <m/>
    <m/>
    <n v="128"/>
    <n v="4.11251698166501"/>
    <n v="40.785925925925902"/>
    <n v="1.8827429512316201"/>
    <m/>
    <m/>
  </r>
  <r>
    <x v="2"/>
    <x v="3"/>
    <x v="276"/>
    <d v="2016-05-20T00:00:00"/>
    <n v="0.49730769230769201"/>
    <n v="52"/>
    <n v="5572.8076923076896"/>
    <n v="-48.919230769230801"/>
    <n v="33.608195200036903"/>
    <m/>
    <m/>
    <m/>
    <m/>
    <n v="4.2917016045548602"/>
    <n v="0.21149683808390499"/>
    <n v="187.07692307692301"/>
    <n v="8.8153868528211206"/>
    <n v="38.294230769230801"/>
    <n v="4.5500305913326402"/>
    <m/>
    <m/>
  </r>
  <r>
    <x v="2"/>
    <x v="5"/>
    <x v="259"/>
    <d v="2015-12-03T00:00:00"/>
    <n v="0.1784"/>
    <n v="50"/>
    <n v="6591.76"/>
    <n v="-50.72"/>
    <n v="47.755880159367997"/>
    <m/>
    <m/>
    <m/>
    <m/>
    <m/>
    <m/>
    <n v="131.68"/>
    <n v="7.7774367531327204"/>
    <n v="39.991666666666703"/>
    <n v="3.1742590487032101"/>
    <m/>
    <m/>
  </r>
  <r>
    <x v="2"/>
    <x v="3"/>
    <x v="390"/>
    <d v="2016-02-20T00:00:00"/>
    <m/>
    <n v="36"/>
    <n v="7250.3611111111104"/>
    <n v="-50.969444444444399"/>
    <n v="54.773807727846098"/>
    <m/>
    <m/>
    <m/>
    <m/>
    <m/>
    <m/>
    <n v="122.222222222222"/>
    <n v="9.2838066145160507"/>
    <n v="46.223529411764702"/>
    <n v="4.1394800598861199"/>
    <m/>
    <m/>
  </r>
  <r>
    <x v="2"/>
    <x v="8"/>
    <x v="220"/>
    <d v="2016-08-02T00:00:00"/>
    <n v="8.6999999999999994E-2"/>
    <n v="110"/>
    <n v="8307.4818181818191"/>
    <n v="-53.451818181818098"/>
    <n v="36.106176219413598"/>
    <m/>
    <m/>
    <m/>
    <m/>
    <n v="3.4924324324324298"/>
    <n v="0.36237262552590999"/>
    <n v="167.92727272727299"/>
    <n v="5.3358858602309596"/>
    <n v="51.179090909090903"/>
    <n v="2.3520332075175499"/>
    <m/>
    <m/>
  </r>
  <r>
    <x v="2"/>
    <x v="0"/>
    <x v="391"/>
    <d v="2016-04-07T00:00:00"/>
    <n v="0.77395061728395098"/>
    <n v="81"/>
    <n v="8688.1481481481496"/>
    <n v="-53.464197530864197"/>
    <n v="33.899529809762498"/>
    <m/>
    <m/>
    <m/>
    <m/>
    <m/>
    <m/>
    <n v="134.72839506172801"/>
    <n v="6.83398850395018"/>
    <n v="38.281578947368402"/>
    <n v="2.6070913486282601"/>
    <m/>
    <m/>
  </r>
  <r>
    <x v="2"/>
    <x v="3"/>
    <x v="392"/>
    <d v="2016-01-23T00:00:00"/>
    <n v="1.42"/>
    <n v="29"/>
    <n v="6365.5517241379303"/>
    <n v="-54.693103448275899"/>
    <n v="51.716420516222001"/>
    <m/>
    <m/>
    <m/>
    <m/>
    <m/>
    <m/>
    <n v="173.86206896551701"/>
    <n v="12.0501542350503"/>
    <n v="35.6928571428571"/>
    <n v="4.4129257249891003"/>
    <m/>
    <m/>
  </r>
  <r>
    <x v="2"/>
    <x v="5"/>
    <x v="318"/>
    <d v="2016-07-15T00:00:00"/>
    <n v="2.0151515151515201E-2"/>
    <n v="66"/>
    <n v="7621.9090909090901"/>
    <n v="-55.153030303030299"/>
    <n v="45.007288102886299"/>
    <m/>
    <m/>
    <m/>
    <m/>
    <m/>
    <m/>
    <n v="128.24242424242399"/>
    <n v="6.4193784639141898"/>
    <n v="59.650819672131099"/>
    <n v="4.8088162562751897"/>
    <m/>
    <m/>
  </r>
  <r>
    <x v="2"/>
    <x v="0"/>
    <x v="393"/>
    <d v="2015-04-14T00:00:00"/>
    <n v="4.3396226415094302E-3"/>
    <n v="53"/>
    <n v="9092.9056603773606"/>
    <n v="-56.460377358490597"/>
    <n v="43.2595430497583"/>
    <m/>
    <m/>
    <m/>
    <m/>
    <m/>
    <m/>
    <n v="210.03773584905699"/>
    <n v="10.1565025702131"/>
    <n v="43.605660377358497"/>
    <n v="2.1682134584849901"/>
    <m/>
    <m/>
  </r>
  <r>
    <x v="2"/>
    <x v="4"/>
    <x v="145"/>
    <d v="2016-07-20T00:00:00"/>
    <n v="0.14269230769230801"/>
    <n v="182"/>
    <n v="5712.9945054945101"/>
    <n v="-56.697252747252698"/>
    <n v="27.669137997372701"/>
    <m/>
    <m/>
    <m/>
    <m/>
    <m/>
    <m/>
    <n v="150.79670329670299"/>
    <n v="4.8788848764575503"/>
    <n v="24.462011173184301"/>
    <n v="1.4135862735106199"/>
    <m/>
    <m/>
  </r>
  <r>
    <x v="2"/>
    <x v="3"/>
    <x v="394"/>
    <d v="2016-02-15T00:00:00"/>
    <m/>
    <n v="125"/>
    <n v="5836.2560000000003"/>
    <n v="-59.129600000000003"/>
    <n v="23.221371052962201"/>
    <m/>
    <m/>
    <m/>
    <m/>
    <m/>
    <m/>
    <n v="153.91999999999999"/>
    <n v="6.30591734392286"/>
    <n v="30.634399999999999"/>
    <n v="1.6535120409835"/>
    <m/>
    <m/>
  </r>
  <r>
    <x v="2"/>
    <x v="6"/>
    <x v="186"/>
    <d v="2016-07-21T00:00:00"/>
    <n v="4.2444444444444403E-2"/>
    <n v="45"/>
    <n v="6284.8888888888896"/>
    <n v="-60.0688888888889"/>
    <n v="63.137298907664601"/>
    <m/>
    <m/>
    <m/>
    <m/>
    <m/>
    <m/>
    <n v="152.31111111111099"/>
    <n v="9.1247704950921005"/>
    <n v="29.6357142857143"/>
    <n v="2.8601203271971101"/>
    <m/>
    <m/>
  </r>
  <r>
    <x v="2"/>
    <x v="5"/>
    <x v="395"/>
    <d v="2016-06-08T00:00:00"/>
    <n v="0.13858823529411801"/>
    <n v="85"/>
    <n v="8533.3411764705907"/>
    <n v="-63.251764705882302"/>
    <n v="35.354905705657401"/>
    <n v="63"/>
    <n v="281.15873015873001"/>
    <n v="288.365079365079"/>
    <n v="1063.36507936508"/>
    <n v="3.1051165446773799"/>
    <n v="0.19826224520947"/>
    <n v="137.36470588235301"/>
    <n v="6.42055188991562"/>
    <n v="44.548749999999998"/>
    <n v="3.6882142062052798"/>
    <n v="-29.696428571428601"/>
    <n v="11.9924375489772"/>
  </r>
  <r>
    <x v="2"/>
    <x v="3"/>
    <x v="111"/>
    <d v="2015-06-12T00:00:00"/>
    <n v="5.8993288590604001E-2"/>
    <n v="149"/>
    <n v="6282.3758389261702"/>
    <n v="-66.3369127516779"/>
    <n v="31.834539216541401"/>
    <m/>
    <m/>
    <m/>
    <m/>
    <m/>
    <m/>
    <n v="158.63758389261699"/>
    <n v="5.1431724995176902"/>
    <n v="28.387162162162198"/>
    <n v="1.5299616239298699"/>
    <m/>
    <m/>
  </r>
  <r>
    <x v="2"/>
    <x v="0"/>
    <x v="156"/>
    <d v="2016-08-07T00:00:00"/>
    <n v="3.3378839590443701E-2"/>
    <n v="293"/>
    <n v="7364.5324232081903"/>
    <n v="-67.378156996587094"/>
    <n v="27.154802002179999"/>
    <n v="169"/>
    <n v="233.88165680473401"/>
    <n v="231.37278106508899"/>
    <n v="871.08284023668602"/>
    <n v="3.1405645136043101"/>
    <n v="6.2924998027800397E-2"/>
    <n v="141.76791808873699"/>
    <n v="3.3175272323768099"/>
    <n v="38.941281138790004"/>
    <n v="2.10833832854465"/>
    <n v="-35.488013698630098"/>
    <n v="6.1655907920946396"/>
  </r>
  <r>
    <x v="2"/>
    <x v="1"/>
    <x v="396"/>
    <d v="2016-07-26T00:00:00"/>
    <n v="0.230358422939068"/>
    <n v="279"/>
    <n v="6823.4874551971297"/>
    <n v="-69.821863799283193"/>
    <n v="22.3810254019041"/>
    <m/>
    <m/>
    <m/>
    <m/>
    <n v="3.5919062689555399"/>
    <n v="0.122673868719684"/>
    <n v="150.47311827957"/>
    <n v="3.4320336478153401"/>
    <n v="35.515625"/>
    <n v="1.70580188533064"/>
    <m/>
    <m/>
  </r>
  <r>
    <x v="2"/>
    <x v="3"/>
    <x v="397"/>
    <d v="2016-01-28T00:00:00"/>
    <n v="5.2058823529411803E-2"/>
    <n v="34"/>
    <n v="5931.8529411764703"/>
    <n v="-70.579411764705895"/>
    <n v="36.957069274091197"/>
    <m/>
    <m/>
    <m/>
    <m/>
    <m/>
    <m/>
    <n v="168.41176470588201"/>
    <n v="14.135650285591399"/>
    <n v="40.331249999999997"/>
    <n v="3.3797888292379898"/>
    <m/>
    <m/>
  </r>
  <r>
    <x v="2"/>
    <x v="3"/>
    <x v="219"/>
    <d v="2016-05-14T00:00:00"/>
    <m/>
    <n v="38"/>
    <n v="5215"/>
    <n v="-71.152631578947407"/>
    <n v="47.501636377719201"/>
    <m/>
    <m/>
    <m/>
    <m/>
    <m/>
    <m/>
    <n v="139.73684210526301"/>
    <n v="13.9059370135744"/>
    <n v="31.565789473684202"/>
    <n v="3.5623071709252501"/>
    <m/>
    <m/>
  </r>
  <r>
    <x v="2"/>
    <x v="3"/>
    <x v="232"/>
    <d v="2015-12-05T00:00:00"/>
    <m/>
    <n v="30"/>
    <n v="4168.3"/>
    <n v="-72.176666666666605"/>
    <n v="55.477576433845599"/>
    <m/>
    <m/>
    <m/>
    <m/>
    <m/>
    <m/>
    <n v="179.26666666666699"/>
    <n v="11.36782445986"/>
    <n v="17.27"/>
    <n v="2.2444575414055898"/>
    <m/>
    <m/>
  </r>
  <r>
    <x v="2"/>
    <x v="0"/>
    <x v="127"/>
    <d v="2016-02-15T00:00:00"/>
    <n v="0.87531914893617002"/>
    <n v="47"/>
    <n v="5265.4893617021298"/>
    <n v="-72.7191489361702"/>
    <n v="55.780855292748399"/>
    <m/>
    <m/>
    <m/>
    <m/>
    <m/>
    <m/>
    <n v="148.85106382978699"/>
    <n v="9.1159139865805408"/>
    <n v="28.633333333333301"/>
    <n v="3.0216123864819902"/>
    <m/>
    <m/>
  </r>
  <r>
    <x v="2"/>
    <x v="5"/>
    <x v="398"/>
    <d v="2016-06-20T00:00:00"/>
    <n v="4.2250000000000003E-2"/>
    <n v="40"/>
    <n v="9504.2749999999996"/>
    <n v="-76.087500000000006"/>
    <n v="35.790252072729103"/>
    <n v="37"/>
    <n v="289.756756756757"/>
    <n v="293.10526315789502"/>
    <n v="1111.0789473684199"/>
    <n v="2.0026972736985198"/>
    <n v="0.168837459630022"/>
    <n v="140.69999999999999"/>
    <n v="11.9097137686546"/>
    <n v="48.87"/>
    <n v="3.7509916637521901"/>
    <n v="-59.1175"/>
    <n v="15.385069722057199"/>
  </r>
  <r>
    <x v="2"/>
    <x v="5"/>
    <x v="399"/>
    <d v="2016-06-28T00:00:00"/>
    <n v="0.20060606060606101"/>
    <n v="66"/>
    <n v="9262.4242424242402"/>
    <n v="-78.756060606060601"/>
    <n v="43.082831757079298"/>
    <m/>
    <m/>
    <m/>
    <n v="1047.57142857143"/>
    <n v="3.3644479166666699"/>
    <n v="0.26455268391362902"/>
    <n v="135.19696969697"/>
    <n v="6.4862493857512398"/>
    <n v="57.565624999999997"/>
    <n v="4.2974401864945104"/>
    <m/>
    <m/>
  </r>
  <r>
    <x v="2"/>
    <x v="4"/>
    <x v="66"/>
    <d v="2015-06-11T00:00:00"/>
    <n v="1.2287692307692299"/>
    <n v="65"/>
    <n v="4511.7538461538497"/>
    <n v="-83.190769230769206"/>
    <n v="35.819797767857096"/>
    <m/>
    <m/>
    <m/>
    <n v="569.48"/>
    <n v="4.3435800253766699"/>
    <n v="7.6441114793381504E-2"/>
    <n v="155.723076923077"/>
    <n v="7.5075125096692501"/>
    <n v="28.301562499999999"/>
    <n v="2.24579577690514"/>
    <m/>
    <m/>
  </r>
  <r>
    <x v="2"/>
    <x v="4"/>
    <x v="208"/>
    <d v="2016-03-17T00:00:00"/>
    <n v="0.53362204724409501"/>
    <n v="254"/>
    <n v="6414.8267716535402"/>
    <n v="-83.924803149606305"/>
    <n v="24.367527750404001"/>
    <m/>
    <m/>
    <m/>
    <m/>
    <m/>
    <m/>
    <n v="141.34645669291299"/>
    <n v="3.4577472696550702"/>
    <n v="30.305957446808499"/>
    <n v="1.57421387684529"/>
    <m/>
    <m/>
  </r>
  <r>
    <x v="2"/>
    <x v="3"/>
    <x v="307"/>
    <d v="2016-03-18T00:00:00"/>
    <m/>
    <n v="88"/>
    <n v="6707.4772727272702"/>
    <n v="-84.054545454545405"/>
    <n v="34.244863732098899"/>
    <m/>
    <m/>
    <m/>
    <m/>
    <n v="4.2972827380952401"/>
    <n v="0.22468313990684599"/>
    <n v="165.852272727273"/>
    <n v="6.6209812592311996"/>
    <n v="54.0477272727273"/>
    <n v="3.1383968751344198"/>
    <m/>
    <m/>
  </r>
  <r>
    <x v="2"/>
    <x v="3"/>
    <x v="325"/>
    <d v="2015-04-07T00:00:00"/>
    <m/>
    <n v="52"/>
    <n v="7394"/>
    <n v="-84.990384615384599"/>
    <n v="47.974083961790903"/>
    <m/>
    <m/>
    <m/>
    <m/>
    <m/>
    <m/>
    <n v="174.90384615384599"/>
    <n v="10.456483826248"/>
    <n v="32.932653061224499"/>
    <n v="4.08154902125204"/>
    <m/>
    <m/>
  </r>
  <r>
    <x v="2"/>
    <x v="0"/>
    <x v="237"/>
    <d v="2016-02-11T00:00:00"/>
    <n v="3.6240000000000001E-2"/>
    <n v="125"/>
    <n v="4899.3599999999997"/>
    <n v="-89.847999999999999"/>
    <n v="29.438073867565901"/>
    <m/>
    <m/>
    <m/>
    <m/>
    <m/>
    <m/>
    <n v="130.49600000000001"/>
    <n v="5.15259563777827"/>
    <n v="24.2928"/>
    <n v="1.5794438286124399"/>
    <m/>
    <m/>
  </r>
  <r>
    <x v="2"/>
    <x v="0"/>
    <x v="212"/>
    <d v="2016-06-13T00:00:00"/>
    <n v="5.6887417218542999E-2"/>
    <n v="151"/>
    <n v="6652.2582781456904"/>
    <n v="-90.891390728476793"/>
    <n v="29.327584826157398"/>
    <m/>
    <m/>
    <m/>
    <m/>
    <m/>
    <m/>
    <n v="140.50331125827799"/>
    <n v="4.5236964916955698"/>
    <n v="28.755333333333301"/>
    <n v="1.54319420519874"/>
    <m/>
    <m/>
  </r>
  <r>
    <x v="2"/>
    <x v="5"/>
    <x v="400"/>
    <d v="2016-06-22T00:00:00"/>
    <n v="1.8846153846153801E-2"/>
    <n v="26"/>
    <n v="5409.8076923076896"/>
    <n v="-91.346153846153797"/>
    <n v="58.226041023363798"/>
    <m/>
    <m/>
    <m/>
    <m/>
    <m/>
    <m/>
    <n v="145.84615384615401"/>
    <n v="12.0693753974763"/>
    <n v="37.230769230769198"/>
    <n v="4.1852369447886302"/>
    <m/>
    <m/>
  </r>
  <r>
    <x v="2"/>
    <x v="0"/>
    <x v="121"/>
    <d v="2016-07-26T00:00:00"/>
    <n v="9.5066666666666702E-2"/>
    <n v="75"/>
    <n v="7059.7466666666696"/>
    <n v="-96.1"/>
    <n v="47.313998233385803"/>
    <n v="55"/>
    <n v="232.10909090909101"/>
    <n v="218.58181818181799"/>
    <n v="829.21818181818196"/>
    <n v="3.2034128033719802"/>
    <n v="0.17213423253649801"/>
    <n v="128.90666666666701"/>
    <n v="5.4105060739246902"/>
    <n v="45.898571428571401"/>
    <n v="2.6348048614258999"/>
    <n v="-11.695945945945899"/>
    <n v="11.3112813124113"/>
  </r>
  <r>
    <x v="2"/>
    <x v="0"/>
    <x v="401"/>
    <d v="2016-04-20T00:00:00"/>
    <n v="5.3688524590163898E-2"/>
    <n v="122"/>
    <n v="7804.3770491803298"/>
    <n v="-100.518852459016"/>
    <n v="32.479888148998903"/>
    <n v="37"/>
    <n v="162.10810810810801"/>
    <n v="258.48648648648702"/>
    <n v="869.97297297297303"/>
    <n v="3.34654127957449"/>
    <n v="0.119959076909115"/>
    <n v="157.55737704917999"/>
    <n v="5.22848815235775"/>
    <n v="43.445"/>
    <n v="2.3093607013066402"/>
    <n v="-28.537333333333301"/>
    <n v="9.0176443206135204"/>
  </r>
  <r>
    <x v="2"/>
    <x v="3"/>
    <x v="222"/>
    <d v="2016-07-13T00:00:00"/>
    <n v="0.23053571428571401"/>
    <n v="56"/>
    <n v="6687.4285714285697"/>
    <n v="-100.669642857143"/>
    <n v="43.587468257385503"/>
    <m/>
    <m/>
    <m/>
    <m/>
    <m/>
    <m/>
    <n v="153.107142857143"/>
    <n v="7.5410856710642298"/>
    <n v="51.592857142857099"/>
    <n v="3.5803602600627702"/>
    <m/>
    <m/>
  </r>
  <r>
    <x v="2"/>
    <x v="3"/>
    <x v="402"/>
    <d v="2016-08-01T00:00:00"/>
    <n v="8.7948717948717905E-2"/>
    <n v="156"/>
    <n v="6191.9102564102604"/>
    <n v="-101.694230769231"/>
    <n v="30.898824720347299"/>
    <m/>
    <m/>
    <m/>
    <m/>
    <n v="3.5390411525974002"/>
    <n v="0.18268068264133699"/>
    <n v="206.20512820512801"/>
    <n v="5.1035814955558196"/>
    <n v="35.424358974359002"/>
    <n v="2.1208329691124099"/>
    <m/>
    <m/>
  </r>
  <r>
    <x v="2"/>
    <x v="3"/>
    <x v="403"/>
    <d v="2015-12-24T00:00:00"/>
    <n v="0.15612244897959199"/>
    <n v="49"/>
    <n v="7292.1428571428596"/>
    <n v="-105.038775510204"/>
    <n v="57.2436416883506"/>
    <m/>
    <m/>
    <m/>
    <m/>
    <m/>
    <m/>
    <n v="112.551020408163"/>
    <n v="6.9513653790510501"/>
    <n v="28.657142857142802"/>
    <n v="3.1419222094234001"/>
    <m/>
    <m/>
  </r>
  <r>
    <x v="2"/>
    <x v="7"/>
    <x v="195"/>
    <d v="2015-11-03T00:00:00"/>
    <n v="8.0099009900990101E-2"/>
    <n v="101"/>
    <n v="5609.3960396039602"/>
    <n v="-110.06237623762399"/>
    <n v="37.496110289396903"/>
    <m/>
    <m/>
    <m/>
    <m/>
    <m/>
    <m/>
    <n v="155.53465346534699"/>
    <n v="6.1075924889579296"/>
    <n v="29.251485148514899"/>
    <n v="2.2388865752322702"/>
    <m/>
    <m/>
  </r>
  <r>
    <x v="2"/>
    <x v="2"/>
    <x v="104"/>
    <d v="2016-07-20T00:00:00"/>
    <n v="1.34615384615385E-2"/>
    <n v="104"/>
    <n v="6208.0865384615399"/>
    <n v="-113.531730769231"/>
    <n v="34.357222587964998"/>
    <m/>
    <m/>
    <m/>
    <m/>
    <m/>
    <m/>
    <n v="136.72115384615401"/>
    <n v="5.2717853544619304"/>
    <n v="36.282178217821802"/>
    <n v="2.7193324734332398"/>
    <m/>
    <m/>
  </r>
  <r>
    <x v="2"/>
    <x v="2"/>
    <x v="159"/>
    <d v="2016-07-10T00:00:00"/>
    <m/>
    <n v="74"/>
    <n v="8102.9459459459504"/>
    <n v="-115.985135135135"/>
    <n v="41.784142447797898"/>
    <m/>
    <m/>
    <m/>
    <m/>
    <m/>
    <m/>
    <n v="140.09459459459501"/>
    <n v="5.9226524059122703"/>
    <n v="43.251351351351403"/>
    <n v="3.2734870248559398"/>
    <m/>
    <m/>
  </r>
  <r>
    <x v="2"/>
    <x v="4"/>
    <x v="404"/>
    <d v="2016-04-14T00:00:00"/>
    <n v="0.21634615384615399"/>
    <n v="52"/>
    <n v="8708.2307692307695"/>
    <n v="-117.15961538461499"/>
    <n v="39.103669428100901"/>
    <m/>
    <m/>
    <m/>
    <m/>
    <m/>
    <m/>
    <n v="119.519230769231"/>
    <n v="6.9228941445622301"/>
    <n v="53.8621621621622"/>
    <n v="4.3803964596156897"/>
    <m/>
    <m/>
  </r>
  <r>
    <x v="2"/>
    <x v="5"/>
    <x v="405"/>
    <d v="2016-08-25T00:00:00"/>
    <n v="6.2366071428571403E-2"/>
    <n v="224"/>
    <n v="8763.3214285714294"/>
    <n v="-117.40089285714301"/>
    <n v="27.829954863934798"/>
    <n v="161"/>
    <n v="292.76397515527998"/>
    <n v="270.93167701863399"/>
    <n v="1064.63354037267"/>
    <n v="2.2384922010962001"/>
    <n v="7.5236425896078096E-2"/>
    <n v="126.397321428571"/>
    <n v="2.99747530961635"/>
    <n v="62.808878504672798"/>
    <n v="2.37351050739397"/>
    <n v="-71.938839285714295"/>
    <n v="7.62661398480365"/>
  </r>
  <r>
    <x v="2"/>
    <x v="6"/>
    <x v="211"/>
    <d v="2016-07-09T00:00:00"/>
    <n v="0.46962686567164202"/>
    <n v="134"/>
    <n v="6092.2089552238804"/>
    <n v="-117.84477611940299"/>
    <n v="28.6929145012041"/>
    <m/>
    <m/>
    <m/>
    <m/>
    <n v="3.0550000000000002"/>
    <n v="0.37979686078505798"/>
    <n v="149.62686567164201"/>
    <n v="4.9566708788788096"/>
    <n v="27.673170731707302"/>
    <n v="2.1220895657922201"/>
    <m/>
    <m/>
  </r>
  <r>
    <x v="2"/>
    <x v="3"/>
    <x v="160"/>
    <d v="2016-02-29T00:00:00"/>
    <n v="4.2692307692307703E-2"/>
    <n v="26"/>
    <n v="4430.8461538461497"/>
    <n v="-118.184615384615"/>
    <n v="57.731574267948297"/>
    <m/>
    <m/>
    <m/>
    <m/>
    <m/>
    <m/>
    <n v="188.69230769230799"/>
    <n v="12.099811725269999"/>
    <n v="18.723076923076899"/>
    <n v="3.32956595781727"/>
    <m/>
    <m/>
  </r>
  <r>
    <x v="2"/>
    <x v="5"/>
    <x v="406"/>
    <d v="2016-07-24T00:00:00"/>
    <n v="8.9887640449438193E-3"/>
    <n v="89"/>
    <n v="8103.3595505617996"/>
    <n v="-120.650561797753"/>
    <n v="37.105027037718997"/>
    <m/>
    <m/>
    <m/>
    <m/>
    <m/>
    <m/>
    <n v="145.69662921348299"/>
    <n v="6.2498090776637101"/>
    <n v="57.611764705882401"/>
    <n v="4.3913568699212799"/>
    <m/>
    <m/>
  </r>
  <r>
    <x v="2"/>
    <x v="0"/>
    <x v="226"/>
    <d v="2015-08-21T00:00:00"/>
    <n v="1.5371900826446299E-2"/>
    <n v="121"/>
    <n v="6682.5785123966898"/>
    <n v="-120.86611570247899"/>
    <n v="31.107237528556201"/>
    <m/>
    <m/>
    <m/>
    <m/>
    <m/>
    <m/>
    <n v="124.42148760330601"/>
    <n v="5.4159715858258703"/>
    <n v="41.466336633663403"/>
    <n v="1.9948851810566599"/>
    <m/>
    <m/>
  </r>
  <r>
    <x v="2"/>
    <x v="0"/>
    <x v="407"/>
    <d v="2016-06-23T00:00:00"/>
    <n v="1.18487394957983E-2"/>
    <n v="119"/>
    <n v="7314.4873949579796"/>
    <n v="-124.866386554622"/>
    <n v="32.505379815648503"/>
    <m/>
    <m/>
    <m/>
    <m/>
    <m/>
    <m/>
    <n v="135.17647058823499"/>
    <n v="5.1114435074573503"/>
    <n v="38.441176470588204"/>
    <n v="2.27874457616893"/>
    <m/>
    <m/>
  </r>
  <r>
    <x v="2"/>
    <x v="5"/>
    <x v="408"/>
    <d v="2016-07-16T00:00:00"/>
    <n v="0.27386138613861399"/>
    <n v="101"/>
    <n v="7517.3762376237601"/>
    <n v="-127.09504950495"/>
    <n v="31.2407042293388"/>
    <m/>
    <m/>
    <m/>
    <m/>
    <m/>
    <m/>
    <n v="137.55445544554499"/>
    <n v="5.8448331290500102"/>
    <n v="48.885567010309302"/>
    <n v="3.1433680081884701"/>
    <m/>
    <m/>
  </r>
  <r>
    <x v="2"/>
    <x v="5"/>
    <x v="409"/>
    <d v="2016-05-19T00:00:00"/>
    <n v="8.8679245283018893E-3"/>
    <n v="106"/>
    <n v="8458.0660377358508"/>
    <n v="-131.68113207547199"/>
    <n v="34.511165585483397"/>
    <m/>
    <m/>
    <m/>
    <m/>
    <m/>
    <m/>
    <n v="127.679245283019"/>
    <n v="6.3151658922111897"/>
    <n v="55.666019417475702"/>
    <n v="3.4159499659397801"/>
    <m/>
    <m/>
  </r>
  <r>
    <x v="2"/>
    <x v="3"/>
    <x v="128"/>
    <d v="2016-02-10T00:00:00"/>
    <n v="0.10357142857142899"/>
    <n v="84"/>
    <n v="3855.88095238095"/>
    <n v="-131.92261904761901"/>
    <n v="41.980956818222602"/>
    <m/>
    <m/>
    <m/>
    <m/>
    <m/>
    <m/>
    <n v="171.70238095238099"/>
    <n v="7.3572235075520096"/>
    <n v="22.678571428571399"/>
    <n v="1.6476256595199901"/>
    <m/>
    <m/>
  </r>
  <r>
    <x v="2"/>
    <x v="4"/>
    <x v="177"/>
    <d v="2016-02-12T00:00:00"/>
    <m/>
    <n v="27"/>
    <n v="6445.5555555555602"/>
    <n v="-132.91111111111101"/>
    <n v="54.630231586813501"/>
    <m/>
    <m/>
    <m/>
    <m/>
    <m/>
    <m/>
    <n v="152.07407407407399"/>
    <n v="13.8443654830916"/>
    <n v="40.030769230769202"/>
    <n v="4.5469102585611099"/>
    <m/>
    <m/>
  </r>
  <r>
    <x v="2"/>
    <x v="0"/>
    <x v="410"/>
    <d v="2016-05-30T00:00:00"/>
    <m/>
    <n v="52"/>
    <n v="6118.2692307692296"/>
    <n v="-138.19999999999999"/>
    <n v="38.870629394989201"/>
    <m/>
    <m/>
    <m/>
    <m/>
    <m/>
    <m/>
    <n v="127.865384615385"/>
    <n v="8.4068415024236796"/>
    <n v="23.996153846153799"/>
    <n v="2.1009639415513099"/>
    <m/>
    <m/>
  </r>
  <r>
    <x v="2"/>
    <x v="0"/>
    <x v="268"/>
    <d v="2016-07-28T00:00:00"/>
    <n v="1.38285714285714E-2"/>
    <n v="175"/>
    <n v="5643.28"/>
    <n v="-142.87771428571401"/>
    <n v="25.724646148729899"/>
    <m/>
    <m/>
    <m/>
    <m/>
    <m/>
    <m/>
    <n v="151.422857142857"/>
    <n v="4.7537616548353503"/>
    <n v="35.115697674418598"/>
    <n v="1.3566092052780701"/>
    <m/>
    <m/>
  </r>
  <r>
    <x v="2"/>
    <x v="5"/>
    <x v="411"/>
    <d v="2016-05-28T00:00:00"/>
    <n v="0.73262295081967199"/>
    <n v="61"/>
    <n v="9733.7540983606596"/>
    <n v="-144.503278688525"/>
    <n v="39.754424022101503"/>
    <m/>
    <m/>
    <m/>
    <m/>
    <m/>
    <m/>
    <n v="147.44262295082001"/>
    <n v="10.060921656825901"/>
    <n v="31.814754098360702"/>
    <n v="2.81456869136127"/>
    <m/>
    <m/>
  </r>
  <r>
    <x v="2"/>
    <x v="0"/>
    <x v="101"/>
    <d v="2016-07-30T00:00:00"/>
    <m/>
    <n v="103"/>
    <n v="6690.6504854368904"/>
    <n v="-144.53495145631101"/>
    <n v="35.368006471929803"/>
    <m/>
    <m/>
    <m/>
    <m/>
    <m/>
    <m/>
    <n v="162.388349514563"/>
    <n v="6.4979493171560199"/>
    <n v="36.513861386138601"/>
    <n v="2.81386771969939"/>
    <m/>
    <m/>
  </r>
  <r>
    <x v="2"/>
    <x v="2"/>
    <x v="214"/>
    <d v="2016-06-27T00:00:00"/>
    <n v="0.19282758620689699"/>
    <n v="145"/>
    <n v="8356.6413793103493"/>
    <n v="-145.48206896551699"/>
    <n v="33.141893518698602"/>
    <m/>
    <m/>
    <m/>
    <m/>
    <n v="1.52831481481481"/>
    <n v="0.27628312559787999"/>
    <n v="131.56551724137901"/>
    <n v="4.7812474305014403"/>
    <n v="51.097826086956502"/>
    <n v="3.1144400918937598"/>
    <m/>
    <m/>
  </r>
  <r>
    <x v="2"/>
    <x v="1"/>
    <x v="133"/>
    <d v="2016-07-04T00:00:00"/>
    <n v="3.97260273972603E-3"/>
    <n v="73"/>
    <n v="5647.0821917808198"/>
    <n v="-147.68356164383599"/>
    <n v="42.634728566754099"/>
    <m/>
    <m/>
    <m/>
    <m/>
    <m/>
    <m/>
    <n v="149.219178082192"/>
    <n v="6.8647580851390497"/>
    <n v="24.886301369862998"/>
    <n v="2.2955778703874499"/>
    <m/>
    <m/>
  </r>
  <r>
    <x v="2"/>
    <x v="1"/>
    <x v="105"/>
    <d v="2016-04-20T00:00:00"/>
    <n v="9.2794117647058805E-2"/>
    <n v="68"/>
    <n v="6126.4558823529396"/>
    <n v="-151.267647058824"/>
    <n v="34.900559756195499"/>
    <m/>
    <m/>
    <m/>
    <m/>
    <m/>
    <m/>
    <n v="141.20588235294099"/>
    <n v="7.2004889242202204"/>
    <n v="36.750746268656698"/>
    <n v="3.2589294740380699"/>
    <m/>
    <m/>
  </r>
  <r>
    <x v="2"/>
    <x v="3"/>
    <x v="271"/>
    <d v="2016-06-21T00:00:00"/>
    <n v="0.35714285714285698"/>
    <n v="70"/>
    <n v="5384.1571428571397"/>
    <n v="-156.01428571428599"/>
    <n v="45.277132345129999"/>
    <m/>
    <m/>
    <m/>
    <m/>
    <m/>
    <m/>
    <n v="166.3"/>
    <n v="8.0094237973288305"/>
    <n v="35.027142857142799"/>
    <n v="3.1046321642797898"/>
    <m/>
    <m/>
  </r>
  <r>
    <x v="2"/>
    <x v="1"/>
    <x v="412"/>
    <d v="2016-04-22T00:00:00"/>
    <n v="2.3474860335195502"/>
    <n v="358"/>
    <n v="5997.9385474860301"/>
    <n v="-157.49860335195501"/>
    <n v="17.9140709519796"/>
    <m/>
    <m/>
    <m/>
    <m/>
    <m/>
    <m/>
    <n v="150.57821229050299"/>
    <n v="3.2493046832592301"/>
    <n v="27.5247126436782"/>
    <n v="1.0063824916802999"/>
    <m/>
    <m/>
  </r>
  <r>
    <x v="2"/>
    <x v="4"/>
    <x v="242"/>
    <d v="2016-03-18T00:00:00"/>
    <m/>
    <n v="55"/>
    <n v="5886.1636363636399"/>
    <n v="-158.46181818181799"/>
    <n v="37.401698541788598"/>
    <m/>
    <m/>
    <m/>
    <m/>
    <m/>
    <m/>
    <n v="157.363636363636"/>
    <n v="8.6702930888586192"/>
    <n v="32.205454545454501"/>
    <n v="2.5472880121243802"/>
    <m/>
    <m/>
  </r>
  <r>
    <x v="2"/>
    <x v="7"/>
    <x v="225"/>
    <d v="2016-02-25T00:00:00"/>
    <n v="0.33351562499999998"/>
    <n v="128"/>
    <n v="6577.109375"/>
    <n v="-160.02265625000001"/>
    <n v="34.491875687664503"/>
    <m/>
    <m/>
    <m/>
    <m/>
    <m/>
    <m/>
    <n v="170.859375"/>
    <n v="5.3780518525956698"/>
    <n v="31.651968503936999"/>
    <n v="1.9952304866619499"/>
    <m/>
    <m/>
  </r>
  <r>
    <x v="2"/>
    <x v="0"/>
    <x v="413"/>
    <d v="2016-07-20T00:00:00"/>
    <n v="2.05084745762712E-2"/>
    <n v="59"/>
    <n v="6526.2033898305099"/>
    <n v="-161.03898305084701"/>
    <n v="38.749149121854799"/>
    <m/>
    <m/>
    <m/>
    <m/>
    <m/>
    <m/>
    <n v="109.305084745763"/>
    <n v="7.0535338866870001"/>
    <n v="35.163265306122398"/>
    <n v="3.6831013415538898"/>
    <m/>
    <m/>
  </r>
  <r>
    <x v="2"/>
    <x v="0"/>
    <x v="168"/>
    <d v="2016-04-15T00:00:00"/>
    <m/>
    <n v="26"/>
    <n v="3849.9615384615399"/>
    <n v="-161.78461538461499"/>
    <n v="53.086979626996602"/>
    <m/>
    <m/>
    <m/>
    <m/>
    <m/>
    <m/>
    <n v="128.15384615384599"/>
    <n v="11.0916035197375"/>
    <n v="21.015384615384601"/>
    <n v="2.7944818829405298"/>
    <m/>
    <m/>
  </r>
  <r>
    <x v="2"/>
    <x v="3"/>
    <x v="269"/>
    <d v="2016-08-07T00:00:00"/>
    <m/>
    <n v="37"/>
    <n v="5167.5675675675702"/>
    <n v="-162.20810810810801"/>
    <n v="57.227532588447602"/>
    <m/>
    <m/>
    <m/>
    <m/>
    <m/>
    <m/>
    <n v="178.64864864864899"/>
    <n v="12.1494828802951"/>
    <n v="32.613513513513503"/>
    <n v="4.6513038021066704"/>
    <m/>
    <m/>
  </r>
  <r>
    <x v="2"/>
    <x v="3"/>
    <x v="414"/>
    <d v="2016-01-03T00:00:00"/>
    <m/>
    <n v="256"/>
    <n v="6401.546875"/>
    <n v="-162.94179687499999"/>
    <n v="19.482212130640299"/>
    <m/>
    <m/>
    <m/>
    <m/>
    <n v="2.86006107748184"/>
    <n v="0.16854311180289999"/>
    <n v="167.8671875"/>
    <n v="3.8981862541342198"/>
    <n v="38.017578125"/>
    <n v="1.55391933566483"/>
    <m/>
    <m/>
  </r>
  <r>
    <x v="2"/>
    <x v="4"/>
    <x v="415"/>
    <d v="2015-11-27T00:00:00"/>
    <m/>
    <n v="33"/>
    <n v="5603.7878787878799"/>
    <n v="-162.96060606060601"/>
    <n v="47.991863842366897"/>
    <m/>
    <m/>
    <m/>
    <m/>
    <m/>
    <m/>
    <n v="112.121212121212"/>
    <n v="9.0753117460184107"/>
    <n v="39.276923076923097"/>
    <n v="5.7446277450322301"/>
    <m/>
    <m/>
  </r>
  <r>
    <x v="2"/>
    <x v="3"/>
    <x v="223"/>
    <d v="2016-04-21T00:00:00"/>
    <n v="0.25337641357027502"/>
    <n v="619"/>
    <n v="4678.4636510500804"/>
    <n v="-163.442164781906"/>
    <n v="16.508783439334"/>
    <m/>
    <m/>
    <m/>
    <m/>
    <m/>
    <m/>
    <n v="151.289176090468"/>
    <n v="2.6392258153505201"/>
    <n v="24.707201309329001"/>
    <n v="0.71239584740625495"/>
    <m/>
    <m/>
  </r>
  <r>
    <x v="2"/>
    <x v="4"/>
    <x v="249"/>
    <d v="2015-10-13T00:00:00"/>
    <n v="2.6091954022988501E-2"/>
    <n v="174"/>
    <n v="4436.0287356321796"/>
    <n v="-168.15344827586199"/>
    <n v="30.4565498086776"/>
    <m/>
    <m/>
    <m/>
    <m/>
    <m/>
    <m/>
    <n v="161.82183908045999"/>
    <n v="4.8333653290788696"/>
    <n v="21.884210526315801"/>
    <n v="1.1974081539656301"/>
    <m/>
    <m/>
  </r>
  <r>
    <x v="2"/>
    <x v="3"/>
    <x v="264"/>
    <d v="2016-07-11T00:00:00"/>
    <m/>
    <n v="47"/>
    <n v="3531.2340425531902"/>
    <n v="-168.63404255319099"/>
    <n v="44.119405644853202"/>
    <m/>
    <m/>
    <m/>
    <m/>
    <m/>
    <m/>
    <n v="163.063829787234"/>
    <n v="10.510309649664899"/>
    <n v="17.808695652173899"/>
    <n v="1.7481856048637201"/>
    <m/>
    <m/>
  </r>
  <r>
    <x v="2"/>
    <x v="3"/>
    <x v="279"/>
    <d v="2016-05-03T00:00:00"/>
    <m/>
    <n v="40"/>
    <n v="4710.9250000000002"/>
    <n v="-170.9425"/>
    <n v="51.7515728594745"/>
    <m/>
    <m/>
    <m/>
    <m/>
    <m/>
    <m/>
    <n v="152.625"/>
    <n v="8.3776019685581709"/>
    <n v="34.502499999999998"/>
    <n v="3.4202873014352102"/>
    <m/>
    <m/>
  </r>
  <r>
    <x v="2"/>
    <x v="3"/>
    <x v="416"/>
    <d v="2016-07-07T00:00:00"/>
    <m/>
    <n v="48"/>
    <n v="3823.5833333333298"/>
    <n v="-173.183333333333"/>
    <n v="44.588529988116697"/>
    <m/>
    <m/>
    <m/>
    <n v="479.6"/>
    <m/>
    <m/>
    <n v="135.541666666667"/>
    <n v="9.4403670711128704"/>
    <n v="19.214583333333302"/>
    <n v="2.5360013996729198"/>
    <m/>
    <m/>
  </r>
  <r>
    <x v="2"/>
    <x v="1"/>
    <x v="417"/>
    <d v="2016-01-11T00:00:00"/>
    <n v="0.157818181818182"/>
    <n v="55"/>
    <n v="5569.1090909090899"/>
    <n v="-173.28363636363599"/>
    <n v="46.991508994713499"/>
    <m/>
    <m/>
    <m/>
    <m/>
    <m/>
    <m/>
    <n v="144.14545454545501"/>
    <n v="7.9953866404223302"/>
    <n v="37.756363636363702"/>
    <n v="3.3824858506042301"/>
    <m/>
    <m/>
  </r>
  <r>
    <x v="2"/>
    <x v="5"/>
    <x v="418"/>
    <d v="2016-07-09T00:00:00"/>
    <m/>
    <n v="30"/>
    <n v="7544.3"/>
    <n v="-176.26"/>
    <n v="56.073182600032197"/>
    <m/>
    <m/>
    <m/>
    <m/>
    <m/>
    <m/>
    <n v="117.6"/>
    <n v="11.366678464280801"/>
    <n v="40.962962962962997"/>
    <n v="4.1062912892741696"/>
    <m/>
    <m/>
  </r>
  <r>
    <x v="2"/>
    <x v="3"/>
    <x v="313"/>
    <d v="2015-12-22T00:00:00"/>
    <n v="0.189393939393939"/>
    <n v="132"/>
    <n v="5624.7196969696997"/>
    <n v="-186.93787878787899"/>
    <n v="31.461350307729099"/>
    <m/>
    <m/>
    <m/>
    <m/>
    <m/>
    <m/>
    <n v="138.10606060606099"/>
    <n v="4.4881968935252203"/>
    <n v="31.9806201550388"/>
    <n v="1.87056130864467"/>
    <m/>
    <m/>
  </r>
  <r>
    <x v="2"/>
    <x v="3"/>
    <x v="44"/>
    <d v="2016-04-04T00:00:00"/>
    <n v="2.0634920634920598E-3"/>
    <n v="63"/>
    <n v="4246.6825396825398"/>
    <n v="-187.179365079365"/>
    <n v="34.927912608024101"/>
    <m/>
    <m/>
    <m/>
    <m/>
    <m/>
    <m/>
    <n v="182.39682539682499"/>
    <n v="9.1992936927649396"/>
    <n v="9.5428571428571392"/>
    <n v="1.0188663576822801"/>
    <m/>
    <m/>
  </r>
  <r>
    <x v="2"/>
    <x v="7"/>
    <x v="246"/>
    <d v="2016-03-26T00:00:00"/>
    <n v="0.62836734693877605"/>
    <n v="49"/>
    <n v="5538.7959183673502"/>
    <n v="-187.951020408163"/>
    <n v="52.083425860253797"/>
    <m/>
    <m/>
    <m/>
    <m/>
    <m/>
    <m/>
    <n v="109.979591836735"/>
    <n v="8.8085499684993405"/>
    <n v="32.893877551020402"/>
    <n v="3.3277058042675098"/>
    <m/>
    <m/>
  </r>
  <r>
    <x v="2"/>
    <x v="3"/>
    <x v="320"/>
    <d v="2015-03-27T00:00:00"/>
    <m/>
    <n v="36"/>
    <n v="5291.4722222222199"/>
    <n v="-189.50555555555599"/>
    <n v="35.968050845964001"/>
    <m/>
    <m/>
    <m/>
    <m/>
    <m/>
    <m/>
    <n v="129.277777777778"/>
    <n v="9.3199403151497808"/>
    <n v="25.088888888888899"/>
    <n v="3.1635041295097199"/>
    <m/>
    <m/>
  </r>
  <r>
    <x v="2"/>
    <x v="0"/>
    <x v="419"/>
    <d v="2015-12-03T00:00:00"/>
    <m/>
    <n v="44"/>
    <n v="8840.7727272727298"/>
    <n v="-191.79545454545499"/>
    <n v="45.055195882964199"/>
    <m/>
    <m/>
    <m/>
    <m/>
    <m/>
    <m/>
    <n v="144.68181818181799"/>
    <n v="7.4370346854475802"/>
    <n v="45.826829268292698"/>
    <n v="4.0362700488443704"/>
    <m/>
    <m/>
  </r>
  <r>
    <x v="2"/>
    <x v="7"/>
    <x v="420"/>
    <d v="2015-05-29T00:00:00"/>
    <n v="1.3872222222222199"/>
    <n v="36"/>
    <n v="3983.5555555555602"/>
    <n v="-194.05"/>
    <n v="37.219437126318802"/>
    <m/>
    <m/>
    <m/>
    <m/>
    <m/>
    <m/>
    <n v="171.277777777778"/>
    <n v="10.782158330853999"/>
    <n v="14.76"/>
    <n v="1.3303073505994101"/>
    <m/>
    <m/>
  </r>
  <r>
    <x v="2"/>
    <x v="3"/>
    <x v="306"/>
    <d v="2016-01-28T00:00:00"/>
    <m/>
    <n v="92"/>
    <n v="6294.8043478260897"/>
    <n v="-194.60326086956499"/>
    <n v="35.556916630055397"/>
    <m/>
    <m/>
    <m/>
    <m/>
    <m/>
    <m/>
    <n v="144.054347826087"/>
    <n v="6.8579255528405003"/>
    <n v="60.261627906976699"/>
    <n v="3.0146369647130098"/>
    <m/>
    <m/>
  </r>
  <r>
    <x v="2"/>
    <x v="1"/>
    <x v="421"/>
    <d v="2016-01-29T00:00:00"/>
    <m/>
    <n v="41"/>
    <n v="5981.3658536585399"/>
    <n v="-194.85853658536601"/>
    <n v="55.849791358826998"/>
    <m/>
    <m/>
    <m/>
    <m/>
    <m/>
    <m/>
    <n v="128.243902439024"/>
    <n v="10.7103654197302"/>
    <n v="58.953658536585401"/>
    <n v="5.8117596277079198"/>
    <m/>
    <m/>
  </r>
  <r>
    <x v="2"/>
    <x v="0"/>
    <x v="422"/>
    <d v="2015-05-27T00:00:00"/>
    <n v="0.20615384615384599"/>
    <n v="260"/>
    <n v="6036.45"/>
    <n v="-199.78"/>
    <n v="22.589733809778998"/>
    <m/>
    <m/>
    <m/>
    <m/>
    <m/>
    <m/>
    <n v="154.46538461538501"/>
    <n v="3.8195421731611101"/>
    <n v="42.375193798449601"/>
    <n v="1.91565568255883"/>
    <m/>
    <m/>
  </r>
  <r>
    <x v="2"/>
    <x v="3"/>
    <x v="423"/>
    <d v="2016-04-01T00:00:00"/>
    <m/>
    <n v="32"/>
    <n v="6677.28125"/>
    <n v="-200"/>
    <n v="53.828702133593197"/>
    <m/>
    <m/>
    <m/>
    <n v="886.66666666666697"/>
    <n v="2.9582494505494501"/>
    <n v="0.26846150863422402"/>
    <n v="132.78125"/>
    <n v="9.4775556574424495"/>
    <n v="43.312903225806402"/>
    <n v="4.4557676575386402"/>
    <m/>
    <m/>
  </r>
  <r>
    <x v="2"/>
    <x v="3"/>
    <x v="239"/>
    <d v="2016-02-09T00:00:00"/>
    <m/>
    <n v="28"/>
    <n v="4339.5"/>
    <n v="-200.73571428571401"/>
    <n v="50.268818428505398"/>
    <m/>
    <m/>
    <m/>
    <m/>
    <m/>
    <m/>
    <n v="162.57142857142901"/>
    <n v="12.527897817827901"/>
    <n v="15.3214285714286"/>
    <n v="2.0287702972794199"/>
    <m/>
    <m/>
  </r>
  <r>
    <x v="2"/>
    <x v="4"/>
    <x v="424"/>
    <d v="2015-08-19T00:00:00"/>
    <m/>
    <n v="31"/>
    <n v="7569.2580645161297"/>
    <n v="-200.86451612903201"/>
    <n v="45.566323290834902"/>
    <m/>
    <m/>
    <m/>
    <m/>
    <m/>
    <m/>
    <n v="129.09677419354799"/>
    <n v="11.838188145906001"/>
    <n v="54.577419354838703"/>
    <n v="5.6975314588201798"/>
    <m/>
    <m/>
  </r>
  <r>
    <x v="2"/>
    <x v="3"/>
    <x v="115"/>
    <d v="2016-02-14T00:00:00"/>
    <m/>
    <n v="40"/>
    <n v="4554.7749999999996"/>
    <n v="-201.16"/>
    <n v="37.638505038570003"/>
    <m/>
    <m/>
    <m/>
    <m/>
    <m/>
    <m/>
    <n v="140.625"/>
    <n v="11.767114513522801"/>
    <n v="27.335897435897401"/>
    <n v="4.2533934807735898"/>
    <m/>
    <m/>
  </r>
  <r>
    <x v="2"/>
    <x v="0"/>
    <x v="244"/>
    <d v="2016-02-12T00:00:00"/>
    <m/>
    <n v="28"/>
    <n v="4058.1428571428601"/>
    <n v="-202.02500000000001"/>
    <n v="51.539816278650399"/>
    <m/>
    <m/>
    <m/>
    <m/>
    <m/>
    <m/>
    <n v="108.28571428571399"/>
    <n v="6.8556270370441403"/>
    <n v="31.25"/>
    <n v="2.3199353439266401"/>
    <m/>
    <m/>
  </r>
  <r>
    <x v="2"/>
    <x v="0"/>
    <x v="425"/>
    <d v="2015-12-09T00:00:00"/>
    <n v="0.09"/>
    <n v="70"/>
    <n v="3639.0857142857099"/>
    <n v="-203.508571428571"/>
    <n v="33.577532401369801"/>
    <m/>
    <m/>
    <m/>
    <m/>
    <m/>
    <m/>
    <n v="152.24285714285699"/>
    <n v="7.0211875655000098"/>
    <n v="12.1228571428571"/>
    <n v="0.45126540018258898"/>
    <m/>
    <m/>
  </r>
  <r>
    <x v="2"/>
    <x v="3"/>
    <x v="92"/>
    <d v="2016-02-17T00:00:00"/>
    <m/>
    <n v="29"/>
    <n v="3240.2758620689701"/>
    <n v="-203.62068965517199"/>
    <n v="33.5702389819198"/>
    <m/>
    <m/>
    <m/>
    <m/>
    <m/>
    <m/>
    <n v="112.68965517241401"/>
    <n v="11.350560786506"/>
    <n v="25.193103448275899"/>
    <n v="2.60264137823606"/>
    <m/>
    <m/>
  </r>
  <r>
    <x v="2"/>
    <x v="4"/>
    <x v="108"/>
    <d v="2016-08-03T00:00:00"/>
    <m/>
    <n v="32"/>
    <n v="3845.0625"/>
    <n v="-205.203125"/>
    <n v="41.627389131371899"/>
    <m/>
    <m/>
    <m/>
    <m/>
    <m/>
    <m/>
    <n v="167.5"/>
    <n v="12.351700940722001"/>
    <n v="9.6172413793103395"/>
    <n v="1.1177703546136499"/>
    <m/>
    <m/>
  </r>
  <r>
    <x v="2"/>
    <x v="0"/>
    <x v="275"/>
    <d v="2016-01-24T00:00:00"/>
    <m/>
    <n v="70"/>
    <n v="5189.9714285714299"/>
    <n v="-207.46857142857101"/>
    <n v="33.162701150380798"/>
    <m/>
    <m/>
    <m/>
    <m/>
    <m/>
    <m/>
    <n v="122.62857142857099"/>
    <n v="5.9461061750839299"/>
    <n v="29.735714285714302"/>
    <n v="2.93386455455766"/>
    <m/>
    <m/>
  </r>
  <r>
    <x v="2"/>
    <x v="4"/>
    <x v="426"/>
    <d v="2016-05-24T00:00:00"/>
    <n v="9.2142857142857207E-2"/>
    <n v="28"/>
    <n v="5587.6785714285697"/>
    <n v="-211.01428571428599"/>
    <n v="54.969173591672899"/>
    <m/>
    <m/>
    <m/>
    <m/>
    <m/>
    <m/>
    <n v="128.03571428571399"/>
    <n v="14.3197131801972"/>
    <n v="43.571428571428598"/>
    <n v="5.6219968047449402"/>
    <m/>
    <m/>
  </r>
  <r>
    <x v="2"/>
    <x v="3"/>
    <x v="267"/>
    <d v="2015-11-12T00:00:00"/>
    <m/>
    <n v="30"/>
    <n v="5348.8666666666704"/>
    <n v="-211.183333333333"/>
    <n v="44.311838039303403"/>
    <m/>
    <m/>
    <m/>
    <m/>
    <m/>
    <m/>
    <n v="156.46666666666701"/>
    <n v="13.8759473805867"/>
    <n v="31.644827586206901"/>
    <n v="3.9294285242594098"/>
    <m/>
    <m/>
  </r>
  <r>
    <x v="2"/>
    <x v="1"/>
    <x v="427"/>
    <d v="2016-04-25T00:00:00"/>
    <m/>
    <n v="33"/>
    <n v="5623.6060606060601"/>
    <n v="-213.21212121212099"/>
    <n v="42.402363507411899"/>
    <m/>
    <m/>
    <m/>
    <m/>
    <n v="3.35452040217847"/>
    <n v="0.26386173331587998"/>
    <n v="134.21212121212099"/>
    <n v="10.2178688528225"/>
    <n v="39.415624999999999"/>
    <n v="4.4775720428251704"/>
    <m/>
    <m/>
  </r>
  <r>
    <x v="2"/>
    <x v="3"/>
    <x v="280"/>
    <d v="2016-06-06T00:00:00"/>
    <n v="0.56818181818181801"/>
    <n v="44"/>
    <n v="4927.6590909090901"/>
    <n v="-221.14090909090899"/>
    <n v="56.152042759919802"/>
    <m/>
    <m/>
    <m/>
    <m/>
    <m/>
    <m/>
    <n v="146.977272727273"/>
    <n v="7.3431799942154301"/>
    <n v="29.379545454545401"/>
    <n v="3.6537602333726298"/>
    <m/>
    <m/>
  </r>
  <r>
    <x v="2"/>
    <x v="0"/>
    <x v="175"/>
    <d v="2016-01-27T00:00:00"/>
    <n v="0.27023255813953501"/>
    <n v="129"/>
    <n v="3648.0542635658899"/>
    <n v="-222.64573643410901"/>
    <n v="30.384528205534998"/>
    <m/>
    <m/>
    <m/>
    <m/>
    <m/>
    <m/>
    <n v="156.57364341085301"/>
    <n v="5.5651181147421998"/>
    <n v="23.751181102362199"/>
    <n v="1.55231395756442"/>
    <m/>
    <m/>
  </r>
  <r>
    <x v="2"/>
    <x v="1"/>
    <x v="273"/>
    <d v="2015-12-03T00:00:00"/>
    <m/>
    <n v="92"/>
    <n v="5730.8369565217399"/>
    <n v="-226.741304347826"/>
    <n v="35.57166283339"/>
    <m/>
    <m/>
    <m/>
    <m/>
    <n v="2.5061666666666702"/>
    <n v="0.34142950821302898"/>
    <n v="141.315217391304"/>
    <n v="7.4885950766886404"/>
    <n v="44.008695652173898"/>
    <n v="3.3331514869001602"/>
    <m/>
    <m/>
  </r>
  <r>
    <x v="2"/>
    <x v="0"/>
    <x v="36"/>
    <d v="2015-05-07T00:00:00"/>
    <m/>
    <n v="252"/>
    <n v="6097.5"/>
    <n v="-227.078571428571"/>
    <n v="28.4974256205718"/>
    <m/>
    <m/>
    <m/>
    <m/>
    <n v="3.6359322033898298"/>
    <n v="0.25160710893639898"/>
    <n v="143.531746031746"/>
    <n v="3.35730977134578"/>
    <n v="40.266265060240997"/>
    <n v="1.7810792894926399"/>
    <m/>
    <m/>
  </r>
  <r>
    <x v="2"/>
    <x v="1"/>
    <x v="99"/>
    <d v="2016-04-23T00:00:00"/>
    <m/>
    <n v="35"/>
    <n v="5553.2857142857101"/>
    <n v="-233.03714285714301"/>
    <n v="56.119260176744298"/>
    <m/>
    <m/>
    <m/>
    <m/>
    <m/>
    <m/>
    <n v="120.314285714286"/>
    <n v="6.5958697833780597"/>
    <n v="39.825714285714298"/>
    <n v="3.11939269799776"/>
    <m/>
    <m/>
  </r>
  <r>
    <x v="2"/>
    <x v="0"/>
    <x v="428"/>
    <d v="2016-03-04T00:00:00"/>
    <m/>
    <n v="36"/>
    <n v="4422.1388888888896"/>
    <n v="-234.61666666666699"/>
    <n v="29.8051288597987"/>
    <m/>
    <m/>
    <m/>
    <m/>
    <m/>
    <m/>
    <n v="143.75"/>
    <n v="9.9694274723769407"/>
    <n v="19.147222222222201"/>
    <n v="1.4671670472788101"/>
    <m/>
    <m/>
  </r>
  <r>
    <x v="2"/>
    <x v="4"/>
    <x v="73"/>
    <d v="2016-08-01T00:00:00"/>
    <m/>
    <n v="38"/>
    <n v="4158.4210526315801"/>
    <n v="-234.75263157894699"/>
    <n v="42.100656620343102"/>
    <m/>
    <m/>
    <m/>
    <m/>
    <m/>
    <m/>
    <n v="166.657894736842"/>
    <n v="10.2663169446057"/>
    <n v="25.960526315789501"/>
    <n v="2.1024660027347699"/>
    <m/>
    <m/>
  </r>
  <r>
    <x v="2"/>
    <x v="3"/>
    <x v="326"/>
    <d v="2016-01-07T00:00:00"/>
    <m/>
    <n v="101"/>
    <n v="7369.5940594059402"/>
    <n v="-250.774257425743"/>
    <n v="30.5851546417916"/>
    <m/>
    <m/>
    <m/>
    <m/>
    <m/>
    <m/>
    <n v="124.683168316832"/>
    <n v="6.6775066594310797"/>
    <n v="44.268000000000001"/>
    <n v="3.2283000123434902"/>
    <m/>
    <m/>
  </r>
  <r>
    <x v="2"/>
    <x v="7"/>
    <x v="295"/>
    <d v="2016-03-26T00:00:00"/>
    <m/>
    <n v="62"/>
    <n v="5198.5967741935501"/>
    <n v="-253.49516129032301"/>
    <n v="33.410235975518297"/>
    <m/>
    <m/>
    <m/>
    <m/>
    <m/>
    <m/>
    <n v="102.758064516129"/>
    <n v="5.9083286715534404"/>
    <n v="37.151612903225796"/>
    <n v="3.0288780569980598"/>
    <m/>
    <m/>
  </r>
  <r>
    <x v="2"/>
    <x v="1"/>
    <x v="429"/>
    <d v="2016-07-20T00:00:00"/>
    <m/>
    <n v="140"/>
    <n v="6899.0571428571402"/>
    <n v="-254.67071428571401"/>
    <n v="31.847506376178099"/>
    <m/>
    <m/>
    <m/>
    <m/>
    <n v="3.9952150758533498"/>
    <n v="0.14973495924591601"/>
    <n v="149.57142857142901"/>
    <n v="5.58745422284687"/>
    <n v="43.421093749999997"/>
    <n v="2.5358258927024302"/>
    <m/>
    <m/>
  </r>
  <r>
    <x v="2"/>
    <x v="3"/>
    <x v="172"/>
    <d v="2015-06-11T00:00:00"/>
    <n v="0.51294117647058801"/>
    <n v="34"/>
    <n v="5912.6764705882397"/>
    <n v="-257.69411764705899"/>
    <n v="59.484142937286599"/>
    <m/>
    <m/>
    <m/>
    <m/>
    <m/>
    <m/>
    <n v="145.470588235294"/>
    <n v="12.4444745589494"/>
    <n v="24.890909090909101"/>
    <n v="2.6386311434709402"/>
    <m/>
    <m/>
  </r>
  <r>
    <x v="2"/>
    <x v="0"/>
    <x v="282"/>
    <d v="2016-05-23T00:00:00"/>
    <n v="0.215"/>
    <n v="34"/>
    <n v="4087.4705882352901"/>
    <n v="-264.429411764706"/>
    <n v="49.650953416951999"/>
    <m/>
    <m/>
    <m/>
    <m/>
    <m/>
    <m/>
    <n v="142.08823529411799"/>
    <n v="12.8887580833984"/>
    <n v="23.579411764705899"/>
    <n v="2.6831081140581801"/>
    <m/>
    <m/>
  </r>
  <r>
    <x v="2"/>
    <x v="5"/>
    <x v="430"/>
    <d v="2016-07-04T00:00:00"/>
    <n v="0.31981617647058802"/>
    <n v="272"/>
    <n v="7569.7316176470604"/>
    <n v="-269.66911764705901"/>
    <n v="27.534836169945699"/>
    <m/>
    <m/>
    <m/>
    <m/>
    <n v="4.66951408450704"/>
    <n v="0.24286274055642099"/>
    <n v="147.25"/>
    <n v="2.86104888394122"/>
    <n v="55.4985239852398"/>
    <n v="2.0550800711421102"/>
    <m/>
    <m/>
  </r>
  <r>
    <x v="2"/>
    <x v="3"/>
    <x v="287"/>
    <d v="2015-11-16T00:00:00"/>
    <n v="0.60580645161290303"/>
    <n v="124"/>
    <n v="4797.3951612903202"/>
    <n v="-272.828225806452"/>
    <n v="26.280208039374799"/>
    <m/>
    <m/>
    <m/>
    <m/>
    <m/>
    <m/>
    <n v="170.66129032258101"/>
    <n v="6.1291704609868702"/>
    <n v="26.933884297520599"/>
    <n v="1.8570521360415799"/>
    <m/>
    <m/>
  </r>
  <r>
    <x v="2"/>
    <x v="3"/>
    <x v="431"/>
    <d v="2016-03-13T00:00:00"/>
    <m/>
    <n v="65"/>
    <n v="5604.0307692307697"/>
    <n v="-273.39384615384603"/>
    <n v="32.2526705719646"/>
    <m/>
    <m/>
    <m/>
    <m/>
    <m/>
    <m/>
    <n v="100.12307692307699"/>
    <n v="8.6091271918770698"/>
    <n v="15.889230769230799"/>
    <n v="1.70711903492647"/>
    <m/>
    <m/>
  </r>
  <r>
    <x v="2"/>
    <x v="0"/>
    <x v="228"/>
    <d v="2016-03-21T00:00:00"/>
    <n v="0.49019607843137297"/>
    <n v="51"/>
    <n v="4215.1764705882397"/>
    <n v="-275.24705882352902"/>
    <n v="41.775994735032903"/>
    <m/>
    <m/>
    <m/>
    <m/>
    <m/>
    <m/>
    <n v="166.78431372548999"/>
    <n v="8.7872596600827606"/>
    <n v="13.7823529411765"/>
    <n v="1.3897600466672599"/>
    <m/>
    <m/>
  </r>
  <r>
    <x v="2"/>
    <x v="0"/>
    <x v="134"/>
    <d v="2016-07-23T00:00:00"/>
    <m/>
    <n v="65"/>
    <n v="4588.4307692307702"/>
    <n v="-308.70461538461501"/>
    <n v="35.439005390001299"/>
    <m/>
    <m/>
    <m/>
    <m/>
    <m/>
    <m/>
    <n v="164.75384615384601"/>
    <n v="7.2654686031713496"/>
    <n v="20.3630769230769"/>
    <n v="1.62554365052536"/>
    <m/>
    <m/>
  </r>
  <r>
    <x v="2"/>
    <x v="3"/>
    <x v="247"/>
    <d v="2016-03-12T00:00:00"/>
    <m/>
    <n v="47"/>
    <n v="4757.6808510638302"/>
    <n v="-314.13404255319199"/>
    <n v="50.623782156783797"/>
    <m/>
    <m/>
    <m/>
    <m/>
    <m/>
    <m/>
    <n v="174.340425531915"/>
    <n v="9.3110140680157407"/>
    <n v="25.797872340425499"/>
    <n v="2.14477505372896"/>
    <m/>
    <m/>
  </r>
  <r>
    <x v="2"/>
    <x v="7"/>
    <x v="263"/>
    <d v="2016-02-04T00:00:00"/>
    <n v="6.4757281553398105E-2"/>
    <n v="103"/>
    <n v="4696.5145631067999"/>
    <n v="-326.16699029126198"/>
    <n v="36.832661745146098"/>
    <m/>
    <m/>
    <m/>
    <m/>
    <m/>
    <m/>
    <n v="157.02912621359201"/>
    <n v="5.8616165601322203"/>
    <n v="20.322330097087399"/>
    <n v="1.4565748792647299"/>
    <m/>
    <m/>
  </r>
  <r>
    <x v="2"/>
    <x v="1"/>
    <x v="319"/>
    <d v="2016-03-14T00:00:00"/>
    <m/>
    <n v="30"/>
    <n v="5421.0666666666702"/>
    <n v="-357.73666666666702"/>
    <n v="50.4946760556168"/>
    <m/>
    <m/>
    <m/>
    <n v="771.33333333333303"/>
    <m/>
    <m/>
    <n v="132.19999999999999"/>
    <n v="9.1510190375327802"/>
    <n v="40.1"/>
    <n v="5.9761864594154996"/>
    <m/>
    <m/>
  </r>
  <r>
    <x v="2"/>
    <x v="7"/>
    <x v="64"/>
    <d v="2016-02-23T00:00:00"/>
    <m/>
    <n v="27"/>
    <n v="4676.8518518518504"/>
    <n v="-365.35555555555601"/>
    <n v="43.335960253490597"/>
    <m/>
    <m/>
    <m/>
    <m/>
    <m/>
    <m/>
    <n v="160.444444444444"/>
    <n v="15.189433774356599"/>
    <n v="27.271999999999998"/>
    <n v="2.7465221644836602"/>
    <m/>
    <m/>
  </r>
  <r>
    <x v="3"/>
    <x v="0"/>
    <x v="327"/>
    <d v="2016-08-11T00:00:00"/>
    <n v="0.22603448275862101"/>
    <n v="116"/>
    <n v="8464.7586206896594"/>
    <n v="228.601724137931"/>
    <n v="29.507030442783702"/>
    <m/>
    <m/>
    <m/>
    <m/>
    <m/>
    <m/>
    <n v="152.96551724137899"/>
    <n v="5.1837152895458001"/>
    <n v="52.656896551724103"/>
    <n v="2.8237569007776799"/>
    <m/>
    <m/>
  </r>
  <r>
    <x v="3"/>
    <x v="0"/>
    <x v="432"/>
    <d v="2015-06-19T00:00:00"/>
    <m/>
    <n v="55"/>
    <n v="4484.98181818182"/>
    <n v="164.096363636364"/>
    <n v="56.899538260873101"/>
    <m/>
    <m/>
    <m/>
    <m/>
    <m/>
    <m/>
    <n v="158.363636363636"/>
    <n v="7.52872674191683"/>
    <n v="30.92"/>
    <n v="3.03092300728578"/>
    <m/>
    <m/>
  </r>
  <r>
    <x v="3"/>
    <x v="7"/>
    <x v="195"/>
    <d v="2015-11-03T00:00:00"/>
    <n v="6.0897435897435903E-2"/>
    <n v="156"/>
    <n v="5955.2307692307704"/>
    <n v="77.987179487179503"/>
    <n v="30.895675785319"/>
    <m/>
    <m/>
    <m/>
    <m/>
    <m/>
    <m/>
    <n v="145.54487179487199"/>
    <n v="3.8427995781602799"/>
    <n v="46.386451612903201"/>
    <n v="2.4660508615251899"/>
    <m/>
    <m/>
  </r>
  <r>
    <x v="3"/>
    <x v="0"/>
    <x v="140"/>
    <d v="2016-05-16T00:00:00"/>
    <n v="0.19666666666666699"/>
    <n v="48"/>
    <n v="5789.5416666666697"/>
    <n v="45.054166666666603"/>
    <n v="70.053355676045896"/>
    <m/>
    <m/>
    <m/>
    <m/>
    <m/>
    <m/>
    <n v="137.4375"/>
    <n v="7.2779728303631099"/>
    <n v="45.872916666666697"/>
    <n v="4.0348940545901701"/>
    <m/>
    <m/>
  </r>
  <r>
    <x v="3"/>
    <x v="0"/>
    <x v="204"/>
    <d v="2015-08-24T00:00:00"/>
    <n v="1.2594047619047599"/>
    <n v="336"/>
    <n v="4628.1220238095202"/>
    <n v="-60.929166666666497"/>
    <n v="26.259233086005299"/>
    <m/>
    <m/>
    <m/>
    <m/>
    <m/>
    <m/>
    <n v="149.458333333333"/>
    <n v="3.1094883917642999"/>
    <n v="31.071604938271602"/>
    <n v="1.49113081637568"/>
    <m/>
    <m/>
  </r>
  <r>
    <x v="3"/>
    <x v="0"/>
    <x v="433"/>
    <d v="2016-04-01T00:00:00"/>
    <n v="1.44E-2"/>
    <n v="225"/>
    <n v="4596.7022222222204"/>
    <n v="-62.325446428571503"/>
    <n v="20.038762966797599"/>
    <m/>
    <m/>
    <m/>
    <m/>
    <m/>
    <m/>
    <n v="159.23111111111101"/>
    <n v="4.6945383291072202"/>
    <n v="29.824000000000002"/>
    <n v="1.26524772027093"/>
    <m/>
    <m/>
  </r>
  <r>
    <x v="3"/>
    <x v="3"/>
    <x v="128"/>
    <d v="2016-02-10T00:00:00"/>
    <m/>
    <n v="27"/>
    <n v="3852"/>
    <n v="-69.940740740740793"/>
    <n v="67.276664665587404"/>
    <m/>
    <m/>
    <m/>
    <m/>
    <m/>
    <m/>
    <n v="150.29629629629599"/>
    <n v="10.3525895593092"/>
    <n v="23.992592592592601"/>
    <n v="3.2707976928796998"/>
    <m/>
    <m/>
  </r>
  <r>
    <x v="3"/>
    <x v="3"/>
    <x v="213"/>
    <d v="2016-04-04T00:00:00"/>
    <n v="2.7241379310344802E-2"/>
    <n v="29"/>
    <n v="5235.6551724137898"/>
    <n v="-84.503448275862098"/>
    <n v="68.634419814836207"/>
    <m/>
    <m/>
    <m/>
    <m/>
    <m/>
    <m/>
    <n v="133.68965517241401"/>
    <n v="9.4162242660872799"/>
    <n v="36.677777777777798"/>
    <n v="4.63088028691294"/>
    <m/>
    <m/>
  </r>
  <r>
    <x v="3"/>
    <x v="0"/>
    <x v="434"/>
    <d v="2016-04-17T00:00:00"/>
    <n v="0.18265306122448999"/>
    <n v="196"/>
    <n v="5512.25510204082"/>
    <n v="-86.361734693877494"/>
    <n v="27.310614342347101"/>
    <m/>
    <m/>
    <m/>
    <m/>
    <m/>
    <m/>
    <n v="147.18877551020401"/>
    <n v="4.0470286640307096"/>
    <n v="37.5021621621622"/>
    <n v="1.68596768908044"/>
    <m/>
    <m/>
  </r>
  <r>
    <x v="3"/>
    <x v="3"/>
    <x v="172"/>
    <d v="2015-06-11T00:00:00"/>
    <n v="1.28"/>
    <n v="41"/>
    <n v="5937.2926829268299"/>
    <n v="-104.81219512195101"/>
    <n v="50.842662995050901"/>
    <m/>
    <m/>
    <m/>
    <m/>
    <m/>
    <m/>
    <n v="127.829268292683"/>
    <n v="8.1859414315496704"/>
    <n v="33.5461538461538"/>
    <n v="3.37213885552117"/>
    <m/>
    <m/>
  </r>
  <r>
    <x v="3"/>
    <x v="7"/>
    <x v="263"/>
    <d v="2016-02-04T00:00:00"/>
    <n v="0.11821428571428599"/>
    <n v="56"/>
    <n v="4909.9642857142899"/>
    <n v="-141.99464285714299"/>
    <n v="51.981919210460802"/>
    <m/>
    <m/>
    <m/>
    <m/>
    <m/>
    <m/>
    <n v="137.142857142857"/>
    <n v="8.4507522362255099"/>
    <n v="36.523214285714303"/>
    <n v="3.1319841342744601"/>
    <m/>
    <m/>
  </r>
  <r>
    <x v="3"/>
    <x v="3"/>
    <x v="279"/>
    <d v="2016-05-03T00:00:00"/>
    <m/>
    <n v="45"/>
    <n v="4675.8222222222203"/>
    <n v="-168.73333333333301"/>
    <n v="48.463493289466903"/>
    <m/>
    <m/>
    <m/>
    <m/>
    <m/>
    <m/>
    <n v="145.62222222222201"/>
    <n v="7.2854697573139502"/>
    <n v="33.897777777777797"/>
    <n v="3.3958820708737401"/>
    <m/>
    <m/>
  </r>
  <r>
    <x v="3"/>
    <x v="0"/>
    <x v="233"/>
    <d v="2016-03-29T00:00:00"/>
    <m/>
    <n v="31"/>
    <n v="3132.9677419354798"/>
    <n v="-172.19032258064499"/>
    <n v="45.520068681760897"/>
    <m/>
    <m/>
    <m/>
    <m/>
    <m/>
    <m/>
    <n v="130.58064516128999"/>
    <n v="10.628807901428999"/>
    <n v="25.016666666666701"/>
    <n v="1.44672506370827"/>
    <m/>
    <m/>
  </r>
  <r>
    <x v="3"/>
    <x v="0"/>
    <x v="168"/>
    <d v="2016-04-15T00:00:00"/>
    <n v="0.71428571428571397"/>
    <n v="35"/>
    <n v="3856.2285714285699"/>
    <n v="-179.68285714285699"/>
    <n v="39.857798807891101"/>
    <m/>
    <m/>
    <m/>
    <m/>
    <m/>
    <m/>
    <n v="126.8"/>
    <n v="9.1090314403625108"/>
    <n v="22.5787878787879"/>
    <n v="3.1539079821939802"/>
    <m/>
    <m/>
  </r>
  <r>
    <x v="3"/>
    <x v="0"/>
    <x v="435"/>
    <d v="2016-03-05T00:00:00"/>
    <n v="1.0112359550561801E-3"/>
    <n v="89"/>
    <n v="2535.51685393258"/>
    <n v="-185.584090909091"/>
    <n v="23.225217963281001"/>
    <m/>
    <m/>
    <m/>
    <m/>
    <m/>
    <m/>
    <n v="188.168539325843"/>
    <n v="6.1930188206673504"/>
    <n v="17.111235955056198"/>
    <n v="1.1476442966218099"/>
    <m/>
    <m/>
  </r>
  <r>
    <x v="3"/>
    <x v="1"/>
    <x v="417"/>
    <d v="2016-01-11T00:00:00"/>
    <m/>
    <n v="63"/>
    <n v="5832.8095238095202"/>
    <n v="-196.94761904761901"/>
    <n v="38.704964140798701"/>
    <m/>
    <m/>
    <m/>
    <m/>
    <m/>
    <m/>
    <n v="129.38095238095201"/>
    <n v="7.1738141249654497"/>
    <n v="56.496774193548397"/>
    <n v="4.6627335235791403"/>
    <m/>
    <m/>
  </r>
  <r>
    <x v="3"/>
    <x v="7"/>
    <x v="246"/>
    <d v="2016-03-26T00:00:00"/>
    <n v="0.708673469387755"/>
    <n v="98"/>
    <n v="5797.3163265306102"/>
    <n v="-218.769387755102"/>
    <n v="46.238713167978602"/>
    <m/>
    <m/>
    <m/>
    <m/>
    <m/>
    <m/>
    <n v="92.918367346938794"/>
    <n v="4.6621537024032396"/>
    <n v="38.468367346938798"/>
    <n v="2.8198223824087201"/>
    <m/>
    <m/>
  </r>
  <r>
    <x v="3"/>
    <x v="3"/>
    <x v="416"/>
    <d v="2016-07-07T00:00:00"/>
    <m/>
    <n v="63"/>
    <n v="3724.36507936508"/>
    <n v="-221.96774193548401"/>
    <n v="35.467901843874799"/>
    <m/>
    <m/>
    <m/>
    <m/>
    <m/>
    <m/>
    <n v="125.93650793650799"/>
    <n v="7.8412263079985003"/>
    <n v="17.620634920634899"/>
    <n v="1.9307681466450399"/>
    <m/>
    <m/>
  </r>
  <r>
    <x v="3"/>
    <x v="7"/>
    <x v="295"/>
    <d v="2016-03-26T00:00:00"/>
    <m/>
    <n v="78"/>
    <n v="5466.0384615384601"/>
    <n v="-236.74487179487201"/>
    <n v="36.483494397622202"/>
    <m/>
    <m/>
    <m/>
    <m/>
    <m/>
    <m/>
    <n v="98.743589743589695"/>
    <n v="5.5922748883960098"/>
    <n v="54.791025641025698"/>
    <n v="3.8855059897258202"/>
    <m/>
    <m/>
  </r>
  <r>
    <x v="3"/>
    <x v="4"/>
    <x v="436"/>
    <d v="2016-07-16T00:00:00"/>
    <m/>
    <n v="29"/>
    <n v="3274.3103448275901"/>
    <n v="-250.710344827586"/>
    <n v="48.829634047396397"/>
    <m/>
    <m/>
    <m/>
    <m/>
    <m/>
    <m/>
    <n v="129.86206896551701"/>
    <n v="7.5959744553242503"/>
    <n v="23.651724137931001"/>
    <n v="3.0507110561344701"/>
    <m/>
    <m/>
  </r>
  <r>
    <x v="3"/>
    <x v="3"/>
    <x v="313"/>
    <d v="2015-12-22T00:00:00"/>
    <m/>
    <n v="27"/>
    <n v="6402.9259259259297"/>
    <n v="-266.78518518518501"/>
    <n v="70.537828994050003"/>
    <m/>
    <m/>
    <m/>
    <m/>
    <m/>
    <m/>
    <n v="119.777777777778"/>
    <n v="6.9625234752494602"/>
    <n v="57.723076923076903"/>
    <n v="6.8810091113536904"/>
    <m/>
    <m/>
  </r>
  <r>
    <x v="3"/>
    <x v="3"/>
    <x v="235"/>
    <d v="2016-08-10T00:00:00"/>
    <m/>
    <n v="71"/>
    <n v="4694.6478873239403"/>
    <n v="-301.64929577464801"/>
    <n v="43.649512611255602"/>
    <m/>
    <m/>
    <m/>
    <m/>
    <m/>
    <m/>
    <n v="144.535211267606"/>
    <n v="4.9781345235311196"/>
    <n v="43.274285714285703"/>
    <n v="3.2476445904656002"/>
    <m/>
    <m/>
  </r>
  <r>
    <x v="4"/>
    <x v="0"/>
    <x v="432"/>
    <d v="2015-06-19T00:00:00"/>
    <n v="0.15922360248447201"/>
    <n v="322"/>
    <n v="4388.2546583850899"/>
    <n v="323.666459627329"/>
    <n v="22.642806106719402"/>
    <m/>
    <m/>
    <m/>
    <m/>
    <m/>
    <m/>
    <n v="166.83229813664599"/>
    <n v="3.20805023484295"/>
    <n v="35.4850793650794"/>
    <n v="1.5771795387566501"/>
    <m/>
    <m/>
  </r>
  <r>
    <x v="4"/>
    <x v="0"/>
    <x v="204"/>
    <d v="2015-08-24T00:00:00"/>
    <n v="0.34130136986301401"/>
    <n v="146"/>
    <n v="4476.2397260274001"/>
    <n v="85.389041095890406"/>
    <n v="28.238202365960198"/>
    <m/>
    <m/>
    <m/>
    <m/>
    <m/>
    <m/>
    <n v="162.643835616438"/>
    <n v="4.8695475277279998"/>
    <n v="35.004347826086999"/>
    <n v="2.23925525940022"/>
    <m/>
    <m/>
  </r>
  <r>
    <x v="4"/>
    <x v="3"/>
    <x v="4"/>
    <d v="2016-08-01T00:00:00"/>
    <n v="1.06121621621622"/>
    <n v="74"/>
    <n v="7248.9864864864903"/>
    <n v="66.105405405405406"/>
    <n v="35.102159780010297"/>
    <m/>
    <m/>
    <m/>
    <n v="970.75"/>
    <m/>
    <m/>
    <n v="145.58108108108101"/>
    <n v="6.2827080247834699"/>
    <n v="51.911111111111097"/>
    <n v="3.77795400260981"/>
    <m/>
    <m/>
  </r>
  <r>
    <x v="4"/>
    <x v="0"/>
    <x v="434"/>
    <d v="2016-04-17T00:00:00"/>
    <m/>
    <n v="344"/>
    <n v="5359.0813953488396"/>
    <n v="35.732267441860301"/>
    <n v="23.815660902351802"/>
    <n v="171"/>
    <n v="204.92397660818699"/>
    <n v="179.62790697674399"/>
    <n v="675.03488372093"/>
    <m/>
    <m/>
    <n v="143.28197674418601"/>
    <n v="2.72757911808469"/>
    <n v="37.8859327217125"/>
    <n v="1.5496687061804"/>
    <m/>
    <m/>
  </r>
  <r>
    <x v="4"/>
    <x v="0"/>
    <x v="433"/>
    <d v="2016-04-01T00:00:00"/>
    <n v="7.52739726027397E-2"/>
    <n v="146"/>
    <n v="4504.0821917808198"/>
    <n v="-14.7609589041096"/>
    <n v="24.256682357491599"/>
    <m/>
    <m/>
    <m/>
    <n v="738.4"/>
    <m/>
    <m/>
    <n v="163.12328767123299"/>
    <n v="5.9757887391048801"/>
    <n v="30.614383561643798"/>
    <n v="1.7276134050212999"/>
    <m/>
    <m/>
  </r>
  <r>
    <x v="4"/>
    <x v="1"/>
    <x v="437"/>
    <d v="2015-12-23T00:00:00"/>
    <n v="1.0812903225806501"/>
    <n v="62"/>
    <n v="3221.0161290322599"/>
    <n v="-90.919354838709694"/>
    <n v="30.912875628669301"/>
    <m/>
    <m/>
    <m/>
    <m/>
    <m/>
    <m/>
    <n v="141.27419354838699"/>
    <n v="6.9145333708856196"/>
    <n v="25.580645161290299"/>
    <n v="2.8482460844039599"/>
    <m/>
    <m/>
  </r>
  <r>
    <x v="4"/>
    <x v="0"/>
    <x v="357"/>
    <d v="2015-09-17T00:00:00"/>
    <n v="1.1624060150375899"/>
    <n v="133"/>
    <n v="3922.0225563909798"/>
    <n v="-109.375939849624"/>
    <n v="18.2638406881129"/>
    <m/>
    <m/>
    <m/>
    <m/>
    <m/>
    <m/>
    <n v="144.69924812030101"/>
    <n v="5.9718045740298598"/>
    <n v="28.648120300751899"/>
    <n v="1.8870213029881"/>
    <m/>
    <m/>
  </r>
  <r>
    <x v="4"/>
    <x v="3"/>
    <x v="128"/>
    <d v="2016-02-10T00:00:00"/>
    <m/>
    <n v="68"/>
    <n v="3793.3676470588198"/>
    <n v="-131.779411764706"/>
    <n v="38.113586220718503"/>
    <m/>
    <m/>
    <m/>
    <m/>
    <m/>
    <m/>
    <n v="186.308823529412"/>
    <n v="8.8278148431373005"/>
    <n v="37.163235294117698"/>
    <n v="3.16466089764236"/>
    <m/>
    <m/>
  </r>
  <r>
    <x v="4"/>
    <x v="8"/>
    <x v="146"/>
    <d v="2015-09-03T00:00:00"/>
    <m/>
    <n v="202"/>
    <n v="2758.31188118812"/>
    <n v="-152.335148514851"/>
    <n v="26.082198333518701"/>
    <m/>
    <m/>
    <m/>
    <m/>
    <m/>
    <m/>
    <n v="161.336633663366"/>
    <n v="4.6198661363559701"/>
    <n v="17.783663366336601"/>
    <n v="0.85389080285742303"/>
    <m/>
    <m/>
  </r>
  <r>
    <x v="4"/>
    <x v="0"/>
    <x v="175"/>
    <d v="2016-01-27T00:00:00"/>
    <m/>
    <n v="27"/>
    <n v="3837.5555555555602"/>
    <n v="-155.00370370370399"/>
    <n v="80.932679013090507"/>
    <m/>
    <m/>
    <m/>
    <m/>
    <m/>
    <m/>
    <n v="164.111111111111"/>
    <n v="12.035599300505"/>
    <n v="53.922222222222203"/>
    <n v="7.67873879225594"/>
    <m/>
    <m/>
  </r>
  <r>
    <x v="4"/>
    <x v="3"/>
    <x v="68"/>
    <d v="2016-08-04T00:00:00"/>
    <m/>
    <n v="27"/>
    <n v="2416.3333333333298"/>
    <n v="-158.707407407407"/>
    <n v="31.921893605125"/>
    <m/>
    <m/>
    <m/>
    <m/>
    <m/>
    <m/>
    <n v="116.59259259259299"/>
    <n v="13.5750797387131"/>
    <n v="25.425925925925899"/>
    <n v="2.8214006775473699"/>
    <m/>
    <m/>
  </r>
  <r>
    <x v="4"/>
    <x v="3"/>
    <x v="416"/>
    <d v="2016-07-07T00:00:00"/>
    <m/>
    <n v="26"/>
    <n v="4048.3846153846198"/>
    <n v="-163.01153846153801"/>
    <n v="45.275810599522003"/>
    <m/>
    <m/>
    <m/>
    <n v="609"/>
    <m/>
    <m/>
    <n v="126.69230769230801"/>
    <n v="10.737679054585801"/>
    <n v="39.776000000000003"/>
    <n v="4.43805993650379"/>
    <m/>
    <m/>
  </r>
  <r>
    <x v="4"/>
    <x v="0"/>
    <x v="422"/>
    <d v="2015-05-27T00:00:00"/>
    <n v="0.25216216216216197"/>
    <n v="37"/>
    <n v="5943.8108108108099"/>
    <n v="-174.37027027027"/>
    <n v="58.688062215578299"/>
    <m/>
    <m/>
    <m/>
    <m/>
    <m/>
    <m/>
    <n v="157.540540540541"/>
    <n v="9.2756902881787795"/>
    <n v="68.6027027027027"/>
    <n v="7.8198498930380298"/>
    <m/>
    <m/>
  </r>
  <r>
    <x v="4"/>
    <x v="7"/>
    <x v="246"/>
    <d v="2016-03-26T00:00:00"/>
    <m/>
    <n v="41"/>
    <n v="4973.7317073170698"/>
    <n v="-181.01219512195101"/>
    <n v="62.316490809173402"/>
    <m/>
    <m/>
    <m/>
    <m/>
    <m/>
    <m/>
    <n v="113.63414634146299"/>
    <n v="7.6951644697522701"/>
    <n v="71.607317073170705"/>
    <n v="5.7294706585656501"/>
    <m/>
    <m/>
  </r>
  <r>
    <x v="5"/>
    <x v="3"/>
    <x v="37"/>
    <d v="2015-05-01T00:00:00"/>
    <n v="8.8222222222222202E-2"/>
    <n v="45"/>
    <n v="5500.3111111111102"/>
    <n v="275.58888888888902"/>
    <n v="35.3607939633632"/>
    <m/>
    <m/>
    <m/>
    <m/>
    <m/>
    <m/>
    <n v="113.62222222222201"/>
    <n v="7.1335945073179801"/>
    <n v="52.377272727272697"/>
    <n v="5.3102187813375297"/>
    <m/>
    <m/>
  </r>
  <r>
    <x v="5"/>
    <x v="3"/>
    <x v="63"/>
    <d v="2016-07-11T00:00:00"/>
    <n v="0.36914285714285699"/>
    <n v="70"/>
    <n v="5063.2714285714301"/>
    <n v="37.371428571428503"/>
    <n v="43.521907010441303"/>
    <m/>
    <m/>
    <m/>
    <m/>
    <m/>
    <m/>
    <n v="100.21428571428601"/>
    <n v="4.5779602018347596"/>
    <n v="38.596923076923098"/>
    <n v="3.1627230608707002"/>
    <m/>
    <m/>
  </r>
  <r>
    <x v="5"/>
    <x v="0"/>
    <x v="438"/>
    <d v="2016-02-18T00:00:00"/>
    <m/>
    <n v="29"/>
    <n v="3271.6206896551698"/>
    <n v="32.713793103448303"/>
    <n v="44.1639828635046"/>
    <m/>
    <m/>
    <m/>
    <m/>
    <m/>
    <m/>
    <n v="117.172413793103"/>
    <n v="7.6156225491826204"/>
    <n v="37.517857142857103"/>
    <n v="6.5359487265322"/>
    <m/>
    <m/>
  </r>
  <r>
    <x v="5"/>
    <x v="4"/>
    <x v="167"/>
    <d v="2015-07-20T00:00:00"/>
    <n v="1.46153846153846E-2"/>
    <n v="39"/>
    <n v="5215.7179487179501"/>
    <n v="10.0351351351351"/>
    <n v="64.412870500617998"/>
    <m/>
    <m/>
    <m/>
    <m/>
    <m/>
    <m/>
    <n v="138.05128205128199"/>
    <n v="8.5167096785624103"/>
    <n v="51.972972972972997"/>
    <n v="6.74588702258281"/>
    <m/>
    <m/>
  </r>
  <r>
    <x v="5"/>
    <x v="3"/>
    <x v="110"/>
    <d v="2016-08-01T00:00:00"/>
    <n v="5.56818181818182E-2"/>
    <n v="44"/>
    <n v="5866"/>
    <n v="-14.1090909090909"/>
    <n v="48.016101600163097"/>
    <m/>
    <m/>
    <m/>
    <m/>
    <m/>
    <m/>
    <n v="99.522727272727295"/>
    <n v="8.9555803428555105"/>
    <n v="39.518604651162804"/>
    <n v="5.0995225449252599"/>
    <m/>
    <m/>
  </r>
  <r>
    <x v="5"/>
    <x v="0"/>
    <x v="204"/>
    <d v="2015-08-24T00:00:00"/>
    <n v="1.63559322033898"/>
    <n v="59"/>
    <n v="4309.6440677966102"/>
    <n v="-34.059322033898297"/>
    <n v="29.106256506928698"/>
    <m/>
    <m/>
    <m/>
    <m/>
    <m/>
    <m/>
    <n v="167.67796610169501"/>
    <n v="7.5130683215129004"/>
    <n v="27.628571428571401"/>
    <n v="2.8264402308343"/>
    <m/>
    <m/>
  </r>
  <r>
    <x v="5"/>
    <x v="0"/>
    <x v="8"/>
    <d v="2016-03-25T00:00:00"/>
    <n v="0.75757575757575801"/>
    <n v="33"/>
    <n v="3464.45454545455"/>
    <n v="-59.543750000000003"/>
    <n v="51.850982768530997"/>
    <m/>
    <m/>
    <m/>
    <m/>
    <m/>
    <m/>
    <n v="113.848484848485"/>
    <n v="10.319894842895"/>
    <n v="34.563636363636398"/>
    <n v="4.6028334862265403"/>
    <m/>
    <m/>
  </r>
  <r>
    <x v="5"/>
    <x v="0"/>
    <x v="433"/>
    <d v="2016-04-01T00:00:00"/>
    <m/>
    <n v="104"/>
    <n v="4077.4903846153802"/>
    <n v="-86.473076923076903"/>
    <n v="19.363134432182701"/>
    <m/>
    <m/>
    <m/>
    <m/>
    <m/>
    <m/>
    <n v="137.97115384615401"/>
    <n v="6.8449767991317199"/>
    <n v="26.292307692307698"/>
    <n v="1.60311711643244"/>
    <m/>
    <m/>
  </r>
  <r>
    <x v="5"/>
    <x v="0"/>
    <x v="434"/>
    <d v="2016-04-17T00:00:00"/>
    <n v="0.45199095022624403"/>
    <n v="442"/>
    <n v="5179.8665158371005"/>
    <n v="-91.493438914027095"/>
    <n v="14.4091795204805"/>
    <m/>
    <m/>
    <m/>
    <m/>
    <m/>
    <m/>
    <n v="126.368778280543"/>
    <n v="2.7857256938020898"/>
    <n v="34.629589041095898"/>
    <n v="1.2930722448826699"/>
    <m/>
    <m/>
  </r>
  <r>
    <x v="5"/>
    <x v="3"/>
    <x v="172"/>
    <d v="2015-06-11T00:00:00"/>
    <n v="0.85370370370370396"/>
    <n v="27"/>
    <n v="5384.2222222222199"/>
    <n v="-103.12222222222201"/>
    <n v="51.315939536583699"/>
    <m/>
    <m/>
    <m/>
    <m/>
    <m/>
    <m/>
    <n v="126.333333333333"/>
    <n v="12.772611367281201"/>
    <n v="35.011111111111099"/>
    <n v="4.2846426540000202"/>
    <m/>
    <m/>
  </r>
  <r>
    <x v="5"/>
    <x v="4"/>
    <x v="108"/>
    <d v="2016-08-03T00:00:00"/>
    <m/>
    <n v="30"/>
    <n v="3824.2666666666701"/>
    <n v="-114.84333333333301"/>
    <n v="45.378039826191603"/>
    <m/>
    <m/>
    <m/>
    <m/>
    <m/>
    <m/>
    <n v="125.26666666666701"/>
    <n v="10.4880811754722"/>
    <n v="19.251724137930999"/>
    <n v="3.67276496389856"/>
    <m/>
    <m/>
  </r>
  <r>
    <x v="5"/>
    <x v="3"/>
    <x v="136"/>
    <d v="2016-07-26T00:00:00"/>
    <m/>
    <n v="26"/>
    <n v="3803.4615384615399"/>
    <n v="-183.138461538462"/>
    <n v="42.834125890794198"/>
    <m/>
    <m/>
    <m/>
    <m/>
    <m/>
    <m/>
    <n v="139.730769230769"/>
    <n v="12.5530943402331"/>
    <n v="19.265384615384601"/>
    <n v="2.5946035257089499"/>
    <m/>
    <m/>
  </r>
  <r>
    <x v="5"/>
    <x v="0"/>
    <x v="182"/>
    <d v="2016-03-04T00:00:00"/>
    <m/>
    <n v="27"/>
    <n v="4107.8888888888896"/>
    <n v="-197.75555555555599"/>
    <n v="60.387631592758403"/>
    <m/>
    <m/>
    <m/>
    <m/>
    <m/>
    <m/>
    <n v="136.555555555556"/>
    <n v="11.332243956358299"/>
    <n v="28.8"/>
    <n v="3.7864935406432898"/>
    <m/>
    <m/>
  </r>
  <r>
    <x v="5"/>
    <x v="4"/>
    <x v="85"/>
    <d v="2016-08-03T00:00:00"/>
    <m/>
    <n v="47"/>
    <n v="3844.5744680851099"/>
    <n v="-205.58085106383001"/>
    <n v="39.007428861272501"/>
    <m/>
    <m/>
    <m/>
    <m/>
    <m/>
    <m/>
    <n v="137.82978723404301"/>
    <n v="8.8312014738497702"/>
    <n v="29.8066666666667"/>
    <n v="3.6705824820559299"/>
    <m/>
    <m/>
  </r>
  <r>
    <x v="6"/>
    <x v="2"/>
    <x v="439"/>
    <d v="2016-06-20T00:00:00"/>
    <n v="2.0491584158415801"/>
    <n v="202"/>
    <n v="6827.2425742574296"/>
    <n v="182.61336633663399"/>
    <n v="29.934900038763999"/>
    <n v="187"/>
    <n v="258.695187165775"/>
    <n v="221.182291666667"/>
    <n v="843.27604166666697"/>
    <n v="3.1543013560563899"/>
    <n v="9.0679770953306496E-2"/>
    <n v="152.45544554455401"/>
    <n v="3.7764031958633302"/>
    <n v="57.354314720812198"/>
    <n v="2.8650571534080602"/>
    <n v="44.733168316831701"/>
    <n v="10.1500376873796"/>
  </r>
  <r>
    <x v="6"/>
    <x v="2"/>
    <x v="440"/>
    <d v="2016-07-25T00:00:00"/>
    <n v="0.95585227272727202"/>
    <n v="176"/>
    <n v="6742.375"/>
    <n v="-43.399431818181696"/>
    <n v="34.327745796828303"/>
    <m/>
    <m/>
    <m/>
    <n v="843.7"/>
    <n v="4.0523586269364396"/>
    <n v="0.13299909128903001"/>
    <n v="154.914772727273"/>
    <n v="3.75844383377654"/>
    <n v="49.705202312138702"/>
    <n v="2.85710876304457"/>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r>
    <x v="7"/>
    <x v="9"/>
    <x v="441"/>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32" dataOnRows="1"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D58" firstHeaderRow="1" firstDataRow="2" firstDataCol="2"/>
  <pivotFields count="21">
    <pivotField axis="axisCol" compact="0" outline="0" subtotalTop="0" showAll="0" includeNewItemsInFilter="1">
      <items count="9">
        <item h="1" x="6"/>
        <item x="2"/>
        <item h="1" x="1"/>
        <item h="1" x="3"/>
        <item h="1" x="0"/>
        <item h="1" x="5"/>
        <item h="1" x="4"/>
        <item h="1" x="7"/>
        <item t="default"/>
      </items>
    </pivotField>
    <pivotField axis="axisRow" compact="0" outline="0" subtotalTop="0" showAll="0" includeNewItemsInFilter="1">
      <items count="11">
        <item h="1" x="2"/>
        <item h="1" x="1"/>
        <item h="1" x="7"/>
        <item h="1" x="6"/>
        <item h="1" x="4"/>
        <item h="1" x="0"/>
        <item x="3"/>
        <item h="1" x="5"/>
        <item h="1" x="8"/>
        <item h="1" x="9"/>
        <item t="default"/>
      </items>
    </pivotField>
    <pivotField axis="axisRow" compact="0" outline="0" subtotalTop="0" showAll="0" includeNewItemsInFilter="1">
      <items count="1002">
        <item m="1" x="524"/>
        <item m="1" x="606"/>
        <item m="1" x="734"/>
        <item m="1" x="889"/>
        <item m="1" x="882"/>
        <item m="1" x="637"/>
        <item m="1" x="786"/>
        <item m="1" x="791"/>
        <item m="1" x="969"/>
        <item m="1" x="778"/>
        <item m="1" x="564"/>
        <item m="1" x="768"/>
        <item m="1" x="832"/>
        <item m="1" x="503"/>
        <item m="1" x="812"/>
        <item m="1" x="814"/>
        <item m="1" x="821"/>
        <item m="1" x="587"/>
        <item m="1" x="980"/>
        <item m="1" x="982"/>
        <item m="1" x="803"/>
        <item m="1" x="674"/>
        <item m="1" x="489"/>
        <item m="1" x="788"/>
        <item m="1" x="795"/>
        <item m="1" x="802"/>
        <item m="1" x="804"/>
        <item m="1" x="813"/>
        <item m="1" x="815"/>
        <item m="1" x="919"/>
        <item m="1" x="485"/>
        <item m="1" x="520"/>
        <item m="1" x="486"/>
        <item m="1" x="454"/>
        <item m="1" x="455"/>
        <item m="1" x="460"/>
        <item m="1" x="968"/>
        <item m="1" x="934"/>
        <item m="1" x="856"/>
        <item m="1" x="777"/>
        <item m="1" x="716"/>
        <item m="1" x="717"/>
        <item m="1" x="563"/>
        <item m="1" x="565"/>
        <item m="1" x="651"/>
        <item m="1" x="652"/>
        <item m="1" x="607"/>
        <item m="1" x="558"/>
        <item m="1" x="925"/>
        <item m="1" x="551"/>
        <item m="1" x="553"/>
        <item m="1" x="955"/>
        <item m="1" x="823"/>
        <item m="1" x="694"/>
        <item m="1" x="475"/>
        <item m="1" x="990"/>
        <item m="1" x="515"/>
        <item m="1" x="500"/>
        <item m="1" x="988"/>
        <item m="1" x="989"/>
        <item m="1" x="932"/>
        <item m="1" x="914"/>
        <item m="1" x="900"/>
        <item m="1" x="850"/>
        <item m="1" x="851"/>
        <item m="1" x="854"/>
        <item m="1" x="855"/>
        <item m="1" x="858"/>
        <item m="1" x="861"/>
        <item m="1" x="862"/>
        <item m="1" x="865"/>
        <item m="1" x="867"/>
        <item m="1" x="868"/>
        <item m="1" x="870"/>
        <item m="1" x="873"/>
        <item m="1" x="887"/>
        <item m="1" x="863"/>
        <item m="1" x="748"/>
        <item m="1" x="690"/>
        <item m="1" x="691"/>
        <item m="1" x="693"/>
        <item m="1" x="654"/>
        <item m="1" x="588"/>
        <item m="1" x="536"/>
        <item m="1" x="510"/>
        <item m="1" x="961"/>
        <item m="1" x="805"/>
        <item m="1" x="807"/>
        <item m="1" x="772"/>
        <item m="1" x="678"/>
        <item m="1" x="505"/>
        <item m="1" x="999"/>
        <item m="1" x="872"/>
        <item m="1" x="874"/>
        <item m="1" x="761"/>
        <item m="1" x="705"/>
        <item m="1" x="667"/>
        <item m="1" x="668"/>
        <item m="1" x="669"/>
        <item m="1" x="670"/>
        <item m="1" x="673"/>
        <item m="1" x="680"/>
        <item m="1" x="682"/>
        <item m="1" x="685"/>
        <item m="1" x="686"/>
        <item m="1" x="687"/>
        <item m="1" x="689"/>
        <item m="1" x="711"/>
        <item m="1" x="625"/>
        <item m="1" x="628"/>
        <item m="1" x="576"/>
        <item m="1" x="579"/>
        <item m="1" x="581"/>
        <item m="1" x="582"/>
        <item m="1" x="594"/>
        <item m="1" x="595"/>
        <item m="1" x="605"/>
        <item m="1" x="640"/>
        <item m="1" x="545"/>
        <item m="1" x="546"/>
        <item m="1" x="549"/>
        <item m="1" x="550"/>
        <item m="1" x="552"/>
        <item m="1" x="554"/>
        <item m="1" x="557"/>
        <item m="1" x="523"/>
        <item m="1" x="530"/>
        <item m="1" x="555"/>
        <item m="1" x="665"/>
        <item m="1" x="683"/>
        <item m="1" x="921"/>
        <item m="1" x="469"/>
        <item m="1" x="490"/>
        <item m="1" x="568"/>
        <item m="1" x="681"/>
        <item m="1" x="718"/>
        <item m="1" x="758"/>
        <item m="1" x="800"/>
        <item m="1" x="875"/>
        <item m="1" x="456"/>
        <item m="1" x="992"/>
        <item m="1" x="585"/>
        <item m="1" x="945"/>
        <item m="1" x="525"/>
        <item m="1" x="657"/>
        <item m="1" x="970"/>
        <item m="1" x="953"/>
        <item m="1" x="916"/>
        <item m="1" x="917"/>
        <item m="1" x="816"/>
        <item m="1" x="818"/>
        <item m="1" x="819"/>
        <item m="1" x="820"/>
        <item m="1" x="822"/>
        <item m="1" x="824"/>
        <item m="1" x="825"/>
        <item m="1" x="827"/>
        <item m="1" x="828"/>
        <item m="1" x="829"/>
        <item m="1" x="833"/>
        <item m="1" x="834"/>
        <item m="1" x="835"/>
        <item m="1" x="836"/>
        <item m="1" x="837"/>
        <item m="1" x="839"/>
        <item m="1" x="840"/>
        <item m="1" x="841"/>
        <item m="1" x="842"/>
        <item m="1" x="844"/>
        <item m="1" x="845"/>
        <item m="1" x="869"/>
        <item m="1" x="780"/>
        <item m="1" x="781"/>
        <item m="1" x="784"/>
        <item m="1" x="785"/>
        <item m="1" x="808"/>
        <item m="1" x="751"/>
        <item m="1" x="752"/>
        <item m="1" x="754"/>
        <item m="1" x="755"/>
        <item m="1" x="756"/>
        <item m="1" x="757"/>
        <item m="1" x="759"/>
        <item m="1" x="760"/>
        <item m="1" x="765"/>
        <item m="1" x="769"/>
        <item m="1" x="771"/>
        <item m="1" x="773"/>
        <item m="1" x="793"/>
        <item m="1" x="799"/>
        <item m="1" x="801"/>
        <item m="1" x="972"/>
        <item m="1" x="708"/>
        <item m="1" x="895"/>
        <item m="1" x="497"/>
        <item m="1" x="719"/>
        <item m="1" x="722"/>
        <item m="1" x="762"/>
        <item m="1" x="763"/>
        <item m="1" x="696"/>
        <item m="1" x="701"/>
        <item m="1" x="706"/>
        <item m="1" x="724"/>
        <item m="1" x="727"/>
        <item m="1" x="728"/>
        <item m="1" x="659"/>
        <item m="1" x="662"/>
        <item m="1" x="704"/>
        <item m="1" x="732"/>
        <item m="1" x="737"/>
        <item m="1" x="738"/>
        <item m="1" x="739"/>
        <item m="1" x="742"/>
        <item m="1" x="743"/>
        <item m="1" x="533"/>
        <item m="1" x="560"/>
        <item m="1" x="612"/>
        <item m="1" x="613"/>
        <item m="1" x="614"/>
        <item m="1" x="615"/>
        <item m="1" x="617"/>
        <item m="1" x="618"/>
        <item m="1" x="619"/>
        <item m="1" x="621"/>
        <item m="1" x="623"/>
        <item m="1" x="624"/>
        <item m="1" x="626"/>
        <item m="1" x="627"/>
        <item m="1" x="629"/>
        <item m="1" x="630"/>
        <item m="1" x="632"/>
        <item m="1" x="633"/>
        <item m="1" x="648"/>
        <item m="1" x="649"/>
        <item m="1" x="671"/>
        <item m="1" x="725"/>
        <item m="1" x="892"/>
        <item m="1" x="592"/>
        <item m="1" x="593"/>
        <item m="1" x="566"/>
        <item m="1" x="447"/>
        <item m="1" x="931"/>
        <item m="1" x="911"/>
        <item m="1" x="977"/>
        <item m="1" x="448"/>
        <item m="1" x="451"/>
        <item m="1" x="941"/>
        <item m="1" x="512"/>
        <item m="1" x="766"/>
        <item m="1" x="809"/>
        <item m="1" x="731"/>
        <item m="1" x="598"/>
        <item m="1" x="508"/>
        <item m="1" x="993"/>
        <item m="1" x="684"/>
        <item m="1" x="936"/>
        <item m="1" x="903"/>
        <item m="1" x="559"/>
        <item m="1" x="494"/>
        <item m="1" x="782"/>
        <item m="1" x="700"/>
        <item m="1" x="661"/>
        <item m="1" x="959"/>
        <item m="1" x="987"/>
        <item m="1" x="928"/>
        <item m="1" x="947"/>
        <item m="1" x="600"/>
        <item m="1" x="846"/>
        <item m="1" x="482"/>
        <item m="1" x="770"/>
        <item m="1" x="735"/>
        <item m="1" x="452"/>
        <item m="1" x="913"/>
        <item m="1" x="899"/>
        <item m="1" x="880"/>
        <item m="1" x="509"/>
        <item m="1" x="478"/>
        <item m="1" x="461"/>
        <item m="1" x="642"/>
        <item m="1" x="939"/>
        <item m="1" x="885"/>
        <item m="1" x="909"/>
        <item m="1" x="535"/>
        <item m="1" x="826"/>
        <item m="1" x="501"/>
        <item m="1" x="465"/>
        <item m="1" x="723"/>
        <item m="1" x="646"/>
        <item m="1" x="620"/>
        <item m="1" x="929"/>
        <item m="1" x="602"/>
        <item m="1" x="570"/>
        <item m="1" x="853"/>
        <item m="1" x="589"/>
        <item m="1" x="877"/>
        <item m="1" x="894"/>
        <item m="1" x="963"/>
        <item m="1" x="544"/>
        <item m="1" x="860"/>
        <item m="1" x="444"/>
        <item m="1" x="506"/>
        <item m="1" x="721"/>
        <item m="1" x="905"/>
        <item m="1" x="547"/>
        <item m="1" x="672"/>
        <item m="1" x="886"/>
        <item m="1" x="695"/>
        <item m="1" x="483"/>
        <item m="1" x="906"/>
        <item m="1" x="650"/>
        <item m="1" x="879"/>
        <item m="1" x="775"/>
        <item m="1" x="915"/>
        <item m="1" x="658"/>
        <item m="1" x="470"/>
        <item m="1" x="957"/>
        <item m="1" x="537"/>
        <item m="1" x="656"/>
        <item m="1" x="726"/>
        <item m="1" x="907"/>
        <item m="1" x="675"/>
        <item m="1" x="713"/>
        <item m="1" x="847"/>
        <item m="1" x="631"/>
        <item m="1" x="676"/>
        <item m="1" x="540"/>
        <item m="1" x="702"/>
        <item m="1" x="890"/>
        <item m="1" x="994"/>
        <item m="1" x="556"/>
        <item m="1" x="644"/>
        <item m="1" x="453"/>
        <item m="1" x="783"/>
        <item m="1" x="830"/>
        <item m="1" x="960"/>
        <item m="1" x="449"/>
        <item m="1" x="599"/>
        <item m="1" x="753"/>
        <item m="1" x="883"/>
        <item m="1" x="920"/>
        <item m="1" x="666"/>
        <item m="1" x="984"/>
        <item m="1" x="473"/>
        <item m="1" x="635"/>
        <item m="1" x="852"/>
        <item m="1" x="950"/>
        <item m="1" x="964"/>
        <item m="1" x="714"/>
        <item m="1" x="787"/>
        <item m="1" x="962"/>
        <item m="1" x="935"/>
        <item m="1" x="740"/>
        <item m="1" x="504"/>
        <item m="1" x="636"/>
        <item m="1" x="720"/>
        <item m="1" x="464"/>
        <item m="1" x="843"/>
        <item m="1" x="583"/>
        <item m="1" x="603"/>
        <item m="1" x="767"/>
        <item m="1" x="747"/>
        <item m="1" x="710"/>
        <item m="1" x="655"/>
        <item m="1" x="697"/>
        <item m="1" x="484"/>
        <item m="1" x="609"/>
        <item m="1" x="866"/>
        <item m="1" x="975"/>
        <item m="1" x="979"/>
        <item m="1" x="467"/>
        <item m="1" x="901"/>
        <item m="1" x="918"/>
        <item m="1" x="511"/>
        <item m="1" x="703"/>
        <item m="1" x="910"/>
        <item m="1" x="597"/>
        <item m="1" x="806"/>
        <item m="1" x="983"/>
        <item m="1" x="450"/>
        <item m="1" x="541"/>
        <item m="1" x="487"/>
        <item m="1" x="573"/>
        <item m="1" x="653"/>
        <item m="1" x="561"/>
        <item m="1" x="971"/>
        <item m="1" x="741"/>
        <item m="1" x="638"/>
        <item m="1" x="933"/>
        <item m="1" x="616"/>
        <item m="1" x="641"/>
        <item m="1" x="507"/>
        <item m="1" x="974"/>
        <item m="1" x="445"/>
        <item m="1" x="562"/>
        <item m="1" x="522"/>
        <item m="1" x="898"/>
        <item m="1" x="466"/>
        <item m="1" x="462"/>
        <item m="1" x="831"/>
        <item m="1" x="574"/>
        <item m="1" x="954"/>
        <item m="1" x="798"/>
        <item m="1" x="848"/>
        <item m="1" x="712"/>
        <item m="1" x="958"/>
        <item m="1" x="492"/>
        <item m="1" x="888"/>
        <item m="1" x="538"/>
        <item m="1" x="729"/>
        <item m="1" x="930"/>
        <item m="1" x="946"/>
        <item m="1" x="495"/>
        <item m="1" x="660"/>
        <item m="1" x="730"/>
        <item m="1" x="912"/>
        <item m="1" x="902"/>
        <item m="1" x="496"/>
        <item m="1" x="733"/>
        <item m="1" x="586"/>
        <item m="1" x="542"/>
        <item m="1" x="904"/>
        <item m="1" x="498"/>
        <item m="1" x="965"/>
        <item m="1" x="944"/>
        <item m="1" x="491"/>
        <item m="1" x="976"/>
        <item x="441"/>
        <item m="1" x="838"/>
        <item m="1" x="518"/>
        <item m="1" x="622"/>
        <item m="1" x="896"/>
        <item m="1" x="745"/>
        <item m="1" x="973"/>
        <item m="1" x="744"/>
        <item m="1" x="1000"/>
        <item m="1" x="794"/>
        <item m="1" x="468"/>
        <item m="1" x="857"/>
        <item m="1" x="531"/>
        <item m="1" x="698"/>
        <item m="1" x="951"/>
        <item m="1" x="516"/>
        <item m="1" x="481"/>
        <item m="1" x="472"/>
        <item m="1" x="707"/>
        <item m="1" x="477"/>
        <item m="1" x="514"/>
        <item m="1" x="459"/>
        <item m="1" x="584"/>
        <item m="1" x="789"/>
        <item m="1" x="571"/>
        <item m="1" x="924"/>
        <item m="1" x="528"/>
        <item m="1" x="699"/>
        <item m="1" x="881"/>
        <item m="1" x="526"/>
        <item m="1" x="849"/>
        <item m="1" x="709"/>
        <item m="1" x="997"/>
        <item m="1" x="797"/>
        <item m="1" x="966"/>
        <item m="1" x="897"/>
        <item m="1" x="578"/>
        <item m="1" x="499"/>
        <item m="1" x="476"/>
        <item m="1" x="502"/>
        <item m="1" x="590"/>
        <item m="1" x="611"/>
        <item m="1" x="647"/>
        <item m="1" x="692"/>
        <item m="1" x="810"/>
        <item m="1" x="688"/>
        <item m="1" x="864"/>
        <item m="1" x="878"/>
        <item m="1" x="776"/>
        <item m="1" x="871"/>
        <item m="1" x="488"/>
        <item m="1" x="567"/>
        <item m="1" x="534"/>
        <item m="1" x="569"/>
        <item m="1" x="876"/>
        <item m="1" x="746"/>
        <item m="1" x="985"/>
        <item m="1" x="817"/>
        <item m="1" x="596"/>
        <item m="1" x="923"/>
        <item m="1" x="532"/>
        <item m="1" x="457"/>
        <item m="1" x="750"/>
        <item m="1" x="949"/>
        <item m="1" x="967"/>
        <item m="1" x="998"/>
        <item m="1" x="937"/>
        <item m="1" x="517"/>
        <item m="1" x="948"/>
        <item m="1" x="940"/>
        <item m="1" x="572"/>
        <item m="1" x="715"/>
        <item m="1" x="548"/>
        <item m="1" x="981"/>
        <item m="1" x="471"/>
        <item m="1" x="891"/>
        <item m="1" x="610"/>
        <item m="1" x="884"/>
        <item m="1" x="764"/>
        <item m="1" x="442"/>
        <item m="1" x="527"/>
        <item m="1" x="521"/>
        <item m="1" x="443"/>
        <item m="1" x="663"/>
        <item m="1" x="543"/>
        <item m="1" x="463"/>
        <item m="1" x="575"/>
        <item m="1" x="479"/>
        <item m="1" x="493"/>
        <item m="1" x="995"/>
        <item m="1" x="529"/>
        <item m="1" x="539"/>
        <item m="1" x="893"/>
        <item m="1" x="792"/>
        <item m="1" x="591"/>
        <item m="1" x="927"/>
        <item m="1" x="986"/>
        <item m="1" x="604"/>
        <item m="1" x="677"/>
        <item m="1" x="908"/>
        <item m="1" x="679"/>
        <item m="1" x="458"/>
        <item m="1" x="943"/>
        <item m="1" x="601"/>
        <item m="1" x="608"/>
        <item m="1" x="996"/>
        <item m="1" x="446"/>
        <item m="1" x="645"/>
        <item m="1" x="664"/>
        <item m="1" x="577"/>
        <item m="1" x="796"/>
        <item m="1" x="859"/>
        <item m="1" x="790"/>
        <item m="1" x="474"/>
        <item m="1" x="811"/>
        <item m="1" x="774"/>
        <item m="1" x="480"/>
        <item m="1" x="922"/>
        <item m="1" x="978"/>
        <item m="1" x="991"/>
        <item m="1" x="639"/>
        <item m="1" x="749"/>
        <item m="1" x="580"/>
        <item m="1" x="634"/>
        <item m="1" x="952"/>
        <item m="1" x="956"/>
        <item m="1" x="942"/>
        <item m="1" x="926"/>
        <item m="1" x="736"/>
        <item m="1" x="779"/>
        <item m="1" x="938"/>
        <item m="1" x="643"/>
        <item m="1" x="513"/>
        <item m="1" x="51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t="default"/>
      </items>
    </pivotField>
    <pivotField compact="0" outline="0" subtotalTop="0" showAll="0" includeNewItemsInFilter="1"/>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
    <field x="2"/>
  </rowFields>
  <rowItems count="56">
    <i>
      <x v="6"/>
      <x v="564"/>
    </i>
    <i r="1">
      <x v="588"/>
    </i>
    <i r="1">
      <x v="604"/>
    </i>
    <i r="1">
      <x v="617"/>
    </i>
    <i r="1">
      <x v="623"/>
    </i>
    <i r="1">
      <x v="652"/>
    </i>
    <i r="1">
      <x v="666"/>
    </i>
    <i r="1">
      <x v="670"/>
    </i>
    <i r="1">
      <x v="671"/>
    </i>
    <i r="1">
      <x v="675"/>
    </i>
    <i r="1">
      <x v="688"/>
    </i>
    <i r="1">
      <x v="692"/>
    </i>
    <i r="1">
      <x v="720"/>
    </i>
    <i r="1">
      <x v="732"/>
    </i>
    <i r="1">
      <x v="770"/>
    </i>
    <i r="1">
      <x v="773"/>
    </i>
    <i r="1">
      <x v="778"/>
    </i>
    <i r="1">
      <x v="779"/>
    </i>
    <i r="1">
      <x v="782"/>
    </i>
    <i r="1">
      <x v="783"/>
    </i>
    <i r="1">
      <x v="789"/>
    </i>
    <i r="1">
      <x v="792"/>
    </i>
    <i r="1">
      <x v="794"/>
    </i>
    <i r="1">
      <x v="799"/>
    </i>
    <i r="1">
      <x v="807"/>
    </i>
    <i r="1">
      <x v="824"/>
    </i>
    <i r="1">
      <x v="827"/>
    </i>
    <i r="1">
      <x v="829"/>
    </i>
    <i r="1">
      <x v="831"/>
    </i>
    <i r="1">
      <x v="836"/>
    </i>
    <i r="1">
      <x v="839"/>
    </i>
    <i r="1">
      <x v="840"/>
    </i>
    <i r="1">
      <x v="847"/>
    </i>
    <i r="1">
      <x v="866"/>
    </i>
    <i r="1">
      <x v="867"/>
    </i>
    <i r="1">
      <x v="873"/>
    </i>
    <i r="1">
      <x v="880"/>
    </i>
    <i r="1">
      <x v="884"/>
    </i>
    <i r="1">
      <x v="885"/>
    </i>
    <i r="1">
      <x v="886"/>
    </i>
    <i r="1">
      <x v="896"/>
    </i>
    <i r="1">
      <x v="918"/>
    </i>
    <i r="1">
      <x v="924"/>
    </i>
    <i r="1">
      <x v="939"/>
    </i>
    <i r="1">
      <x v="950"/>
    </i>
    <i r="1">
      <x v="952"/>
    </i>
    <i r="1">
      <x v="954"/>
    </i>
    <i r="1">
      <x v="957"/>
    </i>
    <i r="1">
      <x v="962"/>
    </i>
    <i r="1">
      <x v="963"/>
    </i>
    <i r="1">
      <x v="974"/>
    </i>
    <i r="1">
      <x v="976"/>
    </i>
    <i r="1">
      <x v="983"/>
    </i>
    <i r="1">
      <x v="991"/>
    </i>
    <i t="default">
      <x v="6"/>
    </i>
    <i t="grand">
      <x/>
    </i>
  </rowItems>
  <colFields count="1">
    <field x="0"/>
  </colFields>
  <colItems count="2">
    <i>
      <x v="1"/>
    </i>
    <i t="grand">
      <x/>
    </i>
  </colItems>
  <dataFields count="1">
    <dataField name="Promedio de Kg_Producción_Leche_Corregida_305d" fld="6" subtotal="average" baseField="2" baseItem="331"/>
  </dataFields>
  <chartFormats count="2">
    <chartFormat chart="0" format="2" series="1">
      <pivotArea type="data" outline="0" fieldPosition="0">
        <references count="1">
          <reference field="0" count="1" selected="0">
            <x v="1"/>
          </reference>
        </references>
      </pivotArea>
    </chartFormat>
    <chartFormat chart="0" format="3" series="1">
      <pivotArea type="data" outline="0" fieldPosition="0">
        <references count="1">
          <reference field="4294967294" count="1" selected="0">
            <x v="0"/>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C1:L29"/>
  <sheetViews>
    <sheetView workbookViewId="0">
      <selection activeCell="D34" sqref="D34"/>
    </sheetView>
  </sheetViews>
  <sheetFormatPr baseColWidth="10" defaultRowHeight="12.75" x14ac:dyDescent="0.2"/>
  <cols>
    <col min="1" max="1" width="5.28515625" style="1" customWidth="1"/>
    <col min="2" max="2" width="11.42578125" style="1"/>
    <col min="3" max="3" width="23.28515625" style="1" bestFit="1" customWidth="1"/>
    <col min="4" max="4" width="12.42578125" style="1" customWidth="1"/>
    <col min="5" max="16384" width="11.42578125" style="1"/>
  </cols>
  <sheetData>
    <row r="1" spans="3:12" x14ac:dyDescent="0.2">
      <c r="E1" s="3"/>
    </row>
    <row r="2" spans="3:12" ht="13.5" thickBot="1" x14ac:dyDescent="0.25"/>
    <row r="3" spans="3:12" ht="18.75" x14ac:dyDescent="0.3">
      <c r="C3" s="20"/>
      <c r="D3" s="5"/>
      <c r="E3" s="5"/>
      <c r="F3" s="6" t="s">
        <v>27</v>
      </c>
      <c r="G3" s="5"/>
      <c r="H3" s="5"/>
      <c r="I3" s="5"/>
      <c r="J3" s="5"/>
      <c r="K3" s="5"/>
      <c r="L3" s="7"/>
    </row>
    <row r="4" spans="3:12" x14ac:dyDescent="0.2">
      <c r="C4" s="8"/>
      <c r="D4" s="9"/>
      <c r="E4" s="9"/>
      <c r="F4" s="9"/>
      <c r="G4" s="9"/>
      <c r="H4" s="9"/>
      <c r="I4" s="9"/>
      <c r="J4" s="9"/>
      <c r="K4" s="9"/>
      <c r="L4" s="10"/>
    </row>
    <row r="5" spans="3:12" s="4" customFormat="1" x14ac:dyDescent="0.2">
      <c r="C5" s="8" t="s">
        <v>14</v>
      </c>
      <c r="D5" s="9"/>
      <c r="E5" s="9"/>
      <c r="F5" s="9"/>
      <c r="G5" s="9"/>
      <c r="H5" s="9"/>
      <c r="I5" s="9"/>
      <c r="J5" s="9"/>
      <c r="K5" s="9"/>
      <c r="L5" s="10"/>
    </row>
    <row r="6" spans="3:12" s="4" customFormat="1" x14ac:dyDescent="0.2">
      <c r="C6" s="8"/>
      <c r="D6" s="9"/>
      <c r="E6" s="9"/>
      <c r="F6" s="9"/>
      <c r="G6" s="9"/>
      <c r="H6" s="9"/>
      <c r="I6" s="9"/>
      <c r="J6" s="9"/>
      <c r="K6" s="9"/>
      <c r="L6" s="10"/>
    </row>
    <row r="7" spans="3:12" x14ac:dyDescent="0.2">
      <c r="C7" s="8" t="s">
        <v>15</v>
      </c>
      <c r="D7" s="9"/>
      <c r="E7" s="9"/>
      <c r="F7" s="9"/>
      <c r="G7" s="9"/>
      <c r="H7" s="9"/>
      <c r="I7" s="9"/>
      <c r="J7" s="9"/>
      <c r="K7" s="9"/>
      <c r="L7" s="10"/>
    </row>
    <row r="8" spans="3:12" x14ac:dyDescent="0.2">
      <c r="C8" s="11"/>
      <c r="D8" s="9"/>
      <c r="E8" s="9"/>
      <c r="F8" s="9"/>
      <c r="G8" s="9"/>
      <c r="H8" s="9"/>
      <c r="I8" s="9"/>
      <c r="J8" s="9"/>
      <c r="K8" s="9"/>
      <c r="L8" s="10"/>
    </row>
    <row r="9" spans="3:12" x14ac:dyDescent="0.2">
      <c r="C9" s="12" t="s">
        <v>3</v>
      </c>
      <c r="D9" s="13" t="s">
        <v>47</v>
      </c>
      <c r="E9" s="9"/>
      <c r="F9" s="9"/>
      <c r="G9" s="9"/>
      <c r="H9" s="9"/>
      <c r="I9" s="9"/>
      <c r="J9" s="9"/>
      <c r="K9" s="9"/>
      <c r="L9" s="10"/>
    </row>
    <row r="10" spans="3:12" x14ac:dyDescent="0.2">
      <c r="C10" s="12" t="s">
        <v>3</v>
      </c>
      <c r="D10" s="13" t="s">
        <v>16</v>
      </c>
      <c r="E10" s="9"/>
      <c r="F10" s="9"/>
      <c r="G10" s="9"/>
      <c r="H10" s="9"/>
      <c r="I10" s="9"/>
      <c r="J10" s="9"/>
      <c r="K10" s="9"/>
      <c r="L10" s="10"/>
    </row>
    <row r="11" spans="3:12" x14ac:dyDescent="0.2">
      <c r="C11" s="12" t="s">
        <v>3</v>
      </c>
      <c r="D11" s="13" t="s">
        <v>33</v>
      </c>
      <c r="E11" s="9"/>
      <c r="F11" s="9"/>
      <c r="G11" s="9"/>
      <c r="H11" s="9"/>
      <c r="I11" s="9"/>
      <c r="J11" s="9"/>
      <c r="K11" s="9"/>
      <c r="L11" s="10"/>
    </row>
    <row r="12" spans="3:12" x14ac:dyDescent="0.2">
      <c r="C12" s="12" t="s">
        <v>3</v>
      </c>
      <c r="D12" s="17" t="s">
        <v>35</v>
      </c>
      <c r="E12" s="18"/>
      <c r="F12" s="18"/>
      <c r="G12" s="18"/>
      <c r="H12" s="18"/>
      <c r="I12" s="18"/>
      <c r="J12" s="18"/>
      <c r="K12" s="18"/>
      <c r="L12" s="19"/>
    </row>
    <row r="13" spans="3:12" x14ac:dyDescent="0.2">
      <c r="C13" s="12"/>
      <c r="D13" s="13"/>
      <c r="E13" s="9"/>
      <c r="F13" s="9"/>
      <c r="G13" s="9"/>
      <c r="H13" s="9"/>
      <c r="I13" s="9"/>
      <c r="J13" s="9"/>
      <c r="K13" s="9"/>
      <c r="L13" s="10"/>
    </row>
    <row r="14" spans="3:12" ht="13.5" thickBot="1" x14ac:dyDescent="0.25">
      <c r="C14" s="14"/>
      <c r="D14" s="15"/>
      <c r="E14" s="15"/>
      <c r="F14" s="15"/>
      <c r="G14" s="15"/>
      <c r="H14" s="15"/>
      <c r="I14" s="15"/>
      <c r="J14" s="15"/>
      <c r="K14" s="15"/>
      <c r="L14" s="16"/>
    </row>
    <row r="29" s="2" customFormat="1" x14ac:dyDescent="0.2"/>
  </sheetData>
  <phoneticPr fontId="2" type="noConversion"/>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workbookViewId="0">
      <selection activeCell="C16" sqref="C16"/>
    </sheetView>
  </sheetViews>
  <sheetFormatPr baseColWidth="10" defaultRowHeight="12.75" x14ac:dyDescent="0.2"/>
  <cols>
    <col min="1" max="1" width="11.5703125" bestFit="1" customWidth="1"/>
    <col min="2" max="2" width="10" bestFit="1" customWidth="1"/>
    <col min="3" max="4" width="12" bestFit="1" customWidth="1"/>
    <col min="5" max="5" width="11.5703125" bestFit="1" customWidth="1"/>
    <col min="6" max="11" width="12" bestFit="1" customWidth="1"/>
  </cols>
  <sheetData>
    <row r="1" spans="1:4" x14ac:dyDescent="0.2">
      <c r="A1" s="22" t="s">
        <v>62</v>
      </c>
      <c r="B1" s="21"/>
      <c r="C1" s="22" t="s">
        <v>0</v>
      </c>
      <c r="D1" s="97"/>
    </row>
    <row r="2" spans="1:4" x14ac:dyDescent="0.2">
      <c r="A2" s="22" t="s">
        <v>7</v>
      </c>
      <c r="B2" s="22" t="s">
        <v>1</v>
      </c>
      <c r="C2" s="98" t="s">
        <v>402</v>
      </c>
      <c r="D2" s="25" t="s">
        <v>11</v>
      </c>
    </row>
    <row r="3" spans="1:4" x14ac:dyDescent="0.2">
      <c r="A3" s="98" t="s">
        <v>72</v>
      </c>
      <c r="B3" s="98" t="s">
        <v>73</v>
      </c>
      <c r="C3" s="99">
        <v>7558.0735294117603</v>
      </c>
      <c r="D3" s="100">
        <v>7558.0735294117603</v>
      </c>
    </row>
    <row r="4" spans="1:4" x14ac:dyDescent="0.2">
      <c r="A4" s="101"/>
      <c r="B4" s="102" t="s">
        <v>99</v>
      </c>
      <c r="C4" s="103">
        <v>5296.3891213389097</v>
      </c>
      <c r="D4" s="104">
        <v>5296.3891213389097</v>
      </c>
    </row>
    <row r="5" spans="1:4" x14ac:dyDescent="0.2">
      <c r="A5" s="101"/>
      <c r="B5" s="102" t="s">
        <v>115</v>
      </c>
      <c r="C5" s="103">
        <v>4246.6825396825398</v>
      </c>
      <c r="D5" s="104">
        <v>4246.6825396825398</v>
      </c>
    </row>
    <row r="6" spans="1:4" x14ac:dyDescent="0.2">
      <c r="A6" s="101"/>
      <c r="B6" s="102" t="s">
        <v>129</v>
      </c>
      <c r="C6" s="103">
        <v>6005</v>
      </c>
      <c r="D6" s="104">
        <v>6005</v>
      </c>
    </row>
    <row r="7" spans="1:4" x14ac:dyDescent="0.2">
      <c r="A7" s="101"/>
      <c r="B7" s="102" t="s">
        <v>135</v>
      </c>
      <c r="C7" s="103">
        <v>5549.5555555555602</v>
      </c>
      <c r="D7" s="104">
        <v>5549.5555555555602</v>
      </c>
    </row>
    <row r="8" spans="1:4" x14ac:dyDescent="0.2">
      <c r="A8" s="101"/>
      <c r="B8" s="102" t="s">
        <v>165</v>
      </c>
      <c r="C8" s="103">
        <v>3240.2758620689701</v>
      </c>
      <c r="D8" s="104">
        <v>3240.2758620689701</v>
      </c>
    </row>
    <row r="9" spans="1:4" x14ac:dyDescent="0.2">
      <c r="A9" s="101"/>
      <c r="B9" s="102" t="s">
        <v>179</v>
      </c>
      <c r="C9" s="103">
        <v>5944.2093023255802</v>
      </c>
      <c r="D9" s="104">
        <v>5944.2093023255802</v>
      </c>
    </row>
    <row r="10" spans="1:4" x14ac:dyDescent="0.2">
      <c r="A10" s="101"/>
      <c r="B10" s="102" t="s">
        <v>183</v>
      </c>
      <c r="C10" s="103">
        <v>6348.7647058823504</v>
      </c>
      <c r="D10" s="104">
        <v>6348.7647058823504</v>
      </c>
    </row>
    <row r="11" spans="1:4" x14ac:dyDescent="0.2">
      <c r="A11" s="101"/>
      <c r="B11" s="102" t="s">
        <v>184</v>
      </c>
      <c r="C11" s="103">
        <v>6282.3758389261702</v>
      </c>
      <c r="D11" s="104">
        <v>6282.3758389261702</v>
      </c>
    </row>
    <row r="12" spans="1:4" x14ac:dyDescent="0.2">
      <c r="A12" s="101"/>
      <c r="B12" s="102" t="s">
        <v>188</v>
      </c>
      <c r="C12" s="103">
        <v>4554.7749999999996</v>
      </c>
      <c r="D12" s="104">
        <v>4554.7749999999996</v>
      </c>
    </row>
    <row r="13" spans="1:4" x14ac:dyDescent="0.2">
      <c r="A13" s="101"/>
      <c r="B13" s="102" t="s">
        <v>201</v>
      </c>
      <c r="C13" s="103">
        <v>3855.88095238095</v>
      </c>
      <c r="D13" s="104">
        <v>3855.88095238095</v>
      </c>
    </row>
    <row r="14" spans="1:4" x14ac:dyDescent="0.2">
      <c r="A14" s="101"/>
      <c r="B14" s="102" t="s">
        <v>205</v>
      </c>
      <c r="C14" s="103">
        <v>9224.8351648351709</v>
      </c>
      <c r="D14" s="104">
        <v>9224.8351648351709</v>
      </c>
    </row>
    <row r="15" spans="1:4" x14ac:dyDescent="0.2">
      <c r="A15" s="101"/>
      <c r="B15" s="102" t="s">
        <v>234</v>
      </c>
      <c r="C15" s="103">
        <v>4430.8461538461497</v>
      </c>
      <c r="D15" s="104">
        <v>4430.8461538461497</v>
      </c>
    </row>
    <row r="16" spans="1:4" x14ac:dyDescent="0.2">
      <c r="A16" s="101"/>
      <c r="B16" s="102" t="s">
        <v>246</v>
      </c>
      <c r="C16" s="103">
        <v>5912.6764705882397</v>
      </c>
      <c r="D16" s="104">
        <v>5912.6764705882397</v>
      </c>
    </row>
    <row r="17" spans="1:4" x14ac:dyDescent="0.2">
      <c r="A17" s="101"/>
      <c r="B17" s="102" t="s">
        <v>285</v>
      </c>
      <c r="C17" s="103">
        <v>6573.7211538461497</v>
      </c>
      <c r="D17" s="104">
        <v>6573.7211538461497</v>
      </c>
    </row>
    <row r="18" spans="1:4" x14ac:dyDescent="0.2">
      <c r="A18" s="101"/>
      <c r="B18" s="102" t="s">
        <v>288</v>
      </c>
      <c r="C18" s="103">
        <v>5074.2866141732302</v>
      </c>
      <c r="D18" s="104">
        <v>5074.2866141732302</v>
      </c>
    </row>
    <row r="19" spans="1:4" x14ac:dyDescent="0.2">
      <c r="A19" s="101"/>
      <c r="B19" s="102" t="s">
        <v>293</v>
      </c>
      <c r="C19" s="103">
        <v>7626.8041474654401</v>
      </c>
      <c r="D19" s="104">
        <v>7626.8041474654401</v>
      </c>
    </row>
    <row r="20" spans="1:4" x14ac:dyDescent="0.2">
      <c r="A20" s="101"/>
      <c r="B20" s="102" t="s">
        <v>294</v>
      </c>
      <c r="C20" s="103">
        <v>5215</v>
      </c>
      <c r="D20" s="104">
        <v>5215</v>
      </c>
    </row>
    <row r="21" spans="1:4" x14ac:dyDescent="0.2">
      <c r="A21" s="101"/>
      <c r="B21" s="102" t="s">
        <v>297</v>
      </c>
      <c r="C21" s="103">
        <v>6687.4285714285697</v>
      </c>
      <c r="D21" s="104">
        <v>6687.4285714285697</v>
      </c>
    </row>
    <row r="22" spans="1:4" x14ac:dyDescent="0.2">
      <c r="A22" s="101"/>
      <c r="B22" s="102" t="s">
        <v>298</v>
      </c>
      <c r="C22" s="103">
        <v>4678.4636510500804</v>
      </c>
      <c r="D22" s="104">
        <v>4678.4636510500804</v>
      </c>
    </row>
    <row r="23" spans="1:4" x14ac:dyDescent="0.2">
      <c r="A23" s="101"/>
      <c r="B23" s="102" t="s">
        <v>304</v>
      </c>
      <c r="C23" s="103">
        <v>6289.5479452054797</v>
      </c>
      <c r="D23" s="104">
        <v>6289.5479452054797</v>
      </c>
    </row>
    <row r="24" spans="1:4" x14ac:dyDescent="0.2">
      <c r="A24" s="101"/>
      <c r="B24" s="102" t="s">
        <v>307</v>
      </c>
      <c r="C24" s="103">
        <v>4168.3</v>
      </c>
      <c r="D24" s="104">
        <v>4168.3</v>
      </c>
    </row>
    <row r="25" spans="1:4" x14ac:dyDescent="0.2">
      <c r="A25" s="101"/>
      <c r="B25" s="102" t="s">
        <v>309</v>
      </c>
      <c r="C25" s="103">
        <v>7738.2</v>
      </c>
      <c r="D25" s="104">
        <v>7738.2</v>
      </c>
    </row>
    <row r="26" spans="1:4" x14ac:dyDescent="0.2">
      <c r="A26" s="101"/>
      <c r="B26" s="102" t="s">
        <v>314</v>
      </c>
      <c r="C26" s="103">
        <v>4339.5</v>
      </c>
      <c r="D26" s="104">
        <v>4339.5</v>
      </c>
    </row>
    <row r="27" spans="1:4" x14ac:dyDescent="0.2">
      <c r="A27" s="101"/>
      <c r="B27" s="102" t="s">
        <v>322</v>
      </c>
      <c r="C27" s="103">
        <v>4757.6808510638302</v>
      </c>
      <c r="D27" s="104">
        <v>4757.6808510638302</v>
      </c>
    </row>
    <row r="28" spans="1:4" x14ac:dyDescent="0.2">
      <c r="A28" s="101"/>
      <c r="B28" s="102" t="s">
        <v>339</v>
      </c>
      <c r="C28" s="103">
        <v>3531.2340425531902</v>
      </c>
      <c r="D28" s="104">
        <v>3531.2340425531902</v>
      </c>
    </row>
    <row r="29" spans="1:4" x14ac:dyDescent="0.2">
      <c r="A29" s="101"/>
      <c r="B29" s="102" t="s">
        <v>342</v>
      </c>
      <c r="C29" s="103">
        <v>5348.8666666666704</v>
      </c>
      <c r="D29" s="104">
        <v>5348.8666666666704</v>
      </c>
    </row>
    <row r="30" spans="1:4" x14ac:dyDescent="0.2">
      <c r="A30" s="101"/>
      <c r="B30" s="102" t="s">
        <v>344</v>
      </c>
      <c r="C30" s="103">
        <v>5167.5675675675702</v>
      </c>
      <c r="D30" s="104">
        <v>5167.5675675675702</v>
      </c>
    </row>
    <row r="31" spans="1:4" x14ac:dyDescent="0.2">
      <c r="A31" s="101"/>
      <c r="B31" s="102" t="s">
        <v>346</v>
      </c>
      <c r="C31" s="103">
        <v>5384.1571428571397</v>
      </c>
      <c r="D31" s="104">
        <v>5384.1571428571397</v>
      </c>
    </row>
    <row r="32" spans="1:4" x14ac:dyDescent="0.2">
      <c r="A32" s="101"/>
      <c r="B32" s="102" t="s">
        <v>351</v>
      </c>
      <c r="C32" s="103">
        <v>5572.8076923076896</v>
      </c>
      <c r="D32" s="104">
        <v>5572.8076923076896</v>
      </c>
    </row>
    <row r="33" spans="1:4" x14ac:dyDescent="0.2">
      <c r="A33" s="101"/>
      <c r="B33" s="102" t="s">
        <v>354</v>
      </c>
      <c r="C33" s="103">
        <v>4710.9250000000002</v>
      </c>
      <c r="D33" s="104">
        <v>4710.9250000000002</v>
      </c>
    </row>
    <row r="34" spans="1:4" x14ac:dyDescent="0.2">
      <c r="A34" s="101"/>
      <c r="B34" s="102" t="s">
        <v>355</v>
      </c>
      <c r="C34" s="103">
        <v>4927.6590909090901</v>
      </c>
      <c r="D34" s="104">
        <v>4927.6590909090901</v>
      </c>
    </row>
    <row r="35" spans="1:4" x14ac:dyDescent="0.2">
      <c r="A35" s="101"/>
      <c r="B35" s="102" t="s">
        <v>362</v>
      </c>
      <c r="C35" s="103">
        <v>4797.3951612903202</v>
      </c>
      <c r="D35" s="104">
        <v>4797.3951612903202</v>
      </c>
    </row>
    <row r="36" spans="1:4" x14ac:dyDescent="0.2">
      <c r="A36" s="101"/>
      <c r="B36" s="102" t="s">
        <v>381</v>
      </c>
      <c r="C36" s="103">
        <v>6294.8043478260897</v>
      </c>
      <c r="D36" s="104">
        <v>6294.8043478260897</v>
      </c>
    </row>
    <row r="37" spans="1:4" x14ac:dyDescent="0.2">
      <c r="A37" s="101"/>
      <c r="B37" s="102" t="s">
        <v>382</v>
      </c>
      <c r="C37" s="103">
        <v>6707.4772727272702</v>
      </c>
      <c r="D37" s="104">
        <v>6707.4772727272702</v>
      </c>
    </row>
    <row r="38" spans="1:4" x14ac:dyDescent="0.2">
      <c r="A38" s="101"/>
      <c r="B38" s="102" t="s">
        <v>388</v>
      </c>
      <c r="C38" s="103">
        <v>5624.7196969696997</v>
      </c>
      <c r="D38" s="104">
        <v>5624.7196969696997</v>
      </c>
    </row>
    <row r="39" spans="1:4" x14ac:dyDescent="0.2">
      <c r="A39" s="101"/>
      <c r="B39" s="102" t="s">
        <v>395</v>
      </c>
      <c r="C39" s="103">
        <v>5291.4722222222199</v>
      </c>
      <c r="D39" s="104">
        <v>5291.4722222222199</v>
      </c>
    </row>
    <row r="40" spans="1:4" x14ac:dyDescent="0.2">
      <c r="A40" s="101"/>
      <c r="B40" s="102" t="s">
        <v>399</v>
      </c>
      <c r="C40" s="103">
        <v>7355.2705882352902</v>
      </c>
      <c r="D40" s="104">
        <v>7355.2705882352902</v>
      </c>
    </row>
    <row r="41" spans="1:4" x14ac:dyDescent="0.2">
      <c r="A41" s="101"/>
      <c r="B41" s="102" t="s">
        <v>400</v>
      </c>
      <c r="C41" s="103">
        <v>7394</v>
      </c>
      <c r="D41" s="104">
        <v>7394</v>
      </c>
    </row>
    <row r="42" spans="1:4" x14ac:dyDescent="0.2">
      <c r="A42" s="101"/>
      <c r="B42" s="102" t="s">
        <v>401</v>
      </c>
      <c r="C42" s="103">
        <v>7369.5940594059402</v>
      </c>
      <c r="D42" s="104">
        <v>7369.5940594059402</v>
      </c>
    </row>
    <row r="43" spans="1:4" x14ac:dyDescent="0.2">
      <c r="A43" s="101"/>
      <c r="B43" s="102" t="s">
        <v>412</v>
      </c>
      <c r="C43" s="103">
        <v>8215.1985815602802</v>
      </c>
      <c r="D43" s="104">
        <v>8215.1985815602802</v>
      </c>
    </row>
    <row r="44" spans="1:4" x14ac:dyDescent="0.2">
      <c r="A44" s="101"/>
      <c r="B44" s="102" t="s">
        <v>434</v>
      </c>
      <c r="C44" s="103">
        <v>9185.4829659318602</v>
      </c>
      <c r="D44" s="104">
        <v>9185.4829659318602</v>
      </c>
    </row>
    <row r="45" spans="1:4" x14ac:dyDescent="0.2">
      <c r="A45" s="101"/>
      <c r="B45" s="102" t="s">
        <v>440</v>
      </c>
      <c r="C45" s="103">
        <v>8540.5255474452606</v>
      </c>
      <c r="D45" s="104">
        <v>8540.5255474452606</v>
      </c>
    </row>
    <row r="46" spans="1:4" x14ac:dyDescent="0.2">
      <c r="A46" s="101"/>
      <c r="B46" s="102" t="s">
        <v>455</v>
      </c>
      <c r="C46" s="103">
        <v>5322.71875</v>
      </c>
      <c r="D46" s="104">
        <v>5322.71875</v>
      </c>
    </row>
    <row r="47" spans="1:4" x14ac:dyDescent="0.2">
      <c r="A47" s="101"/>
      <c r="B47" s="102" t="s">
        <v>466</v>
      </c>
      <c r="C47" s="103">
        <v>7250.3611111111104</v>
      </c>
      <c r="D47" s="104">
        <v>7250.3611111111104</v>
      </c>
    </row>
    <row r="48" spans="1:4" x14ac:dyDescent="0.2">
      <c r="A48" s="101"/>
      <c r="B48" s="102" t="s">
        <v>468</v>
      </c>
      <c r="C48" s="103">
        <v>6365.5517241379303</v>
      </c>
      <c r="D48" s="104">
        <v>6365.5517241379303</v>
      </c>
    </row>
    <row r="49" spans="1:4" x14ac:dyDescent="0.2">
      <c r="A49" s="101"/>
      <c r="B49" s="102" t="s">
        <v>470</v>
      </c>
      <c r="C49" s="103">
        <v>5836.2560000000003</v>
      </c>
      <c r="D49" s="104">
        <v>5836.2560000000003</v>
      </c>
    </row>
    <row r="50" spans="1:4" x14ac:dyDescent="0.2">
      <c r="A50" s="101"/>
      <c r="B50" s="102" t="s">
        <v>473</v>
      </c>
      <c r="C50" s="103">
        <v>5931.8529411764703</v>
      </c>
      <c r="D50" s="104">
        <v>5931.8529411764703</v>
      </c>
    </row>
    <row r="51" spans="1:4" x14ac:dyDescent="0.2">
      <c r="A51" s="101"/>
      <c r="B51" s="102" t="s">
        <v>478</v>
      </c>
      <c r="C51" s="103">
        <v>6191.9102564102604</v>
      </c>
      <c r="D51" s="104">
        <v>6191.9102564102604</v>
      </c>
    </row>
    <row r="52" spans="1:4" x14ac:dyDescent="0.2">
      <c r="A52" s="101"/>
      <c r="B52" s="102" t="s">
        <v>479</v>
      </c>
      <c r="C52" s="103">
        <v>7292.1428571428596</v>
      </c>
      <c r="D52" s="104">
        <v>7292.1428571428596</v>
      </c>
    </row>
    <row r="53" spans="1:4" x14ac:dyDescent="0.2">
      <c r="A53" s="101"/>
      <c r="B53" s="102" t="s">
        <v>490</v>
      </c>
      <c r="C53" s="103">
        <v>6401.546875</v>
      </c>
      <c r="D53" s="104">
        <v>6401.546875</v>
      </c>
    </row>
    <row r="54" spans="1:4" x14ac:dyDescent="0.2">
      <c r="A54" s="101"/>
      <c r="B54" s="102" t="s">
        <v>492</v>
      </c>
      <c r="C54" s="103">
        <v>3823.5833333333298</v>
      </c>
      <c r="D54" s="104">
        <v>3823.5833333333298</v>
      </c>
    </row>
    <row r="55" spans="1:4" x14ac:dyDescent="0.2">
      <c r="A55" s="101"/>
      <c r="B55" s="102" t="s">
        <v>499</v>
      </c>
      <c r="C55" s="103">
        <v>6677.28125</v>
      </c>
      <c r="D55" s="104">
        <v>6677.28125</v>
      </c>
    </row>
    <row r="56" spans="1:4" x14ac:dyDescent="0.2">
      <c r="A56" s="101"/>
      <c r="B56" s="102" t="s">
        <v>507</v>
      </c>
      <c r="C56" s="103">
        <v>5604.0307692307697</v>
      </c>
      <c r="D56" s="104">
        <v>5604.0307692307697</v>
      </c>
    </row>
    <row r="57" spans="1:4" x14ac:dyDescent="0.2">
      <c r="A57" s="98" t="s">
        <v>521</v>
      </c>
      <c r="B57" s="21"/>
      <c r="C57" s="99">
        <v>5920.6604934276556</v>
      </c>
      <c r="D57" s="100">
        <v>5920.6604934276556</v>
      </c>
    </row>
    <row r="58" spans="1:4" x14ac:dyDescent="0.2">
      <c r="A58" s="23" t="s">
        <v>11</v>
      </c>
      <c r="B58" s="24"/>
      <c r="C58" s="105">
        <v>5920.6604934276556</v>
      </c>
      <c r="D58" s="26">
        <v>5920.6604934276556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706"/>
  <sheetViews>
    <sheetView tabSelected="1" workbookViewId="0">
      <pane ySplit="10" topLeftCell="A11" activePane="bottomLeft" state="frozen"/>
      <selection pane="bottomLeft" activeCell="B4" sqref="B4"/>
    </sheetView>
  </sheetViews>
  <sheetFormatPr baseColWidth="10" defaultRowHeight="12.75" x14ac:dyDescent="0.2"/>
  <cols>
    <col min="1" max="1" width="6.85546875" style="62" customWidth="1"/>
    <col min="2" max="2" width="14.85546875" style="61" customWidth="1"/>
    <col min="3" max="3" width="11.5703125" style="57" customWidth="1"/>
    <col min="4" max="4" width="9.7109375" style="63" customWidth="1"/>
    <col min="5" max="5" width="7.85546875" style="58" customWidth="1"/>
    <col min="6" max="6" width="8.140625" style="59" customWidth="1"/>
    <col min="7" max="7" width="9" style="59" customWidth="1"/>
    <col min="8" max="8" width="8.42578125" style="60" customWidth="1"/>
    <col min="9" max="9" width="9.42578125" style="58" bestFit="1" customWidth="1"/>
    <col min="10" max="10" width="9.42578125" style="59" bestFit="1" customWidth="1"/>
    <col min="11" max="12" width="7.7109375" style="58" customWidth="1"/>
    <col min="13" max="13" width="9.28515625" style="58" customWidth="1"/>
    <col min="14" max="15" width="9.42578125" style="58" customWidth="1"/>
    <col min="16" max="16" width="7.7109375" style="58" bestFit="1" customWidth="1"/>
    <col min="17" max="17" width="9.5703125" style="58" customWidth="1"/>
    <col min="18" max="18" width="7.42578125" style="87" bestFit="1" customWidth="1"/>
    <col min="19" max="19" width="9.85546875" style="87" customWidth="1"/>
    <col min="20" max="20" width="7.28515625" style="58" customWidth="1"/>
    <col min="21" max="21" width="12" style="58" bestFit="1" customWidth="1"/>
    <col min="22" max="22" width="4.42578125" style="59" customWidth="1"/>
    <col min="23" max="16384" width="11.42578125" style="59"/>
  </cols>
  <sheetData>
    <row r="1" spans="1:21" s="38" customFormat="1" ht="18.75" x14ac:dyDescent="0.3">
      <c r="A1" s="34" t="s">
        <v>26</v>
      </c>
      <c r="B1" s="35"/>
      <c r="C1" s="36"/>
      <c r="D1" s="37"/>
      <c r="E1" s="30"/>
      <c r="H1" s="53"/>
      <c r="I1" s="30"/>
      <c r="K1" s="39">
        <v>3</v>
      </c>
      <c r="L1" s="39"/>
      <c r="M1" s="40" t="s">
        <v>36</v>
      </c>
      <c r="N1" s="40"/>
      <c r="O1" s="40"/>
      <c r="R1" s="30"/>
      <c r="S1" s="30"/>
      <c r="T1" s="30"/>
      <c r="U1" s="30"/>
    </row>
    <row r="2" spans="1:21" s="38" customFormat="1" ht="18.75" x14ac:dyDescent="0.3">
      <c r="A2" s="34"/>
      <c r="B2" s="35"/>
      <c r="C2" s="36"/>
      <c r="D2" s="37"/>
      <c r="E2" s="30"/>
      <c r="H2" s="53"/>
      <c r="I2" s="30"/>
      <c r="K2" s="39">
        <v>2</v>
      </c>
      <c r="L2" s="39"/>
      <c r="M2" s="40" t="s">
        <v>37</v>
      </c>
      <c r="N2" s="40"/>
      <c r="O2" s="40"/>
      <c r="R2" s="30"/>
      <c r="S2" s="30"/>
      <c r="T2" s="30"/>
      <c r="U2" s="30"/>
    </row>
    <row r="3" spans="1:21" s="38" customFormat="1" ht="18.75" hidden="1" x14ac:dyDescent="0.3">
      <c r="A3" s="34"/>
      <c r="B3" s="35" t="s">
        <v>63</v>
      </c>
      <c r="C3" s="36"/>
      <c r="D3" s="37"/>
      <c r="E3" s="30"/>
      <c r="H3" s="53"/>
      <c r="I3" s="30"/>
      <c r="K3" s="39"/>
      <c r="L3" s="39"/>
      <c r="M3" s="40"/>
      <c r="N3" s="40"/>
      <c r="O3" s="40"/>
      <c r="R3" s="30"/>
      <c r="S3" s="30"/>
      <c r="T3" s="30"/>
      <c r="U3" s="30"/>
    </row>
    <row r="4" spans="1:21" s="38" customFormat="1" ht="18.75" x14ac:dyDescent="0.3">
      <c r="A4" s="41"/>
      <c r="B4" s="42">
        <v>42633</v>
      </c>
      <c r="C4" s="36"/>
      <c r="D4" s="37"/>
      <c r="E4" s="30"/>
      <c r="H4" s="53"/>
      <c r="I4" s="30"/>
      <c r="K4" s="39">
        <v>1</v>
      </c>
      <c r="L4" s="39"/>
      <c r="M4" s="40" t="s">
        <v>38</v>
      </c>
      <c r="N4" s="40"/>
      <c r="O4" s="40"/>
      <c r="R4" s="30"/>
      <c r="S4" s="30"/>
      <c r="T4" s="30"/>
      <c r="U4" s="30"/>
    </row>
    <row r="5" spans="1:21" s="38" customFormat="1" x14ac:dyDescent="0.2">
      <c r="A5" s="43"/>
      <c r="B5" s="44"/>
      <c r="C5" s="36"/>
      <c r="D5" s="45"/>
      <c r="E5" s="30"/>
      <c r="F5" s="90" t="s">
        <v>32</v>
      </c>
      <c r="G5" s="91"/>
      <c r="H5" s="92"/>
      <c r="I5" s="92"/>
      <c r="J5" s="89" t="s">
        <v>28</v>
      </c>
      <c r="K5" s="89"/>
      <c r="L5" s="89"/>
      <c r="M5" s="89"/>
      <c r="N5" s="95" t="s">
        <v>39</v>
      </c>
      <c r="O5" s="96"/>
      <c r="P5" s="93" t="s">
        <v>18</v>
      </c>
      <c r="Q5" s="93"/>
      <c r="R5" s="94" t="s">
        <v>17</v>
      </c>
      <c r="S5" s="94"/>
      <c r="T5" s="88" t="s">
        <v>9</v>
      </c>
      <c r="U5" s="88"/>
    </row>
    <row r="6" spans="1:21" s="41" customFormat="1" x14ac:dyDescent="0.2">
      <c r="A6" s="43"/>
      <c r="B6" s="44"/>
      <c r="C6" s="46"/>
      <c r="D6" s="31" t="s">
        <v>25</v>
      </c>
      <c r="E6" s="32">
        <f>+SUBTOTAL(101,E12:E10032)</f>
        <v>0.54121322120129101</v>
      </c>
      <c r="F6" s="32">
        <f t="shared" ref="F6:M6" si="0">+SUBTOTAL(101,F12:F10032)</f>
        <v>125.60416666666667</v>
      </c>
      <c r="G6" s="33">
        <f t="shared" si="0"/>
        <v>5605.751657688229</v>
      </c>
      <c r="H6" s="54">
        <f t="shared" si="0"/>
        <v>-70.911854620545739</v>
      </c>
      <c r="I6" s="32">
        <f t="shared" si="0"/>
        <v>33.221119711050797</v>
      </c>
      <c r="J6" s="32">
        <f t="shared" si="0"/>
        <v>112.40697674418605</v>
      </c>
      <c r="K6" s="32">
        <f t="shared" si="0"/>
        <v>241.14801364584207</v>
      </c>
      <c r="L6" s="32">
        <f>+SUBTOTAL(101,L12:L10032)</f>
        <v>221.87816031097896</v>
      </c>
      <c r="M6" s="32">
        <f t="shared" si="0"/>
        <v>803.21816147174604</v>
      </c>
      <c r="N6" s="32">
        <f>+SUBTOTAL(101,N12:N10032)</f>
        <v>3.4582782848785918</v>
      </c>
      <c r="O6" s="32">
        <f>+SUBTOTAL(101,O12:O10032)</f>
        <v>0.2072720093613889</v>
      </c>
      <c r="P6" s="32">
        <f t="shared" ref="P6:U6" si="1">+SUBTOTAL(101,P12:P10032)</f>
        <v>133.66251600430883</v>
      </c>
      <c r="Q6" s="32">
        <f t="shared" si="1"/>
        <v>6.9557575095045268</v>
      </c>
      <c r="R6" s="32">
        <f t="shared" si="1"/>
        <v>36.180353466842192</v>
      </c>
      <c r="S6" s="32">
        <f t="shared" si="1"/>
        <v>2.953425570386607</v>
      </c>
      <c r="T6" s="32">
        <f t="shared" si="1"/>
        <v>-0.14309688917283969</v>
      </c>
      <c r="U6" s="32">
        <f t="shared" si="1"/>
        <v>9.2656426855780509</v>
      </c>
    </row>
    <row r="7" spans="1:21" s="41" customFormat="1" x14ac:dyDescent="0.2">
      <c r="A7" s="43"/>
      <c r="B7" s="44"/>
      <c r="C7" s="46"/>
      <c r="D7" s="31" t="s">
        <v>34</v>
      </c>
      <c r="E7" s="33">
        <f>+SUBTOTAL(102,E12:E10032)</f>
        <v>450</v>
      </c>
      <c r="F7" s="33">
        <f t="shared" ref="F7:U7" si="2">+SUBTOTAL(102,F12:F10032)</f>
        <v>720</v>
      </c>
      <c r="G7" s="33">
        <f t="shared" si="2"/>
        <v>720</v>
      </c>
      <c r="H7" s="55">
        <f t="shared" si="2"/>
        <v>720</v>
      </c>
      <c r="I7" s="33">
        <f t="shared" si="2"/>
        <v>720</v>
      </c>
      <c r="J7" s="33">
        <f t="shared" si="2"/>
        <v>86</v>
      </c>
      <c r="K7" s="33">
        <f t="shared" si="2"/>
        <v>86</v>
      </c>
      <c r="L7" s="33">
        <f>+SUBTOTAL(102,L12:L10032)</f>
        <v>86</v>
      </c>
      <c r="M7" s="33">
        <f t="shared" si="2"/>
        <v>156</v>
      </c>
      <c r="N7" s="33">
        <f>+SUBTOTAL(102,N12:N10032)</f>
        <v>189</v>
      </c>
      <c r="O7" s="33">
        <f>+SUBTOTAL(102,O12:O10032)</f>
        <v>189</v>
      </c>
      <c r="P7" s="33">
        <f t="shared" si="2"/>
        <v>720</v>
      </c>
      <c r="Q7" s="33">
        <f t="shared" si="2"/>
        <v>720</v>
      </c>
      <c r="R7" s="33">
        <f t="shared" si="2"/>
        <v>720</v>
      </c>
      <c r="S7" s="33">
        <f t="shared" si="2"/>
        <v>720</v>
      </c>
      <c r="T7" s="33">
        <f t="shared" si="2"/>
        <v>75</v>
      </c>
      <c r="U7" s="33">
        <f t="shared" si="2"/>
        <v>75</v>
      </c>
    </row>
    <row r="8" spans="1:21" s="41" customFormat="1" x14ac:dyDescent="0.2">
      <c r="A8" s="43"/>
      <c r="B8" s="44"/>
      <c r="C8" s="46"/>
      <c r="D8" s="31" t="s">
        <v>4</v>
      </c>
      <c r="E8" s="32">
        <f>+SUBTOTAL(105,E12:E10032)</f>
        <v>5.79710144927536E-4</v>
      </c>
      <c r="F8" s="47">
        <f t="shared" ref="F8:M8" si="3">+SUBTOTAL(105,F12:F10032)</f>
        <v>26</v>
      </c>
      <c r="G8" s="33">
        <f t="shared" si="3"/>
        <v>2127.3421052631602</v>
      </c>
      <c r="H8" s="54">
        <f t="shared" si="3"/>
        <v>-443.84199999999998</v>
      </c>
      <c r="I8" s="32">
        <f t="shared" si="3"/>
        <v>8.3889812261905607</v>
      </c>
      <c r="J8" s="33">
        <f t="shared" si="3"/>
        <v>26</v>
      </c>
      <c r="K8" s="32">
        <f t="shared" si="3"/>
        <v>125.936708860759</v>
      </c>
      <c r="L8" s="32">
        <f>+SUBTOTAL(105,L12:L10032)</f>
        <v>92.531645569620295</v>
      </c>
      <c r="M8" s="32">
        <f t="shared" si="3"/>
        <v>371.07594936708898</v>
      </c>
      <c r="N8" s="32">
        <f>+SUBTOTAL(105,N12:N10032)</f>
        <v>1.5214666666666701</v>
      </c>
      <c r="O8" s="32">
        <f>+SUBTOTAL(105,O12:O10032)</f>
        <v>5.5064898386337401E-2</v>
      </c>
      <c r="P8" s="32">
        <f t="shared" ref="P8:U8" si="4">+SUBTOTAL(105,P12:P10032)</f>
        <v>72.370370370370395</v>
      </c>
      <c r="Q8" s="32">
        <f t="shared" si="4"/>
        <v>1.41373359952994</v>
      </c>
      <c r="R8" s="32">
        <f t="shared" si="4"/>
        <v>9.5428571428571392</v>
      </c>
      <c r="S8" s="32">
        <f t="shared" si="4"/>
        <v>0.45126540018258898</v>
      </c>
      <c r="T8" s="32">
        <f t="shared" si="4"/>
        <v>-71.938839285714295</v>
      </c>
      <c r="U8" s="32">
        <f t="shared" si="4"/>
        <v>4.0206292922541804</v>
      </c>
    </row>
    <row r="9" spans="1:21" s="41" customFormat="1" x14ac:dyDescent="0.2">
      <c r="A9" s="43"/>
      <c r="B9" s="44"/>
      <c r="C9" s="46"/>
      <c r="D9" s="31" t="s">
        <v>5</v>
      </c>
      <c r="E9" s="32">
        <f>+SUBTOTAL(104,E12:E10032)</f>
        <v>3.0198214285714302</v>
      </c>
      <c r="F9" s="47">
        <f t="shared" ref="F9:M9" si="5">+SUBTOTAL(104,F12:F10032)</f>
        <v>1252</v>
      </c>
      <c r="G9" s="33">
        <f t="shared" si="5"/>
        <v>11324.4074074074</v>
      </c>
      <c r="H9" s="54">
        <f t="shared" si="5"/>
        <v>389.93138766519797</v>
      </c>
      <c r="I9" s="32">
        <f t="shared" si="5"/>
        <v>80.932679013090507</v>
      </c>
      <c r="J9" s="33">
        <f t="shared" si="5"/>
        <v>563</v>
      </c>
      <c r="K9" s="32">
        <f t="shared" si="5"/>
        <v>326.75294117647098</v>
      </c>
      <c r="L9" s="32">
        <f>+SUBTOTAL(104,L12:L10032)</f>
        <v>313.45555555555597</v>
      </c>
      <c r="M9" s="32">
        <f t="shared" si="5"/>
        <v>1198.74444444444</v>
      </c>
      <c r="N9" s="32">
        <f>+SUBTOTAL(104,N12:N10032)</f>
        <v>6.2629285714285698</v>
      </c>
      <c r="O9" s="32">
        <f>+SUBTOTAL(104,O12:O10032)</f>
        <v>0.47544962792942103</v>
      </c>
      <c r="P9" s="32">
        <f t="shared" ref="P9:U9" si="6">+SUBTOTAL(104,P12:P10032)</f>
        <v>210.03773584905699</v>
      </c>
      <c r="Q9" s="32">
        <f t="shared" si="6"/>
        <v>17.733263632316898</v>
      </c>
      <c r="R9" s="32">
        <f t="shared" si="6"/>
        <v>82.419148936170203</v>
      </c>
      <c r="S9" s="32">
        <f t="shared" si="6"/>
        <v>8.3852642748427009</v>
      </c>
      <c r="T9" s="32">
        <f t="shared" si="6"/>
        <v>89.089473684210503</v>
      </c>
      <c r="U9" s="32">
        <f t="shared" si="6"/>
        <v>18.763468587139801</v>
      </c>
    </row>
    <row r="10" spans="1:21" s="27" customFormat="1" ht="12" x14ac:dyDescent="0.2">
      <c r="A10" s="48" t="s">
        <v>0</v>
      </c>
      <c r="B10" s="49" t="s">
        <v>7</v>
      </c>
      <c r="C10" s="50" t="s">
        <v>1</v>
      </c>
      <c r="D10" s="51" t="s">
        <v>2</v>
      </c>
      <c r="E10" s="28" t="s">
        <v>6</v>
      </c>
      <c r="F10" s="27" t="s">
        <v>8</v>
      </c>
      <c r="G10" s="27" t="s">
        <v>24</v>
      </c>
      <c r="H10" s="56" t="s">
        <v>23</v>
      </c>
      <c r="I10" s="29" t="s">
        <v>12</v>
      </c>
      <c r="J10" s="27" t="s">
        <v>29</v>
      </c>
      <c r="K10" s="28" t="s">
        <v>30</v>
      </c>
      <c r="L10" s="28" t="s">
        <v>31</v>
      </c>
      <c r="M10" s="28" t="s">
        <v>42</v>
      </c>
      <c r="N10" s="28" t="s">
        <v>40</v>
      </c>
      <c r="O10" s="28" t="s">
        <v>41</v>
      </c>
      <c r="P10" s="28" t="s">
        <v>19</v>
      </c>
      <c r="Q10" s="28" t="s">
        <v>21</v>
      </c>
      <c r="R10" s="28" t="s">
        <v>20</v>
      </c>
      <c r="S10" s="28" t="s">
        <v>22</v>
      </c>
      <c r="T10" s="29" t="s">
        <v>10</v>
      </c>
      <c r="U10" s="52" t="s">
        <v>13</v>
      </c>
    </row>
    <row r="11" spans="1:21" s="68" customFormat="1" ht="12" hidden="1" x14ac:dyDescent="0.2">
      <c r="A11" s="64" t="s">
        <v>0</v>
      </c>
      <c r="B11" s="65" t="s">
        <v>7</v>
      </c>
      <c r="C11" s="66" t="s">
        <v>1</v>
      </c>
      <c r="D11" s="67" t="s">
        <v>43</v>
      </c>
      <c r="E11" s="69" t="s">
        <v>48</v>
      </c>
      <c r="F11" s="64" t="s">
        <v>49</v>
      </c>
      <c r="G11" s="64" t="s">
        <v>50</v>
      </c>
      <c r="H11" s="70" t="s">
        <v>51</v>
      </c>
      <c r="I11" s="69" t="s">
        <v>52</v>
      </c>
      <c r="J11" s="64" t="s">
        <v>53</v>
      </c>
      <c r="K11" s="69" t="s">
        <v>54</v>
      </c>
      <c r="L11" s="69" t="s">
        <v>44</v>
      </c>
      <c r="M11" s="69" t="s">
        <v>45</v>
      </c>
      <c r="N11" s="69" t="s">
        <v>46</v>
      </c>
      <c r="O11" s="69" t="s">
        <v>55</v>
      </c>
      <c r="P11" s="69" t="s">
        <v>56</v>
      </c>
      <c r="Q11" s="69" t="s">
        <v>57</v>
      </c>
      <c r="R11" s="69" t="s">
        <v>58</v>
      </c>
      <c r="S11" s="69" t="s">
        <v>59</v>
      </c>
      <c r="T11" s="69" t="s">
        <v>60</v>
      </c>
      <c r="U11" s="69" t="s">
        <v>61</v>
      </c>
    </row>
    <row r="12" spans="1:21" x14ac:dyDescent="0.2">
      <c r="A12" s="71" t="s">
        <v>64</v>
      </c>
      <c r="B12" s="72" t="s">
        <v>65</v>
      </c>
      <c r="C12" s="73" t="s">
        <v>66</v>
      </c>
      <c r="D12" s="74">
        <v>42556</v>
      </c>
      <c r="E12" s="75">
        <v>2.4658119658119699</v>
      </c>
      <c r="F12" s="71">
        <v>234</v>
      </c>
      <c r="G12" s="76">
        <v>5784.3076923076896</v>
      </c>
      <c r="H12" s="70">
        <v>174.9</v>
      </c>
      <c r="I12" s="75">
        <v>20.7107065897812</v>
      </c>
      <c r="J12" s="71"/>
      <c r="K12" s="75"/>
      <c r="L12" s="75"/>
      <c r="M12" s="75"/>
      <c r="N12" s="75"/>
      <c r="O12" s="75"/>
      <c r="P12" s="76">
        <v>139.871794871795</v>
      </c>
      <c r="Q12" s="75">
        <v>3.5191108727376101</v>
      </c>
      <c r="R12" s="75">
        <v>44.294759825327603</v>
      </c>
      <c r="S12" s="75">
        <v>1.89011596905088</v>
      </c>
      <c r="T12" s="75"/>
      <c r="U12" s="75"/>
    </row>
    <row r="13" spans="1:21" x14ac:dyDescent="0.2">
      <c r="A13" s="71" t="s">
        <v>64</v>
      </c>
      <c r="B13" s="72" t="s">
        <v>67</v>
      </c>
      <c r="C13" s="73" t="s">
        <v>68</v>
      </c>
      <c r="D13" s="74">
        <v>42431</v>
      </c>
      <c r="E13" s="75">
        <v>0.17351288056206099</v>
      </c>
      <c r="F13" s="71">
        <v>427</v>
      </c>
      <c r="G13" s="76">
        <v>6587.4847775175604</v>
      </c>
      <c r="H13" s="70">
        <v>166.788524590164</v>
      </c>
      <c r="I13" s="75">
        <v>16.387567343452599</v>
      </c>
      <c r="J13" s="71"/>
      <c r="K13" s="75"/>
      <c r="L13" s="75"/>
      <c r="M13" s="75"/>
      <c r="N13" s="75"/>
      <c r="O13" s="75"/>
      <c r="P13" s="76">
        <v>102.49180327868901</v>
      </c>
      <c r="Q13" s="75">
        <v>1.8738143753020999</v>
      </c>
      <c r="R13" s="75">
        <v>50.286104218362297</v>
      </c>
      <c r="S13" s="75">
        <v>1.9840572959473399</v>
      </c>
      <c r="T13" s="75"/>
      <c r="U13" s="75"/>
    </row>
    <row r="14" spans="1:21" x14ac:dyDescent="0.2">
      <c r="A14" s="71" t="s">
        <v>64</v>
      </c>
      <c r="B14" s="77" t="s">
        <v>69</v>
      </c>
      <c r="C14" s="73" t="s">
        <v>70</v>
      </c>
      <c r="D14" s="74">
        <v>42576</v>
      </c>
      <c r="E14" s="75">
        <v>2.3844055944056</v>
      </c>
      <c r="F14" s="71">
        <v>572</v>
      </c>
      <c r="G14" s="76">
        <v>5854.92657342657</v>
      </c>
      <c r="H14" s="70">
        <v>159.463111888112</v>
      </c>
      <c r="I14" s="75">
        <v>14.778877604078</v>
      </c>
      <c r="J14" s="71"/>
      <c r="K14" s="75"/>
      <c r="L14" s="75"/>
      <c r="M14" s="75">
        <v>775.66666666666697</v>
      </c>
      <c r="N14" s="75">
        <v>4.2670423728813596</v>
      </c>
      <c r="O14" s="75">
        <v>0.12224367424414399</v>
      </c>
      <c r="P14" s="76">
        <v>112.937062937063</v>
      </c>
      <c r="Q14" s="75">
        <v>1.8678901666132399</v>
      </c>
      <c r="R14" s="75">
        <v>42.1174157303371</v>
      </c>
      <c r="S14" s="75">
        <v>1.3999797324130101</v>
      </c>
      <c r="T14" s="75"/>
      <c r="U14" s="75"/>
    </row>
    <row r="15" spans="1:21" x14ac:dyDescent="0.2">
      <c r="A15" s="71" t="s">
        <v>64</v>
      </c>
      <c r="B15" s="77" t="s">
        <v>65</v>
      </c>
      <c r="C15" s="73" t="s">
        <v>71</v>
      </c>
      <c r="D15" s="74">
        <v>42509</v>
      </c>
      <c r="E15" s="75">
        <v>0.92420000000000002</v>
      </c>
      <c r="F15" s="71">
        <v>200</v>
      </c>
      <c r="G15" s="76">
        <v>5204.8450000000003</v>
      </c>
      <c r="H15" s="70">
        <v>139.74799999999999</v>
      </c>
      <c r="I15" s="75">
        <v>19.803208612158901</v>
      </c>
      <c r="J15" s="71"/>
      <c r="K15" s="75"/>
      <c r="L15" s="75"/>
      <c r="M15" s="75"/>
      <c r="N15" s="75"/>
      <c r="O15" s="75"/>
      <c r="P15" s="76">
        <v>114.69499999999999</v>
      </c>
      <c r="Q15" s="75">
        <v>3.7905144603829002</v>
      </c>
      <c r="R15" s="75">
        <v>33.381958762886597</v>
      </c>
      <c r="S15" s="75">
        <v>2.00697056510502</v>
      </c>
      <c r="T15" s="75"/>
      <c r="U15" s="75"/>
    </row>
    <row r="16" spans="1:21" x14ac:dyDescent="0.2">
      <c r="A16" s="71" t="s">
        <v>64</v>
      </c>
      <c r="B16" s="77" t="s">
        <v>72</v>
      </c>
      <c r="C16" s="73" t="s">
        <v>73</v>
      </c>
      <c r="D16" s="74">
        <v>42583</v>
      </c>
      <c r="E16" s="75">
        <v>1.65415254237288</v>
      </c>
      <c r="F16" s="71">
        <v>118</v>
      </c>
      <c r="G16" s="76">
        <v>6793.2881355932204</v>
      </c>
      <c r="H16" s="70">
        <v>129.870338983051</v>
      </c>
      <c r="I16" s="75">
        <v>26.3649268421137</v>
      </c>
      <c r="J16" s="71"/>
      <c r="K16" s="75"/>
      <c r="L16" s="75"/>
      <c r="M16" s="75">
        <v>972.5</v>
      </c>
      <c r="N16" s="75"/>
      <c r="O16" s="75"/>
      <c r="P16" s="76">
        <v>123.805084745763</v>
      </c>
      <c r="Q16" s="75">
        <v>4.4381443944869101</v>
      </c>
      <c r="R16" s="75">
        <v>42.032743362831802</v>
      </c>
      <c r="S16" s="75">
        <v>2.2119065813280998</v>
      </c>
      <c r="T16" s="75"/>
      <c r="U16" s="75"/>
    </row>
    <row r="17" spans="1:21" x14ac:dyDescent="0.2">
      <c r="A17" s="71" t="s">
        <v>64</v>
      </c>
      <c r="B17" s="72" t="s">
        <v>74</v>
      </c>
      <c r="C17" s="73" t="s">
        <v>75</v>
      </c>
      <c r="D17" s="74">
        <v>42538</v>
      </c>
      <c r="E17" s="75">
        <v>2.6510584958217298</v>
      </c>
      <c r="F17" s="71">
        <v>359</v>
      </c>
      <c r="G17" s="76">
        <v>7219.57103064067</v>
      </c>
      <c r="H17" s="70">
        <v>126.006128133705</v>
      </c>
      <c r="I17" s="75">
        <v>16.464251762004899</v>
      </c>
      <c r="J17" s="71">
        <v>228</v>
      </c>
      <c r="K17" s="75">
        <v>276.45175438596499</v>
      </c>
      <c r="L17" s="75">
        <v>254.90909090909099</v>
      </c>
      <c r="M17" s="75">
        <v>907.14782608695702</v>
      </c>
      <c r="N17" s="75">
        <v>2.9522735390386998</v>
      </c>
      <c r="O17" s="75">
        <v>6.5594086070396004E-2</v>
      </c>
      <c r="P17" s="76">
        <v>115.25069637883</v>
      </c>
      <c r="Q17" s="75">
        <v>1.9874871900986999</v>
      </c>
      <c r="R17" s="75">
        <v>48.124324324324299</v>
      </c>
      <c r="S17" s="75">
        <v>1.7385727890801801</v>
      </c>
      <c r="T17" s="75">
        <v>4.5317548746518099</v>
      </c>
      <c r="U17" s="75">
        <v>5.8941621535392796</v>
      </c>
    </row>
    <row r="18" spans="1:21" x14ac:dyDescent="0.2">
      <c r="A18" s="71" t="s">
        <v>64</v>
      </c>
      <c r="B18" s="72" t="s">
        <v>69</v>
      </c>
      <c r="C18" s="73" t="s">
        <v>76</v>
      </c>
      <c r="D18" s="74">
        <v>42405</v>
      </c>
      <c r="E18" s="75">
        <v>1.440625</v>
      </c>
      <c r="F18" s="71">
        <v>32</v>
      </c>
      <c r="G18" s="76">
        <v>5805.84375</v>
      </c>
      <c r="H18" s="70">
        <v>120.59375</v>
      </c>
      <c r="I18" s="75">
        <v>32.402020713538299</v>
      </c>
      <c r="J18" s="71"/>
      <c r="K18" s="75"/>
      <c r="L18" s="75"/>
      <c r="M18" s="75"/>
      <c r="N18" s="75"/>
      <c r="O18" s="75"/>
      <c r="P18" s="76">
        <v>124.15625</v>
      </c>
      <c r="Q18" s="75">
        <v>8.5171919799773406</v>
      </c>
      <c r="R18" s="75">
        <v>57.268965517241398</v>
      </c>
      <c r="S18" s="75">
        <v>5.7166555197281497</v>
      </c>
      <c r="T18" s="75"/>
      <c r="U18" s="75"/>
    </row>
    <row r="19" spans="1:21" x14ac:dyDescent="0.2">
      <c r="A19" s="71" t="s">
        <v>64</v>
      </c>
      <c r="B19" s="77" t="s">
        <v>65</v>
      </c>
      <c r="C19" s="73" t="s">
        <v>77</v>
      </c>
      <c r="D19" s="74">
        <v>42110</v>
      </c>
      <c r="E19" s="75">
        <v>2.2857142857142899E-2</v>
      </c>
      <c r="F19" s="71">
        <v>42</v>
      </c>
      <c r="G19" s="76">
        <v>4800.0476190476202</v>
      </c>
      <c r="H19" s="70">
        <v>113.366666666667</v>
      </c>
      <c r="I19" s="75">
        <v>28.892455213324599</v>
      </c>
      <c r="J19" s="71"/>
      <c r="K19" s="75"/>
      <c r="L19" s="75"/>
      <c r="M19" s="75"/>
      <c r="N19" s="75"/>
      <c r="O19" s="75"/>
      <c r="P19" s="76">
        <v>151.80952380952399</v>
      </c>
      <c r="Q19" s="75">
        <v>7.9549572631377803</v>
      </c>
      <c r="R19" s="75">
        <v>34.8595238095238</v>
      </c>
      <c r="S19" s="75">
        <v>4.2457973475450403</v>
      </c>
      <c r="T19" s="75"/>
      <c r="U19" s="75"/>
    </row>
    <row r="20" spans="1:21" x14ac:dyDescent="0.2">
      <c r="A20" s="71" t="s">
        <v>64</v>
      </c>
      <c r="B20" s="77" t="s">
        <v>65</v>
      </c>
      <c r="C20" s="73" t="s">
        <v>78</v>
      </c>
      <c r="D20" s="74">
        <v>42454</v>
      </c>
      <c r="E20" s="75">
        <v>0.52644230769230804</v>
      </c>
      <c r="F20" s="71">
        <v>104</v>
      </c>
      <c r="G20" s="76">
        <v>3313.9903846153802</v>
      </c>
      <c r="H20" s="70">
        <v>112.72499999999999</v>
      </c>
      <c r="I20" s="75">
        <v>28.549814494557399</v>
      </c>
      <c r="J20" s="71"/>
      <c r="K20" s="75"/>
      <c r="L20" s="75"/>
      <c r="M20" s="75"/>
      <c r="N20" s="75"/>
      <c r="O20" s="75"/>
      <c r="P20" s="76">
        <v>122.759615384615</v>
      </c>
      <c r="Q20" s="75">
        <v>5.6143569162753204</v>
      </c>
      <c r="R20" s="75">
        <v>37.383653846153898</v>
      </c>
      <c r="S20" s="75">
        <v>2.9015074597167301</v>
      </c>
      <c r="T20" s="75"/>
      <c r="U20" s="75"/>
    </row>
    <row r="21" spans="1:21" x14ac:dyDescent="0.2">
      <c r="A21" s="71" t="s">
        <v>64</v>
      </c>
      <c r="B21" s="77" t="s">
        <v>69</v>
      </c>
      <c r="C21" s="73" t="s">
        <v>79</v>
      </c>
      <c r="D21" s="74">
        <v>42427</v>
      </c>
      <c r="E21" s="75">
        <v>1.8918888888888901</v>
      </c>
      <c r="F21" s="71">
        <v>630</v>
      </c>
      <c r="G21" s="76">
        <v>6339.4634920634899</v>
      </c>
      <c r="H21" s="70">
        <v>105.63190476190501</v>
      </c>
      <c r="I21" s="75">
        <v>12.350536553935401</v>
      </c>
      <c r="J21" s="71">
        <v>93</v>
      </c>
      <c r="K21" s="75">
        <v>259.22580645161298</v>
      </c>
      <c r="L21" s="75">
        <v>200.61290322580601</v>
      </c>
      <c r="M21" s="75">
        <v>770.04301075268802</v>
      </c>
      <c r="N21" s="75"/>
      <c r="O21" s="75"/>
      <c r="P21" s="76">
        <v>110.846031746032</v>
      </c>
      <c r="Q21" s="75">
        <v>1.89002670257079</v>
      </c>
      <c r="R21" s="75">
        <v>49.847048611111099</v>
      </c>
      <c r="S21" s="75">
        <v>1.3195142741302801</v>
      </c>
      <c r="T21" s="75"/>
      <c r="U21" s="75"/>
    </row>
    <row r="22" spans="1:21" x14ac:dyDescent="0.2">
      <c r="A22" s="71" t="s">
        <v>64</v>
      </c>
      <c r="B22" s="77" t="s">
        <v>69</v>
      </c>
      <c r="C22" s="73" t="s">
        <v>80</v>
      </c>
      <c r="D22" s="74">
        <v>42429</v>
      </c>
      <c r="E22" s="75">
        <v>2.4145744680851098</v>
      </c>
      <c r="F22" s="71">
        <v>282</v>
      </c>
      <c r="G22" s="76">
        <v>6435.6702127659601</v>
      </c>
      <c r="H22" s="70">
        <v>105.170212765958</v>
      </c>
      <c r="I22" s="75">
        <v>17.245861346948899</v>
      </c>
      <c r="J22" s="71">
        <v>28</v>
      </c>
      <c r="K22" s="75">
        <v>270.857142857143</v>
      </c>
      <c r="L22" s="75">
        <v>214.20689655172399</v>
      </c>
      <c r="M22" s="75">
        <v>814.241379310345</v>
      </c>
      <c r="N22" s="75"/>
      <c r="O22" s="75"/>
      <c r="P22" s="76">
        <v>110.524822695035</v>
      </c>
      <c r="Q22" s="75">
        <v>2.6702600177024798</v>
      </c>
      <c r="R22" s="75">
        <v>54.628793774319099</v>
      </c>
      <c r="S22" s="75">
        <v>2.1043168545488502</v>
      </c>
      <c r="T22" s="75"/>
      <c r="U22" s="75"/>
    </row>
    <row r="23" spans="1:21" x14ac:dyDescent="0.2">
      <c r="A23" s="71" t="s">
        <v>64</v>
      </c>
      <c r="B23" s="77" t="s">
        <v>74</v>
      </c>
      <c r="C23" s="73" t="s">
        <v>81</v>
      </c>
      <c r="D23" s="74">
        <v>42455</v>
      </c>
      <c r="E23" s="75">
        <v>0.409836065573771</v>
      </c>
      <c r="F23" s="71">
        <v>61</v>
      </c>
      <c r="G23" s="76">
        <v>5855.7049180327904</v>
      </c>
      <c r="H23" s="70">
        <v>100.17049180327901</v>
      </c>
      <c r="I23" s="75">
        <v>30.1451747259534</v>
      </c>
      <c r="J23" s="71"/>
      <c r="K23" s="75"/>
      <c r="L23" s="75"/>
      <c r="M23" s="75"/>
      <c r="N23" s="75"/>
      <c r="O23" s="75"/>
      <c r="P23" s="76">
        <v>123.54098360655701</v>
      </c>
      <c r="Q23" s="75">
        <v>6.7024411901465104</v>
      </c>
      <c r="R23" s="75">
        <v>24.563934426229501</v>
      </c>
      <c r="S23" s="75">
        <v>2.3311821068352598</v>
      </c>
      <c r="T23" s="75"/>
      <c r="U23" s="75"/>
    </row>
    <row r="24" spans="1:21" x14ac:dyDescent="0.2">
      <c r="A24" s="71" t="s">
        <v>64</v>
      </c>
      <c r="B24" s="77" t="s">
        <v>65</v>
      </c>
      <c r="C24" s="73" t="s">
        <v>82</v>
      </c>
      <c r="D24" s="74">
        <v>42596</v>
      </c>
      <c r="E24" s="75">
        <v>0.123963963963964</v>
      </c>
      <c r="F24" s="71">
        <v>111</v>
      </c>
      <c r="G24" s="76">
        <v>5137.4414414414396</v>
      </c>
      <c r="H24" s="70">
        <v>97.967567567567599</v>
      </c>
      <c r="I24" s="75">
        <v>23.334718965368602</v>
      </c>
      <c r="J24" s="71"/>
      <c r="K24" s="75"/>
      <c r="L24" s="75"/>
      <c r="M24" s="75"/>
      <c r="N24" s="75"/>
      <c r="O24" s="75"/>
      <c r="P24" s="76">
        <v>129.279279279279</v>
      </c>
      <c r="Q24" s="75">
        <v>5.0414201028831602</v>
      </c>
      <c r="R24" s="75">
        <v>34.182352941176497</v>
      </c>
      <c r="S24" s="75">
        <v>2.1677206097070298</v>
      </c>
      <c r="T24" s="75"/>
      <c r="U24" s="75"/>
    </row>
    <row r="25" spans="1:21" x14ac:dyDescent="0.2">
      <c r="A25" s="71" t="s">
        <v>64</v>
      </c>
      <c r="B25" s="77" t="s">
        <v>65</v>
      </c>
      <c r="C25" s="73" t="s">
        <v>83</v>
      </c>
      <c r="D25" s="74">
        <v>42509</v>
      </c>
      <c r="E25" s="75">
        <v>2.5080487804877998</v>
      </c>
      <c r="F25" s="71">
        <v>41</v>
      </c>
      <c r="G25" s="76">
        <v>5994.3658536585399</v>
      </c>
      <c r="H25" s="70">
        <v>97.595121951219497</v>
      </c>
      <c r="I25" s="75">
        <v>34.465483785605699</v>
      </c>
      <c r="J25" s="71"/>
      <c r="K25" s="75"/>
      <c r="L25" s="75"/>
      <c r="M25" s="75"/>
      <c r="N25" s="75"/>
      <c r="O25" s="75"/>
      <c r="P25" s="76">
        <v>99.121951219512198</v>
      </c>
      <c r="Q25" s="75">
        <v>5.9261918757935099</v>
      </c>
      <c r="R25" s="75">
        <v>38.851219512195101</v>
      </c>
      <c r="S25" s="75">
        <v>4.7806739013056099</v>
      </c>
      <c r="T25" s="75"/>
      <c r="U25" s="75"/>
    </row>
    <row r="26" spans="1:21" x14ac:dyDescent="0.2">
      <c r="A26" s="71" t="s">
        <v>64</v>
      </c>
      <c r="B26" s="77" t="s">
        <v>65</v>
      </c>
      <c r="C26" s="73" t="s">
        <v>84</v>
      </c>
      <c r="D26" s="74">
        <v>42425</v>
      </c>
      <c r="E26" s="75">
        <v>1.4311397058823501</v>
      </c>
      <c r="F26" s="71">
        <v>272</v>
      </c>
      <c r="G26" s="76">
        <v>6015.9338235294099</v>
      </c>
      <c r="H26" s="70">
        <v>96.320955882353005</v>
      </c>
      <c r="I26" s="75">
        <v>17.089496333655301</v>
      </c>
      <c r="J26" s="71"/>
      <c r="K26" s="75"/>
      <c r="L26" s="75"/>
      <c r="M26" s="75"/>
      <c r="N26" s="75"/>
      <c r="O26" s="75"/>
      <c r="P26" s="76">
        <v>99.944852941176507</v>
      </c>
      <c r="Q26" s="75">
        <v>1.9500218896230901</v>
      </c>
      <c r="R26" s="75">
        <v>44.1142292490118</v>
      </c>
      <c r="S26" s="75">
        <v>1.6802118918787801</v>
      </c>
      <c r="T26" s="75"/>
      <c r="U26" s="75"/>
    </row>
    <row r="27" spans="1:21" x14ac:dyDescent="0.2">
      <c r="A27" s="71" t="s">
        <v>64</v>
      </c>
      <c r="B27" s="77" t="s">
        <v>74</v>
      </c>
      <c r="C27" s="73" t="s">
        <v>85</v>
      </c>
      <c r="D27" s="74">
        <v>42576</v>
      </c>
      <c r="E27" s="75">
        <v>1.32233333333333</v>
      </c>
      <c r="F27" s="71">
        <v>30</v>
      </c>
      <c r="G27" s="76">
        <v>5001.0666666666702</v>
      </c>
      <c r="H27" s="70">
        <v>83.636666666666699</v>
      </c>
      <c r="I27" s="75">
        <v>45.023091772115201</v>
      </c>
      <c r="J27" s="71">
        <v>27</v>
      </c>
      <c r="K27" s="75">
        <v>227.777777777778</v>
      </c>
      <c r="L27" s="75">
        <v>187.555555555556</v>
      </c>
      <c r="M27" s="75">
        <v>694.33333333333303</v>
      </c>
      <c r="N27" s="75">
        <v>3.0116345757006102</v>
      </c>
      <c r="O27" s="75">
        <v>0.186696812571256</v>
      </c>
      <c r="P27" s="76">
        <v>124.966666666667</v>
      </c>
      <c r="Q27" s="75">
        <v>9.4136710727077197</v>
      </c>
      <c r="R27" s="75">
        <v>46.136666666666699</v>
      </c>
      <c r="S27" s="75">
        <v>5.1249950565343898</v>
      </c>
      <c r="T27" s="75">
        <v>61.473333333333301</v>
      </c>
      <c r="U27" s="75">
        <v>14.534684583392099</v>
      </c>
    </row>
    <row r="28" spans="1:21" x14ac:dyDescent="0.2">
      <c r="A28" s="71" t="s">
        <v>64</v>
      </c>
      <c r="B28" s="77" t="s">
        <v>65</v>
      </c>
      <c r="C28" s="73" t="s">
        <v>86</v>
      </c>
      <c r="D28" s="74">
        <v>42123</v>
      </c>
      <c r="E28" s="75">
        <v>1.11015151515152</v>
      </c>
      <c r="F28" s="71">
        <v>66</v>
      </c>
      <c r="G28" s="76">
        <v>5126.5</v>
      </c>
      <c r="H28" s="70">
        <v>75.868181818181796</v>
      </c>
      <c r="I28" s="75">
        <v>35.289618325802799</v>
      </c>
      <c r="J28" s="71"/>
      <c r="K28" s="75"/>
      <c r="L28" s="75"/>
      <c r="M28" s="75">
        <v>743.15384615384596</v>
      </c>
      <c r="N28" s="75"/>
      <c r="O28" s="75"/>
      <c r="P28" s="76">
        <v>112.19696969697</v>
      </c>
      <c r="Q28" s="75">
        <v>6.0684218251923401</v>
      </c>
      <c r="R28" s="75">
        <v>26.051612903225799</v>
      </c>
      <c r="S28" s="75">
        <v>2.6029147534698902</v>
      </c>
      <c r="T28" s="75"/>
      <c r="U28" s="75"/>
    </row>
    <row r="29" spans="1:21" x14ac:dyDescent="0.2">
      <c r="A29" s="71" t="s">
        <v>64</v>
      </c>
      <c r="B29" s="77" t="s">
        <v>69</v>
      </c>
      <c r="C29" s="73" t="s">
        <v>87</v>
      </c>
      <c r="D29" s="74">
        <v>42548</v>
      </c>
      <c r="E29" s="75">
        <v>0.32727272727272699</v>
      </c>
      <c r="F29" s="71">
        <v>33</v>
      </c>
      <c r="G29" s="76">
        <v>6054.8787878787898</v>
      </c>
      <c r="H29" s="70">
        <v>64.378787878787804</v>
      </c>
      <c r="I29" s="75">
        <v>42.649374919389999</v>
      </c>
      <c r="J29" s="71"/>
      <c r="K29" s="75"/>
      <c r="L29" s="75"/>
      <c r="M29" s="75"/>
      <c r="N29" s="75"/>
      <c r="O29" s="75"/>
      <c r="P29" s="76">
        <v>124.272727272727</v>
      </c>
      <c r="Q29" s="75">
        <v>9.3657047583102209</v>
      </c>
      <c r="R29" s="75">
        <v>60.557575757575798</v>
      </c>
      <c r="S29" s="75">
        <v>6.5152633006618696</v>
      </c>
      <c r="T29" s="75"/>
      <c r="U29" s="75"/>
    </row>
    <row r="30" spans="1:21" x14ac:dyDescent="0.2">
      <c r="A30" s="71" t="s">
        <v>64</v>
      </c>
      <c r="B30" s="77" t="s">
        <v>67</v>
      </c>
      <c r="C30" s="73" t="s">
        <v>88</v>
      </c>
      <c r="D30" s="74">
        <v>42579</v>
      </c>
      <c r="E30" s="75">
        <v>7.3746312684365795E-2</v>
      </c>
      <c r="F30" s="71">
        <v>339</v>
      </c>
      <c r="G30" s="76">
        <v>6260.7168141592902</v>
      </c>
      <c r="H30" s="70">
        <v>64.321828908554807</v>
      </c>
      <c r="I30" s="75">
        <v>16.5171075852023</v>
      </c>
      <c r="J30" s="71">
        <v>125</v>
      </c>
      <c r="K30" s="75">
        <v>259.71199999999999</v>
      </c>
      <c r="L30" s="75">
        <v>229.208</v>
      </c>
      <c r="M30" s="75">
        <v>851.81600000000003</v>
      </c>
      <c r="N30" s="75">
        <v>2.6842921092926599</v>
      </c>
      <c r="O30" s="75">
        <v>9.07203347377223E-2</v>
      </c>
      <c r="P30" s="76">
        <v>106.25958702064899</v>
      </c>
      <c r="Q30" s="75">
        <v>2.2007938025754501</v>
      </c>
      <c r="R30" s="75">
        <v>41.221562499999997</v>
      </c>
      <c r="S30" s="75">
        <v>1.8486169987797401</v>
      </c>
      <c r="T30" s="75">
        <v>-3.0008849557522201</v>
      </c>
      <c r="U30" s="75">
        <v>5.7680184111039097</v>
      </c>
    </row>
    <row r="31" spans="1:21" x14ac:dyDescent="0.2">
      <c r="A31" s="71" t="s">
        <v>64</v>
      </c>
      <c r="B31" s="77" t="s">
        <v>67</v>
      </c>
      <c r="C31" s="73" t="s">
        <v>89</v>
      </c>
      <c r="D31" s="74">
        <v>42572</v>
      </c>
      <c r="E31" s="75">
        <v>0.65980198019802005</v>
      </c>
      <c r="F31" s="71">
        <v>101</v>
      </c>
      <c r="G31" s="76">
        <v>5533.2079207920797</v>
      </c>
      <c r="H31" s="70">
        <v>54.734653465346497</v>
      </c>
      <c r="I31" s="75">
        <v>22.6001654000626</v>
      </c>
      <c r="J31" s="71"/>
      <c r="K31" s="75"/>
      <c r="L31" s="75"/>
      <c r="M31" s="75">
        <v>749.25</v>
      </c>
      <c r="N31" s="75">
        <v>3.1675151515151501</v>
      </c>
      <c r="O31" s="78">
        <v>0.35199925512471802</v>
      </c>
      <c r="P31" s="76">
        <v>119.29702970296999</v>
      </c>
      <c r="Q31" s="75">
        <v>5.0679060951246004</v>
      </c>
      <c r="R31" s="75">
        <v>41.359595959596</v>
      </c>
      <c r="S31" s="75">
        <v>2.8841132955432598</v>
      </c>
      <c r="T31" s="75"/>
      <c r="U31" s="75"/>
    </row>
    <row r="32" spans="1:21" x14ac:dyDescent="0.2">
      <c r="A32" s="71" t="s">
        <v>64</v>
      </c>
      <c r="B32" s="72" t="s">
        <v>74</v>
      </c>
      <c r="C32" s="73" t="s">
        <v>90</v>
      </c>
      <c r="D32" s="74">
        <v>42541</v>
      </c>
      <c r="E32" s="75"/>
      <c r="F32" s="71">
        <v>76</v>
      </c>
      <c r="G32" s="76">
        <v>5536.0921052631602</v>
      </c>
      <c r="H32" s="70">
        <v>50.772368421052697</v>
      </c>
      <c r="I32" s="75">
        <v>27.604994818741702</v>
      </c>
      <c r="J32" s="71"/>
      <c r="K32" s="75"/>
      <c r="L32" s="75"/>
      <c r="M32" s="75"/>
      <c r="N32" s="75"/>
      <c r="O32" s="78"/>
      <c r="P32" s="76">
        <v>133.56578947368399</v>
      </c>
      <c r="Q32" s="75">
        <v>5.5990079173328899</v>
      </c>
      <c r="R32" s="75">
        <v>35.8716216216216</v>
      </c>
      <c r="S32" s="75">
        <v>2.8377222565979801</v>
      </c>
      <c r="T32" s="75"/>
      <c r="U32" s="75"/>
    </row>
    <row r="33" spans="1:21" x14ac:dyDescent="0.2">
      <c r="A33" s="71" t="s">
        <v>64</v>
      </c>
      <c r="B33" s="77" t="s">
        <v>74</v>
      </c>
      <c r="C33" s="73" t="s">
        <v>91</v>
      </c>
      <c r="D33" s="74">
        <v>42533</v>
      </c>
      <c r="E33" s="75">
        <v>0.52013888888888904</v>
      </c>
      <c r="F33" s="71">
        <v>72</v>
      </c>
      <c r="G33" s="76">
        <v>4377.9722222222199</v>
      </c>
      <c r="H33" s="70">
        <v>47.0069444444444</v>
      </c>
      <c r="I33" s="75">
        <v>30.6226097292354</v>
      </c>
      <c r="J33" s="71"/>
      <c r="K33" s="75"/>
      <c r="L33" s="75"/>
      <c r="M33" s="75"/>
      <c r="N33" s="75"/>
      <c r="O33" s="75"/>
      <c r="P33" s="76">
        <v>106.569444444444</v>
      </c>
      <c r="Q33" s="75">
        <v>4.9739865707165496</v>
      </c>
      <c r="R33" s="75">
        <v>27.182608695652199</v>
      </c>
      <c r="S33" s="75">
        <v>2.5825699088025198</v>
      </c>
      <c r="T33" s="75"/>
      <c r="U33" s="75"/>
    </row>
    <row r="34" spans="1:21" x14ac:dyDescent="0.2">
      <c r="A34" s="71" t="s">
        <v>64</v>
      </c>
      <c r="B34" s="77" t="s">
        <v>67</v>
      </c>
      <c r="C34" s="73" t="s">
        <v>92</v>
      </c>
      <c r="D34" s="74">
        <v>42408</v>
      </c>
      <c r="E34" s="75">
        <v>2.34953601953602</v>
      </c>
      <c r="F34" s="71">
        <v>819</v>
      </c>
      <c r="G34" s="76">
        <v>5571.82173382173</v>
      </c>
      <c r="H34" s="70">
        <v>43.999267399267403</v>
      </c>
      <c r="I34" s="75">
        <v>10.7954271394063</v>
      </c>
      <c r="J34" s="71">
        <v>563</v>
      </c>
      <c r="K34" s="75">
        <v>246.61989342806399</v>
      </c>
      <c r="L34" s="75">
        <v>204.114840989399</v>
      </c>
      <c r="M34" s="75">
        <v>758.63668430335099</v>
      </c>
      <c r="N34" s="75">
        <v>3.3279905635615998</v>
      </c>
      <c r="O34" s="75">
        <v>5.5064898386337401E-2</v>
      </c>
      <c r="P34" s="76">
        <v>110.490842490842</v>
      </c>
      <c r="Q34" s="75">
        <v>1.41373359952994</v>
      </c>
      <c r="R34" s="75">
        <v>45.507019867549602</v>
      </c>
      <c r="S34" s="75">
        <v>1.0519358998089701</v>
      </c>
      <c r="T34" s="75">
        <v>-31.799144254278701</v>
      </c>
      <c r="U34" s="75">
        <v>4.1530645092262297</v>
      </c>
    </row>
    <row r="35" spans="1:21" x14ac:dyDescent="0.2">
      <c r="A35" s="71" t="s">
        <v>64</v>
      </c>
      <c r="B35" s="77" t="s">
        <v>93</v>
      </c>
      <c r="C35" s="73" t="s">
        <v>94</v>
      </c>
      <c r="D35" s="74">
        <v>42416</v>
      </c>
      <c r="E35" s="75">
        <v>0.191494736842105</v>
      </c>
      <c r="F35" s="71">
        <v>475</v>
      </c>
      <c r="G35" s="76">
        <v>7415.7705263157904</v>
      </c>
      <c r="H35" s="70">
        <v>43.355368421052603</v>
      </c>
      <c r="I35" s="75">
        <v>13.671698889999</v>
      </c>
      <c r="J35" s="71">
        <v>458</v>
      </c>
      <c r="K35" s="75">
        <v>314.58951965065501</v>
      </c>
      <c r="L35" s="75">
        <v>260.37527114967497</v>
      </c>
      <c r="M35" s="75">
        <v>984.16268980477196</v>
      </c>
      <c r="N35" s="75">
        <v>3.4116727495015802</v>
      </c>
      <c r="O35" s="75">
        <v>6.8919482828660006E-2</v>
      </c>
      <c r="P35" s="76">
        <v>135.01263157894701</v>
      </c>
      <c r="Q35" s="75">
        <v>2.4849410316463501</v>
      </c>
      <c r="R35" s="75">
        <v>41.651785714285701</v>
      </c>
      <c r="S35" s="75">
        <v>1.6581230342472699</v>
      </c>
      <c r="T35" s="75">
        <v>7.2225263157894801</v>
      </c>
      <c r="U35" s="75">
        <v>5.9253685080620304</v>
      </c>
    </row>
    <row r="36" spans="1:21" x14ac:dyDescent="0.2">
      <c r="A36" s="71" t="s">
        <v>64</v>
      </c>
      <c r="B36" s="77" t="s">
        <v>74</v>
      </c>
      <c r="C36" s="73" t="s">
        <v>95</v>
      </c>
      <c r="D36" s="74">
        <v>42543</v>
      </c>
      <c r="E36" s="75">
        <v>2.0382758620689598</v>
      </c>
      <c r="F36" s="71">
        <v>87</v>
      </c>
      <c r="G36" s="76">
        <v>5424.7816091954001</v>
      </c>
      <c r="H36" s="70">
        <v>38.2068965517241</v>
      </c>
      <c r="I36" s="75">
        <v>28.329233085069401</v>
      </c>
      <c r="J36" s="71">
        <v>49</v>
      </c>
      <c r="K36" s="75">
        <v>225.34693877551001</v>
      </c>
      <c r="L36" s="75">
        <v>192.367346938776</v>
      </c>
      <c r="M36" s="75">
        <v>705.51020408163299</v>
      </c>
      <c r="N36" s="75">
        <v>3.09988370619662</v>
      </c>
      <c r="O36" s="75">
        <v>0.18294254640780899</v>
      </c>
      <c r="P36" s="76">
        <v>118.218390804598</v>
      </c>
      <c r="Q36" s="75">
        <v>4.8951428197452396</v>
      </c>
      <c r="R36" s="75">
        <v>39.568674698795199</v>
      </c>
      <c r="S36" s="75">
        <v>3.1531768156713</v>
      </c>
      <c r="T36" s="75">
        <v>7.8105882352941096</v>
      </c>
      <c r="U36" s="75">
        <v>11.359178228987201</v>
      </c>
    </row>
    <row r="37" spans="1:21" x14ac:dyDescent="0.2">
      <c r="A37" s="71" t="s">
        <v>64</v>
      </c>
      <c r="B37" s="77" t="s">
        <v>74</v>
      </c>
      <c r="C37" s="73" t="s">
        <v>96</v>
      </c>
      <c r="D37" s="74">
        <v>42277</v>
      </c>
      <c r="E37" s="75">
        <v>0.56915254237288104</v>
      </c>
      <c r="F37" s="71">
        <v>177</v>
      </c>
      <c r="G37" s="76">
        <v>4782.4124293785299</v>
      </c>
      <c r="H37" s="70">
        <v>27.632203389830501</v>
      </c>
      <c r="I37" s="75">
        <v>16.5642880622752</v>
      </c>
      <c r="J37" s="71">
        <v>30</v>
      </c>
      <c r="K37" s="75">
        <v>209.4</v>
      </c>
      <c r="L37" s="75">
        <v>176.46666666666701</v>
      </c>
      <c r="M37" s="75">
        <v>614.93333333333305</v>
      </c>
      <c r="N37" s="75">
        <v>3.7413722619047598</v>
      </c>
      <c r="O37" s="75">
        <v>0.124335256125263</v>
      </c>
      <c r="P37" s="76">
        <v>112.429378531073</v>
      </c>
      <c r="Q37" s="75">
        <v>3.4926428987326301</v>
      </c>
      <c r="R37" s="75">
        <v>27.750898203592801</v>
      </c>
      <c r="S37" s="75">
        <v>1.5600152401271401</v>
      </c>
      <c r="T37" s="75">
        <v>7.3375757575757801</v>
      </c>
      <c r="U37" s="75">
        <v>6.78753440651841</v>
      </c>
    </row>
    <row r="38" spans="1:21" x14ac:dyDescent="0.2">
      <c r="A38" s="71" t="s">
        <v>64</v>
      </c>
      <c r="B38" s="72" t="s">
        <v>74</v>
      </c>
      <c r="C38" s="73" t="s">
        <v>97</v>
      </c>
      <c r="D38" s="74">
        <v>42498</v>
      </c>
      <c r="E38" s="75">
        <v>0.47079268292682902</v>
      </c>
      <c r="F38" s="71">
        <v>164</v>
      </c>
      <c r="G38" s="76">
        <v>4648.2134146341496</v>
      </c>
      <c r="H38" s="70">
        <v>27.393292682926798</v>
      </c>
      <c r="I38" s="75">
        <v>19.901731914885001</v>
      </c>
      <c r="J38" s="71"/>
      <c r="K38" s="75"/>
      <c r="L38" s="75"/>
      <c r="M38" s="75">
        <v>509.5</v>
      </c>
      <c r="N38" s="75"/>
      <c r="O38" s="75"/>
      <c r="P38" s="76">
        <v>106.207317073171</v>
      </c>
      <c r="Q38" s="75">
        <v>3.2780457577581701</v>
      </c>
      <c r="R38" s="75">
        <v>34.184375000000003</v>
      </c>
      <c r="S38" s="75">
        <v>2.22168213278038</v>
      </c>
      <c r="T38" s="75"/>
      <c r="U38" s="75"/>
    </row>
    <row r="39" spans="1:21" x14ac:dyDescent="0.2">
      <c r="A39" s="71" t="s">
        <v>64</v>
      </c>
      <c r="B39" s="77" t="s">
        <v>74</v>
      </c>
      <c r="C39" s="73" t="s">
        <v>98</v>
      </c>
      <c r="D39" s="74">
        <v>42410</v>
      </c>
      <c r="E39" s="75">
        <v>1.67276094276094</v>
      </c>
      <c r="F39" s="71">
        <v>297</v>
      </c>
      <c r="G39" s="76">
        <v>6424.1212121212102</v>
      </c>
      <c r="H39" s="70">
        <v>25.0292929292929</v>
      </c>
      <c r="I39" s="75">
        <v>16.472280643884002</v>
      </c>
      <c r="J39" s="71"/>
      <c r="K39" s="75"/>
      <c r="L39" s="75"/>
      <c r="M39" s="75">
        <v>695</v>
      </c>
      <c r="N39" s="75">
        <v>2.92813709677419</v>
      </c>
      <c r="O39" s="75">
        <v>0.19876525852624799</v>
      </c>
      <c r="P39" s="76">
        <v>117.225589225589</v>
      </c>
      <c r="Q39" s="75">
        <v>2.7262986135996901</v>
      </c>
      <c r="R39" s="75">
        <v>38.007885304659503</v>
      </c>
      <c r="S39" s="75">
        <v>1.61336314865748</v>
      </c>
      <c r="T39" s="75"/>
      <c r="U39" s="75"/>
    </row>
    <row r="40" spans="1:21" x14ac:dyDescent="0.2">
      <c r="A40" s="71" t="s">
        <v>64</v>
      </c>
      <c r="B40" s="72" t="s">
        <v>72</v>
      </c>
      <c r="C40" s="73" t="s">
        <v>99</v>
      </c>
      <c r="D40" s="74">
        <v>42465</v>
      </c>
      <c r="E40" s="75">
        <v>0.23756250000000001</v>
      </c>
      <c r="F40" s="71">
        <v>160</v>
      </c>
      <c r="G40" s="76">
        <v>4540.1625000000004</v>
      </c>
      <c r="H40" s="70">
        <v>23.842499999999799</v>
      </c>
      <c r="I40" s="75">
        <v>23.9426060419534</v>
      </c>
      <c r="J40" s="71"/>
      <c r="K40" s="75"/>
      <c r="L40" s="75"/>
      <c r="M40" s="75"/>
      <c r="N40" s="75"/>
      <c r="O40" s="75"/>
      <c r="P40" s="76">
        <v>129.39375000000001</v>
      </c>
      <c r="Q40" s="75">
        <v>4.0839759814691599</v>
      </c>
      <c r="R40" s="75">
        <v>34.723417721518999</v>
      </c>
      <c r="S40" s="75">
        <v>2.0960316120426601</v>
      </c>
      <c r="T40" s="75"/>
      <c r="U40" s="75"/>
    </row>
    <row r="41" spans="1:21" x14ac:dyDescent="0.2">
      <c r="A41" s="71" t="s">
        <v>64</v>
      </c>
      <c r="B41" s="77" t="s">
        <v>65</v>
      </c>
      <c r="C41" s="73" t="s">
        <v>100</v>
      </c>
      <c r="D41" s="74">
        <v>42566</v>
      </c>
      <c r="E41" s="75">
        <v>1.20324137931034</v>
      </c>
      <c r="F41" s="71">
        <v>145</v>
      </c>
      <c r="G41" s="76">
        <v>5739.3034482758603</v>
      </c>
      <c r="H41" s="70">
        <v>23.62</v>
      </c>
      <c r="I41" s="75">
        <v>18.557121651395001</v>
      </c>
      <c r="J41" s="71">
        <v>40</v>
      </c>
      <c r="K41" s="75">
        <v>224.77500000000001</v>
      </c>
      <c r="L41" s="75">
        <v>190.95</v>
      </c>
      <c r="M41" s="75">
        <v>712.07500000000005</v>
      </c>
      <c r="N41" s="75">
        <v>3.4710000000000001</v>
      </c>
      <c r="O41" s="75">
        <v>0.200254808112172</v>
      </c>
      <c r="P41" s="76">
        <v>141.52413793103401</v>
      </c>
      <c r="Q41" s="75">
        <v>4.4182341911315604</v>
      </c>
      <c r="R41" s="75">
        <v>44.737588652482302</v>
      </c>
      <c r="S41" s="75">
        <v>2.2529416859139499</v>
      </c>
      <c r="T41" s="75">
        <v>-15.0882352941177</v>
      </c>
      <c r="U41" s="75">
        <v>8.8045667405565293</v>
      </c>
    </row>
    <row r="42" spans="1:21" x14ac:dyDescent="0.2">
      <c r="A42" s="71" t="s">
        <v>64</v>
      </c>
      <c r="B42" s="77" t="s">
        <v>69</v>
      </c>
      <c r="C42" s="73" t="s">
        <v>101</v>
      </c>
      <c r="D42" s="74">
        <v>42546</v>
      </c>
      <c r="E42" s="75">
        <v>3.04761904761905E-2</v>
      </c>
      <c r="F42" s="71">
        <v>42</v>
      </c>
      <c r="G42" s="76">
        <v>6248.8095238095202</v>
      </c>
      <c r="H42" s="70">
        <v>21.030952380952399</v>
      </c>
      <c r="I42" s="75">
        <v>40.045434777907303</v>
      </c>
      <c r="J42" s="71"/>
      <c r="K42" s="75"/>
      <c r="L42" s="75"/>
      <c r="M42" s="75"/>
      <c r="N42" s="75"/>
      <c r="O42" s="75"/>
      <c r="P42" s="76">
        <v>107.571428571429</v>
      </c>
      <c r="Q42" s="75">
        <v>8.5450329152563196</v>
      </c>
      <c r="R42" s="75">
        <v>57.528571428571396</v>
      </c>
      <c r="S42" s="75">
        <v>5.5837154192222602</v>
      </c>
      <c r="T42" s="75"/>
      <c r="U42" s="75"/>
    </row>
    <row r="43" spans="1:21" x14ac:dyDescent="0.2">
      <c r="A43" s="71" t="s">
        <v>64</v>
      </c>
      <c r="B43" s="77" t="s">
        <v>93</v>
      </c>
      <c r="C43" s="73" t="s">
        <v>102</v>
      </c>
      <c r="D43" s="74">
        <v>42607</v>
      </c>
      <c r="E43" s="75">
        <v>2.9418153846153898</v>
      </c>
      <c r="F43" s="71">
        <v>325</v>
      </c>
      <c r="G43" s="76">
        <v>7271.6092307692297</v>
      </c>
      <c r="H43" s="70">
        <v>19.928000000000299</v>
      </c>
      <c r="I43" s="75">
        <v>15.4994200287291</v>
      </c>
      <c r="J43" s="71">
        <v>221</v>
      </c>
      <c r="K43" s="75">
        <v>289.85520361991001</v>
      </c>
      <c r="L43" s="75">
        <v>249.87782805429899</v>
      </c>
      <c r="M43" s="75">
        <v>934.10859728506796</v>
      </c>
      <c r="N43" s="75">
        <v>4.2673229850262402</v>
      </c>
      <c r="O43" s="75">
        <v>7.5777981000646893E-2</v>
      </c>
      <c r="P43" s="76">
        <v>125.793846153846</v>
      </c>
      <c r="Q43" s="75">
        <v>2.5438550201710899</v>
      </c>
      <c r="R43" s="75">
        <v>48.587837837837803</v>
      </c>
      <c r="S43" s="75">
        <v>1.6184311051307401</v>
      </c>
      <c r="T43" s="75">
        <v>5.0039999999999898</v>
      </c>
      <c r="U43" s="75">
        <v>6.1383151488089096</v>
      </c>
    </row>
    <row r="44" spans="1:21" x14ac:dyDescent="0.2">
      <c r="A44" s="71" t="s">
        <v>64</v>
      </c>
      <c r="B44" s="77" t="s">
        <v>93</v>
      </c>
      <c r="C44" s="73" t="s">
        <v>103</v>
      </c>
      <c r="D44" s="74">
        <v>42467</v>
      </c>
      <c r="E44" s="75">
        <v>2.55913043478261</v>
      </c>
      <c r="F44" s="71">
        <v>414</v>
      </c>
      <c r="G44" s="76">
        <v>6814.2995169082096</v>
      </c>
      <c r="H44" s="70">
        <v>17.703864734299501</v>
      </c>
      <c r="I44" s="75">
        <v>14.595460607354401</v>
      </c>
      <c r="J44" s="71">
        <v>79</v>
      </c>
      <c r="K44" s="75">
        <v>272.16455696202502</v>
      </c>
      <c r="L44" s="75">
        <v>225.74358974359001</v>
      </c>
      <c r="M44" s="75">
        <v>836.39240506329099</v>
      </c>
      <c r="N44" s="75"/>
      <c r="O44" s="75"/>
      <c r="P44" s="76">
        <v>135.71980676328499</v>
      </c>
      <c r="Q44" s="75">
        <v>2.5740367636419501</v>
      </c>
      <c r="R44" s="75">
        <v>45.087399463806896</v>
      </c>
      <c r="S44" s="75">
        <v>1.5435255676602799</v>
      </c>
      <c r="T44" s="75"/>
      <c r="U44" s="75"/>
    </row>
    <row r="45" spans="1:21" x14ac:dyDescent="0.2">
      <c r="A45" s="71" t="s">
        <v>64</v>
      </c>
      <c r="B45" s="77" t="s">
        <v>65</v>
      </c>
      <c r="C45" s="73" t="s">
        <v>104</v>
      </c>
      <c r="D45" s="74">
        <v>42557</v>
      </c>
      <c r="E45" s="75">
        <v>2.9729729729729699E-3</v>
      </c>
      <c r="F45" s="71">
        <v>74</v>
      </c>
      <c r="G45" s="76">
        <v>6246.1351351351404</v>
      </c>
      <c r="H45" s="70">
        <v>14.309459459459401</v>
      </c>
      <c r="I45" s="75">
        <v>28.545006401838702</v>
      </c>
      <c r="J45" s="71"/>
      <c r="K45" s="75"/>
      <c r="L45" s="75"/>
      <c r="M45" s="75">
        <v>803.3125</v>
      </c>
      <c r="N45" s="75"/>
      <c r="O45" s="75"/>
      <c r="P45" s="76">
        <v>132.72972972973</v>
      </c>
      <c r="Q45" s="75">
        <v>6.9579393601617401</v>
      </c>
      <c r="R45" s="75">
        <v>30.754166666666698</v>
      </c>
      <c r="S45" s="75">
        <v>2.5416845127519401</v>
      </c>
      <c r="T45" s="75"/>
      <c r="U45" s="75"/>
    </row>
    <row r="46" spans="1:21" x14ac:dyDescent="0.2">
      <c r="A46" s="71" t="s">
        <v>64</v>
      </c>
      <c r="B46" s="77" t="s">
        <v>65</v>
      </c>
      <c r="C46" s="73" t="s">
        <v>105</v>
      </c>
      <c r="D46" s="74">
        <v>42559</v>
      </c>
      <c r="E46" s="75">
        <v>0.22184210526315801</v>
      </c>
      <c r="F46" s="71">
        <v>38</v>
      </c>
      <c r="G46" s="76">
        <v>5533.5</v>
      </c>
      <c r="H46" s="70">
        <v>5.4921052631578497</v>
      </c>
      <c r="I46" s="75">
        <v>39.1948664849197</v>
      </c>
      <c r="J46" s="71"/>
      <c r="K46" s="75"/>
      <c r="L46" s="75"/>
      <c r="M46" s="75">
        <v>530.5</v>
      </c>
      <c r="N46" s="75"/>
      <c r="O46" s="78"/>
      <c r="P46" s="76">
        <v>124.473684210526</v>
      </c>
      <c r="Q46" s="75">
        <v>7.0650036912973002</v>
      </c>
      <c r="R46" s="75">
        <v>43.866666666666703</v>
      </c>
      <c r="S46" s="75">
        <v>5.2537076854774103</v>
      </c>
      <c r="T46" s="75"/>
      <c r="U46" s="75"/>
    </row>
    <row r="47" spans="1:21" x14ac:dyDescent="0.2">
      <c r="A47" s="71" t="s">
        <v>64</v>
      </c>
      <c r="B47" s="77" t="s">
        <v>72</v>
      </c>
      <c r="C47" s="73" t="s">
        <v>106</v>
      </c>
      <c r="D47" s="74">
        <v>42544</v>
      </c>
      <c r="E47" s="75"/>
      <c r="F47" s="71">
        <v>80</v>
      </c>
      <c r="G47" s="76">
        <v>5132.95</v>
      </c>
      <c r="H47" s="70">
        <v>5.3387500000000703</v>
      </c>
      <c r="I47" s="75">
        <v>31.302211850800202</v>
      </c>
      <c r="J47" s="71"/>
      <c r="K47" s="75"/>
      <c r="L47" s="75"/>
      <c r="M47" s="75"/>
      <c r="N47" s="75"/>
      <c r="O47" s="75"/>
      <c r="P47" s="76">
        <v>118.5</v>
      </c>
      <c r="Q47" s="75">
        <v>7.23519877168712</v>
      </c>
      <c r="R47" s="75">
        <v>49.552500000000002</v>
      </c>
      <c r="S47" s="75">
        <v>4.2152450771131402</v>
      </c>
      <c r="T47" s="75"/>
      <c r="U47" s="75"/>
    </row>
    <row r="48" spans="1:21" x14ac:dyDescent="0.2">
      <c r="A48" s="71" t="s">
        <v>64</v>
      </c>
      <c r="B48" s="72" t="s">
        <v>65</v>
      </c>
      <c r="C48" s="73" t="s">
        <v>107</v>
      </c>
      <c r="D48" s="74">
        <v>42131</v>
      </c>
      <c r="E48" s="75">
        <v>0.75866666666666704</v>
      </c>
      <c r="F48" s="71">
        <v>60</v>
      </c>
      <c r="G48" s="76">
        <v>5499.1333333333296</v>
      </c>
      <c r="H48" s="70">
        <v>-0.245000000000027</v>
      </c>
      <c r="I48" s="75">
        <v>43.794698581792503</v>
      </c>
      <c r="J48" s="71"/>
      <c r="K48" s="75"/>
      <c r="L48" s="75"/>
      <c r="M48" s="75"/>
      <c r="N48" s="75"/>
      <c r="O48" s="75"/>
      <c r="P48" s="76">
        <v>133.36666666666699</v>
      </c>
      <c r="Q48" s="75">
        <v>6.2706817886225101</v>
      </c>
      <c r="R48" s="75">
        <v>42.840677966101701</v>
      </c>
      <c r="S48" s="75">
        <v>4.2359108223268001</v>
      </c>
      <c r="T48" s="75"/>
      <c r="U48" s="75"/>
    </row>
    <row r="49" spans="1:21" x14ac:dyDescent="0.2">
      <c r="A49" s="71" t="s">
        <v>64</v>
      </c>
      <c r="B49" s="77" t="s">
        <v>72</v>
      </c>
      <c r="C49" s="73" t="s">
        <v>108</v>
      </c>
      <c r="D49" s="74">
        <v>42125</v>
      </c>
      <c r="E49" s="75">
        <v>0.82586956521739097</v>
      </c>
      <c r="F49" s="71">
        <v>46</v>
      </c>
      <c r="G49" s="76">
        <v>4157.1304347826099</v>
      </c>
      <c r="H49" s="70">
        <v>-0.63695652173914596</v>
      </c>
      <c r="I49" s="75">
        <v>37.135345788713202</v>
      </c>
      <c r="J49" s="71"/>
      <c r="K49" s="75"/>
      <c r="L49" s="75"/>
      <c r="M49" s="75"/>
      <c r="N49" s="75"/>
      <c r="O49" s="75"/>
      <c r="P49" s="76">
        <v>117.47826086956501</v>
      </c>
      <c r="Q49" s="75">
        <v>5.4278525865118299</v>
      </c>
      <c r="R49" s="75">
        <v>28.610869565217399</v>
      </c>
      <c r="S49" s="75">
        <v>2.8583739647441599</v>
      </c>
      <c r="T49" s="75"/>
      <c r="U49" s="75"/>
    </row>
    <row r="50" spans="1:21" x14ac:dyDescent="0.2">
      <c r="A50" s="71" t="s">
        <v>64</v>
      </c>
      <c r="B50" s="77" t="s">
        <v>69</v>
      </c>
      <c r="C50" s="73" t="s">
        <v>109</v>
      </c>
      <c r="D50" s="74">
        <v>42444</v>
      </c>
      <c r="E50" s="75">
        <v>0.84483471074380201</v>
      </c>
      <c r="F50" s="71">
        <v>242</v>
      </c>
      <c r="G50" s="76">
        <v>6172.9834710743798</v>
      </c>
      <c r="H50" s="70">
        <v>-1.2793388429752</v>
      </c>
      <c r="I50" s="75">
        <v>20.739867066801501</v>
      </c>
      <c r="J50" s="71">
        <v>91</v>
      </c>
      <c r="K50" s="75">
        <v>284.681318681319</v>
      </c>
      <c r="L50" s="75">
        <v>239.85106382978699</v>
      </c>
      <c r="M50" s="75">
        <v>890.86170212766001</v>
      </c>
      <c r="N50" s="75">
        <v>2.8946411268855399</v>
      </c>
      <c r="O50" s="75">
        <v>0.12224128831045999</v>
      </c>
      <c r="P50" s="76">
        <v>105.243801652893</v>
      </c>
      <c r="Q50" s="75">
        <v>2.62762967383081</v>
      </c>
      <c r="R50" s="75">
        <v>45.175909090909101</v>
      </c>
      <c r="S50" s="75">
        <v>2.06514071959832</v>
      </c>
      <c r="T50" s="75">
        <v>17.2392561983471</v>
      </c>
      <c r="U50" s="75">
        <v>7.8262858758048903</v>
      </c>
    </row>
    <row r="51" spans="1:21" x14ac:dyDescent="0.2">
      <c r="A51" s="71" t="s">
        <v>64</v>
      </c>
      <c r="B51" s="77" t="s">
        <v>74</v>
      </c>
      <c r="C51" s="73" t="s">
        <v>110</v>
      </c>
      <c r="D51" s="74">
        <v>42492</v>
      </c>
      <c r="E51" s="75"/>
      <c r="F51" s="71">
        <v>89</v>
      </c>
      <c r="G51" s="76">
        <v>5087</v>
      </c>
      <c r="H51" s="70">
        <v>-4.3134831460674103</v>
      </c>
      <c r="I51" s="75">
        <v>28.410003650714899</v>
      </c>
      <c r="J51" s="71"/>
      <c r="K51" s="75"/>
      <c r="L51" s="75"/>
      <c r="M51" s="75"/>
      <c r="N51" s="75"/>
      <c r="O51" s="75"/>
      <c r="P51" s="76">
        <v>131.03370786516899</v>
      </c>
      <c r="Q51" s="75">
        <v>5.3429487636377901</v>
      </c>
      <c r="R51" s="75">
        <v>30.286249999999999</v>
      </c>
      <c r="S51" s="75">
        <v>2.2057094669002599</v>
      </c>
      <c r="T51" s="75"/>
      <c r="U51" s="75"/>
    </row>
    <row r="52" spans="1:21" x14ac:dyDescent="0.2">
      <c r="A52" s="71" t="s">
        <v>64</v>
      </c>
      <c r="B52" s="77" t="s">
        <v>67</v>
      </c>
      <c r="C52" s="73" t="s">
        <v>111</v>
      </c>
      <c r="D52" s="74">
        <v>42217</v>
      </c>
      <c r="E52" s="75"/>
      <c r="F52" s="71">
        <v>44</v>
      </c>
      <c r="G52" s="76">
        <v>6749.3636363636397</v>
      </c>
      <c r="H52" s="70">
        <v>-5.3522727272727701</v>
      </c>
      <c r="I52" s="75">
        <v>42.277566346218997</v>
      </c>
      <c r="J52" s="71"/>
      <c r="K52" s="75"/>
      <c r="L52" s="75"/>
      <c r="M52" s="75"/>
      <c r="N52" s="75"/>
      <c r="O52" s="75"/>
      <c r="P52" s="76">
        <v>102.90909090909101</v>
      </c>
      <c r="Q52" s="75">
        <v>6.1541009017482597</v>
      </c>
      <c r="R52" s="75">
        <v>43.1533333333333</v>
      </c>
      <c r="S52" s="75">
        <v>5.44854875401737</v>
      </c>
      <c r="T52" s="75"/>
      <c r="U52" s="75"/>
    </row>
    <row r="53" spans="1:21" x14ac:dyDescent="0.2">
      <c r="A53" s="71" t="s">
        <v>64</v>
      </c>
      <c r="B53" s="77" t="s">
        <v>69</v>
      </c>
      <c r="C53" s="73" t="s">
        <v>112</v>
      </c>
      <c r="D53" s="74">
        <v>42569</v>
      </c>
      <c r="E53" s="75">
        <v>1.0031768953068601</v>
      </c>
      <c r="F53" s="71">
        <v>277</v>
      </c>
      <c r="G53" s="76">
        <v>5336.8411552346597</v>
      </c>
      <c r="H53" s="70">
        <v>-6.45415162454875</v>
      </c>
      <c r="I53" s="75">
        <v>13.8387288262004</v>
      </c>
      <c r="J53" s="71">
        <v>33</v>
      </c>
      <c r="K53" s="75">
        <v>228.09090909090901</v>
      </c>
      <c r="L53" s="75">
        <v>194.666666666667</v>
      </c>
      <c r="M53" s="75">
        <v>706.18181818181802</v>
      </c>
      <c r="N53" s="75">
        <v>4.8152307692307703</v>
      </c>
      <c r="O53" s="75">
        <v>0.28067570286277799</v>
      </c>
      <c r="P53" s="76">
        <v>144.638989169675</v>
      </c>
      <c r="Q53" s="75">
        <v>3.6754197074783899</v>
      </c>
      <c r="R53" s="75">
        <v>31.312692307692298</v>
      </c>
      <c r="S53" s="75">
        <v>1.3342098600405501</v>
      </c>
      <c r="T53" s="75">
        <v>-27.329257641921402</v>
      </c>
      <c r="U53" s="75">
        <v>6.3660379672447904</v>
      </c>
    </row>
    <row r="54" spans="1:21" x14ac:dyDescent="0.2">
      <c r="A54" s="71" t="s">
        <v>64</v>
      </c>
      <c r="B54" s="77" t="s">
        <v>65</v>
      </c>
      <c r="C54" s="73" t="s">
        <v>113</v>
      </c>
      <c r="D54" s="74">
        <v>42579</v>
      </c>
      <c r="E54" s="75">
        <v>1.55773148148148</v>
      </c>
      <c r="F54" s="71">
        <v>216</v>
      </c>
      <c r="G54" s="76">
        <v>5448.7129629629599</v>
      </c>
      <c r="H54" s="70">
        <v>-6.6314814814814396</v>
      </c>
      <c r="I54" s="75">
        <v>16.730763611742201</v>
      </c>
      <c r="J54" s="71">
        <v>188</v>
      </c>
      <c r="K54" s="75">
        <v>238.16489361702099</v>
      </c>
      <c r="L54" s="75">
        <v>201.941489361702</v>
      </c>
      <c r="M54" s="75">
        <v>740.40211640211601</v>
      </c>
      <c r="N54" s="75">
        <v>4.0234900795512596</v>
      </c>
      <c r="O54" s="75">
        <v>7.4979783520149501E-2</v>
      </c>
      <c r="P54" s="76">
        <v>131.81018518518499</v>
      </c>
      <c r="Q54" s="75">
        <v>3.9070576437218101</v>
      </c>
      <c r="R54" s="75">
        <v>34.4507389162561</v>
      </c>
      <c r="S54" s="75">
        <v>1.7723374417811799</v>
      </c>
      <c r="T54" s="75">
        <v>-20.159534883720902</v>
      </c>
      <c r="U54" s="75">
        <v>8.9237980998396402</v>
      </c>
    </row>
    <row r="55" spans="1:21" x14ac:dyDescent="0.2">
      <c r="A55" s="71" t="s">
        <v>64</v>
      </c>
      <c r="B55" s="77" t="s">
        <v>65</v>
      </c>
      <c r="C55" s="73" t="s">
        <v>114</v>
      </c>
      <c r="D55" s="74">
        <v>42578</v>
      </c>
      <c r="E55" s="75"/>
      <c r="F55" s="71">
        <v>42</v>
      </c>
      <c r="G55" s="76">
        <v>6271.1904761904798</v>
      </c>
      <c r="H55" s="70">
        <v>-6.7738095238095104</v>
      </c>
      <c r="I55" s="75">
        <v>44.908443711657</v>
      </c>
      <c r="J55" s="71"/>
      <c r="K55" s="75"/>
      <c r="L55" s="75"/>
      <c r="M55" s="75"/>
      <c r="N55" s="75"/>
      <c r="O55" s="75"/>
      <c r="P55" s="76">
        <v>109.04761904761899</v>
      </c>
      <c r="Q55" s="75">
        <v>8.0477633672948308</v>
      </c>
      <c r="R55" s="75">
        <v>45.952631578947397</v>
      </c>
      <c r="S55" s="75">
        <v>7.0460462131717803</v>
      </c>
      <c r="T55" s="75"/>
      <c r="U55" s="75"/>
    </row>
    <row r="56" spans="1:21" x14ac:dyDescent="0.2">
      <c r="A56" s="71" t="s">
        <v>64</v>
      </c>
      <c r="B56" s="77" t="s">
        <v>72</v>
      </c>
      <c r="C56" s="73" t="s">
        <v>115</v>
      </c>
      <c r="D56" s="74">
        <v>42464</v>
      </c>
      <c r="E56" s="75">
        <v>2.0292207792207799E-2</v>
      </c>
      <c r="F56" s="71">
        <v>308</v>
      </c>
      <c r="G56" s="76">
        <v>3954.29545454545</v>
      </c>
      <c r="H56" s="70">
        <v>-8.7811688311687401</v>
      </c>
      <c r="I56" s="75">
        <v>15.0853293144988</v>
      </c>
      <c r="J56" s="71"/>
      <c r="K56" s="75"/>
      <c r="L56" s="75"/>
      <c r="M56" s="75"/>
      <c r="N56" s="75"/>
      <c r="O56" s="75"/>
      <c r="P56" s="76">
        <v>185.987012987013</v>
      </c>
      <c r="Q56" s="75">
        <v>4.0115715646004002</v>
      </c>
      <c r="R56" s="75">
        <v>19.460389610389601</v>
      </c>
      <c r="S56" s="75">
        <v>0.94308460388665905</v>
      </c>
      <c r="T56" s="75"/>
      <c r="U56" s="75"/>
    </row>
    <row r="57" spans="1:21" x14ac:dyDescent="0.2">
      <c r="A57" s="71" t="s">
        <v>64</v>
      </c>
      <c r="B57" s="77" t="s">
        <v>93</v>
      </c>
      <c r="C57" s="73" t="s">
        <v>116</v>
      </c>
      <c r="D57" s="74">
        <v>42158</v>
      </c>
      <c r="E57" s="75"/>
      <c r="F57" s="71">
        <v>77</v>
      </c>
      <c r="G57" s="76">
        <v>5855.5974025974001</v>
      </c>
      <c r="H57" s="70">
        <v>-10.8272727272727</v>
      </c>
      <c r="I57" s="75">
        <v>26.414976879450599</v>
      </c>
      <c r="J57" s="71"/>
      <c r="K57" s="75"/>
      <c r="L57" s="75"/>
      <c r="M57" s="75"/>
      <c r="N57" s="75"/>
      <c r="O57" s="75"/>
      <c r="P57" s="76">
        <v>113.805194805195</v>
      </c>
      <c r="Q57" s="75">
        <v>4.8448956644068204</v>
      </c>
      <c r="R57" s="75">
        <v>43.349253731343303</v>
      </c>
      <c r="S57" s="75">
        <v>3.0524618214023</v>
      </c>
      <c r="T57" s="75"/>
      <c r="U57" s="75"/>
    </row>
    <row r="58" spans="1:21" x14ac:dyDescent="0.2">
      <c r="A58" s="71" t="s">
        <v>64</v>
      </c>
      <c r="B58" s="77" t="s">
        <v>72</v>
      </c>
      <c r="C58" s="73" t="s">
        <v>117</v>
      </c>
      <c r="D58" s="74">
        <v>42382</v>
      </c>
      <c r="E58" s="75">
        <v>0.13455531453362299</v>
      </c>
      <c r="F58" s="71">
        <v>461</v>
      </c>
      <c r="G58" s="76">
        <v>4187.2841648590002</v>
      </c>
      <c r="H58" s="70">
        <v>-13.411496746203801</v>
      </c>
      <c r="I58" s="75">
        <v>14.320042843340801</v>
      </c>
      <c r="J58" s="71">
        <v>83</v>
      </c>
      <c r="K58" s="75">
        <v>169.53012048192801</v>
      </c>
      <c r="L58" s="75">
        <v>142.20481927710799</v>
      </c>
      <c r="M58" s="75">
        <v>536.96385542168696</v>
      </c>
      <c r="N58" s="75"/>
      <c r="O58" s="75"/>
      <c r="P58" s="76">
        <v>117.12581344902399</v>
      </c>
      <c r="Q58" s="75">
        <v>2.0908903870542899</v>
      </c>
      <c r="R58" s="75">
        <v>34.364222222222203</v>
      </c>
      <c r="S58" s="75">
        <v>1.2918465765029401</v>
      </c>
      <c r="T58" s="75"/>
      <c r="U58" s="75"/>
    </row>
    <row r="59" spans="1:21" x14ac:dyDescent="0.2">
      <c r="A59" s="71" t="s">
        <v>64</v>
      </c>
      <c r="B59" s="72" t="s">
        <v>69</v>
      </c>
      <c r="C59" s="73" t="s">
        <v>118</v>
      </c>
      <c r="D59" s="74">
        <v>42409</v>
      </c>
      <c r="E59" s="75">
        <v>0.27535942492012799</v>
      </c>
      <c r="F59" s="71">
        <v>1252</v>
      </c>
      <c r="G59" s="76">
        <v>5486.0487220447303</v>
      </c>
      <c r="H59" s="70">
        <v>-13.44696485623</v>
      </c>
      <c r="I59" s="75">
        <v>8.3889812261905607</v>
      </c>
      <c r="J59" s="71"/>
      <c r="K59" s="75"/>
      <c r="L59" s="75"/>
      <c r="M59" s="75"/>
      <c r="N59" s="75"/>
      <c r="O59" s="75"/>
      <c r="P59" s="76">
        <v>127.93849840255599</v>
      </c>
      <c r="Q59" s="75">
        <v>1.55281120182972</v>
      </c>
      <c r="R59" s="75">
        <v>36.864392678868597</v>
      </c>
      <c r="S59" s="75">
        <v>0.68402321086366802</v>
      </c>
      <c r="T59" s="75"/>
      <c r="U59" s="75"/>
    </row>
    <row r="60" spans="1:21" x14ac:dyDescent="0.2">
      <c r="A60" s="71" t="s">
        <v>64</v>
      </c>
      <c r="B60" s="77" t="s">
        <v>69</v>
      </c>
      <c r="C60" s="73" t="s">
        <v>119</v>
      </c>
      <c r="D60" s="74">
        <v>42423</v>
      </c>
      <c r="E60" s="75">
        <v>1.27408163265306</v>
      </c>
      <c r="F60" s="71">
        <v>98</v>
      </c>
      <c r="G60" s="76">
        <v>4907.4591836734699</v>
      </c>
      <c r="H60" s="70">
        <v>-15.0091836734693</v>
      </c>
      <c r="I60" s="75">
        <v>26.479175335735501</v>
      </c>
      <c r="J60" s="71"/>
      <c r="K60" s="75"/>
      <c r="L60" s="75"/>
      <c r="M60" s="75">
        <v>610</v>
      </c>
      <c r="N60" s="75"/>
      <c r="O60" s="75"/>
      <c r="P60" s="76">
        <v>124.724489795918</v>
      </c>
      <c r="Q60" s="75">
        <v>5.5139549186960499</v>
      </c>
      <c r="R60" s="75">
        <v>27.626804123711299</v>
      </c>
      <c r="S60" s="75">
        <v>1.9246906496335401</v>
      </c>
      <c r="T60" s="75"/>
      <c r="U60" s="75"/>
    </row>
    <row r="61" spans="1:21" x14ac:dyDescent="0.2">
      <c r="A61" s="71" t="s">
        <v>64</v>
      </c>
      <c r="B61" s="72" t="s">
        <v>69</v>
      </c>
      <c r="C61" s="73" t="s">
        <v>120</v>
      </c>
      <c r="D61" s="74">
        <v>42486</v>
      </c>
      <c r="E61" s="75"/>
      <c r="F61" s="71">
        <v>287</v>
      </c>
      <c r="G61" s="76">
        <v>5756.8850174216004</v>
      </c>
      <c r="H61" s="70">
        <v>-18.749825783972099</v>
      </c>
      <c r="I61" s="75">
        <v>16.966658653905998</v>
      </c>
      <c r="J61" s="71"/>
      <c r="K61" s="75"/>
      <c r="L61" s="75"/>
      <c r="M61" s="75">
        <v>655.23333333333301</v>
      </c>
      <c r="N61" s="75">
        <v>2.5074196969696998</v>
      </c>
      <c r="O61" s="75">
        <v>0.20469858319188</v>
      </c>
      <c r="P61" s="76">
        <v>139.65505226480801</v>
      </c>
      <c r="Q61" s="75">
        <v>3.1870965612614399</v>
      </c>
      <c r="R61" s="75">
        <v>39.395220588235297</v>
      </c>
      <c r="S61" s="75">
        <v>1.87405856470512</v>
      </c>
      <c r="T61" s="75"/>
      <c r="U61" s="75"/>
    </row>
    <row r="62" spans="1:21" x14ac:dyDescent="0.2">
      <c r="A62" s="71" t="s">
        <v>64</v>
      </c>
      <c r="B62" s="77" t="s">
        <v>67</v>
      </c>
      <c r="C62" s="73" t="s">
        <v>121</v>
      </c>
      <c r="D62" s="74">
        <v>42421</v>
      </c>
      <c r="E62" s="75"/>
      <c r="F62" s="71">
        <v>37</v>
      </c>
      <c r="G62" s="76">
        <v>2780.2972972972998</v>
      </c>
      <c r="H62" s="70">
        <v>-19.297297297297298</v>
      </c>
      <c r="I62" s="75">
        <v>27.471969467144199</v>
      </c>
      <c r="J62" s="71"/>
      <c r="K62" s="75"/>
      <c r="L62" s="75"/>
      <c r="M62" s="75"/>
      <c r="N62" s="75"/>
      <c r="O62" s="75"/>
      <c r="P62" s="76">
        <v>134.05405405405401</v>
      </c>
      <c r="Q62" s="75">
        <v>11.267691857639599</v>
      </c>
      <c r="R62" s="75">
        <v>25.5594594594595</v>
      </c>
      <c r="S62" s="75">
        <v>2.3659796600232101</v>
      </c>
      <c r="T62" s="75"/>
      <c r="U62" s="75"/>
    </row>
    <row r="63" spans="1:21" x14ac:dyDescent="0.2">
      <c r="A63" s="71" t="s">
        <v>64</v>
      </c>
      <c r="B63" s="77" t="s">
        <v>69</v>
      </c>
      <c r="C63" s="73" t="s">
        <v>122</v>
      </c>
      <c r="D63" s="74">
        <v>42427</v>
      </c>
      <c r="E63" s="75">
        <v>1.4139169139465899</v>
      </c>
      <c r="F63" s="71">
        <v>337</v>
      </c>
      <c r="G63" s="76">
        <v>5900.5667655786301</v>
      </c>
      <c r="H63" s="70">
        <v>-19.513056379821901</v>
      </c>
      <c r="I63" s="75">
        <v>15.9355589214489</v>
      </c>
      <c r="J63" s="71"/>
      <c r="K63" s="75"/>
      <c r="L63" s="75"/>
      <c r="M63" s="75"/>
      <c r="N63" s="75">
        <v>4.0164188919311901</v>
      </c>
      <c r="O63" s="75">
        <v>9.7664704329220697E-2</v>
      </c>
      <c r="P63" s="76">
        <v>133.39169139465901</v>
      </c>
      <c r="Q63" s="75">
        <v>2.98699594429418</v>
      </c>
      <c r="R63" s="75">
        <v>40.159999999999997</v>
      </c>
      <c r="S63" s="75">
        <v>1.4634257865995199</v>
      </c>
      <c r="T63" s="75"/>
      <c r="U63" s="75"/>
    </row>
    <row r="64" spans="1:21" x14ac:dyDescent="0.2">
      <c r="A64" s="71" t="s">
        <v>64</v>
      </c>
      <c r="B64" s="77" t="s">
        <v>65</v>
      </c>
      <c r="C64" s="73" t="s">
        <v>123</v>
      </c>
      <c r="D64" s="74">
        <v>42510</v>
      </c>
      <c r="E64" s="75">
        <v>0.377722772277228</v>
      </c>
      <c r="F64" s="71">
        <v>101</v>
      </c>
      <c r="G64" s="76">
        <v>4956.4653465346501</v>
      </c>
      <c r="H64" s="70">
        <v>-21.789108910891098</v>
      </c>
      <c r="I64" s="75">
        <v>27.2046080801403</v>
      </c>
      <c r="J64" s="71"/>
      <c r="K64" s="75"/>
      <c r="L64" s="75"/>
      <c r="M64" s="75"/>
      <c r="N64" s="75"/>
      <c r="O64" s="78"/>
      <c r="P64" s="76">
        <v>151.009900990099</v>
      </c>
      <c r="Q64" s="75">
        <v>5.94487040802563</v>
      </c>
      <c r="R64" s="75">
        <v>29.268316831683201</v>
      </c>
      <c r="S64" s="75">
        <v>1.8174636503061901</v>
      </c>
      <c r="T64" s="75"/>
      <c r="U64" s="75"/>
    </row>
    <row r="65" spans="1:21" x14ac:dyDescent="0.2">
      <c r="A65" s="71" t="s">
        <v>64</v>
      </c>
      <c r="B65" s="77" t="s">
        <v>124</v>
      </c>
      <c r="C65" s="73" t="s">
        <v>125</v>
      </c>
      <c r="D65" s="74">
        <v>42409</v>
      </c>
      <c r="E65" s="75">
        <v>0.62011917659805005</v>
      </c>
      <c r="F65" s="71">
        <v>923</v>
      </c>
      <c r="G65" s="76">
        <v>5173.0455037919801</v>
      </c>
      <c r="H65" s="70">
        <v>-22.310509209100601</v>
      </c>
      <c r="I65" s="75">
        <v>10.0539037032161</v>
      </c>
      <c r="J65" s="71"/>
      <c r="K65" s="75"/>
      <c r="L65" s="75"/>
      <c r="M65" s="75"/>
      <c r="N65" s="75"/>
      <c r="O65" s="78"/>
      <c r="P65" s="76">
        <v>148.38136511375899</v>
      </c>
      <c r="Q65" s="75">
        <v>2.0106401759344199</v>
      </c>
      <c r="R65" s="75">
        <v>40.048834498834502</v>
      </c>
      <c r="S65" s="75">
        <v>0.98814693261460296</v>
      </c>
      <c r="T65" s="75"/>
      <c r="U65" s="75"/>
    </row>
    <row r="66" spans="1:21" x14ac:dyDescent="0.2">
      <c r="A66" s="71" t="s">
        <v>64</v>
      </c>
      <c r="B66" s="77" t="s">
        <v>67</v>
      </c>
      <c r="C66" s="73" t="s">
        <v>126</v>
      </c>
      <c r="D66" s="74">
        <v>42149</v>
      </c>
      <c r="E66" s="75">
        <v>0.53060109289617496</v>
      </c>
      <c r="F66" s="71">
        <v>183</v>
      </c>
      <c r="G66" s="76">
        <v>5830.4972677595597</v>
      </c>
      <c r="H66" s="70">
        <v>-22.3131147540984</v>
      </c>
      <c r="I66" s="75">
        <v>21.782270943688498</v>
      </c>
      <c r="J66" s="71">
        <v>106</v>
      </c>
      <c r="K66" s="75">
        <v>209.688679245283</v>
      </c>
      <c r="L66" s="75">
        <v>209.08490566037699</v>
      </c>
      <c r="M66" s="75">
        <v>736.35849056603797</v>
      </c>
      <c r="N66" s="75">
        <v>3.50178015165665</v>
      </c>
      <c r="O66" s="75">
        <v>0.12895651401980501</v>
      </c>
      <c r="P66" s="76">
        <v>121.43169398907099</v>
      </c>
      <c r="Q66" s="75">
        <v>3.2391465516336102</v>
      </c>
      <c r="R66" s="75">
        <v>38.095977011494199</v>
      </c>
      <c r="S66" s="75">
        <v>2.2572553879397899</v>
      </c>
      <c r="T66" s="75">
        <v>-17.904371584699501</v>
      </c>
      <c r="U66" s="75">
        <v>7.9306220060416504</v>
      </c>
    </row>
    <row r="67" spans="1:21" x14ac:dyDescent="0.2">
      <c r="A67" s="71" t="s">
        <v>64</v>
      </c>
      <c r="B67" s="77" t="s">
        <v>67</v>
      </c>
      <c r="C67" s="73" t="s">
        <v>127</v>
      </c>
      <c r="D67" s="74">
        <v>42374</v>
      </c>
      <c r="E67" s="75">
        <v>0.55208333333333304</v>
      </c>
      <c r="F67" s="71">
        <v>48</v>
      </c>
      <c r="G67" s="76">
        <v>6087.0416666666697</v>
      </c>
      <c r="H67" s="70">
        <v>-22.987500000000001</v>
      </c>
      <c r="I67" s="75">
        <v>38.2536807695706</v>
      </c>
      <c r="J67" s="71">
        <v>28</v>
      </c>
      <c r="K67" s="75">
        <v>268.142857142857</v>
      </c>
      <c r="L67" s="75">
        <v>216.357142857143</v>
      </c>
      <c r="M67" s="75">
        <v>835.25</v>
      </c>
      <c r="N67" s="75">
        <v>3.5077885145097198</v>
      </c>
      <c r="O67" s="75">
        <v>0.287018859465484</v>
      </c>
      <c r="P67" s="76">
        <v>126.75</v>
      </c>
      <c r="Q67" s="75">
        <v>6.2095142624754898</v>
      </c>
      <c r="R67" s="75">
        <v>50.438095238095201</v>
      </c>
      <c r="S67" s="75">
        <v>4.6320927061468202</v>
      </c>
      <c r="T67" s="75">
        <v>-2.4444444444444402</v>
      </c>
      <c r="U67" s="75">
        <v>11.2099723621045</v>
      </c>
    </row>
    <row r="68" spans="1:21" x14ac:dyDescent="0.2">
      <c r="A68" s="71" t="s">
        <v>64</v>
      </c>
      <c r="B68" s="77" t="s">
        <v>93</v>
      </c>
      <c r="C68" s="73" t="s">
        <v>128</v>
      </c>
      <c r="D68" s="74">
        <v>42568</v>
      </c>
      <c r="E68" s="75">
        <v>0.89993865030674902</v>
      </c>
      <c r="F68" s="71">
        <v>163</v>
      </c>
      <c r="G68" s="76">
        <v>5865.7852760736196</v>
      </c>
      <c r="H68" s="70">
        <v>-26.130674846625698</v>
      </c>
      <c r="I68" s="75">
        <v>20.933971014013999</v>
      </c>
      <c r="J68" s="71"/>
      <c r="K68" s="75"/>
      <c r="L68" s="75"/>
      <c r="M68" s="75">
        <v>769.48</v>
      </c>
      <c r="N68" s="75">
        <v>4.1461215644705396</v>
      </c>
      <c r="O68" s="75">
        <v>0.14375443950490599</v>
      </c>
      <c r="P68" s="76">
        <v>133.21472392638</v>
      </c>
      <c r="Q68" s="75">
        <v>4.1308113474463104</v>
      </c>
      <c r="R68" s="75">
        <v>51.303144654088001</v>
      </c>
      <c r="S68" s="75">
        <v>2.5562630675380502</v>
      </c>
      <c r="T68" s="75"/>
      <c r="U68" s="75"/>
    </row>
    <row r="69" spans="1:21" x14ac:dyDescent="0.2">
      <c r="A69" s="71" t="s">
        <v>64</v>
      </c>
      <c r="B69" s="77" t="s">
        <v>72</v>
      </c>
      <c r="C69" s="73" t="s">
        <v>129</v>
      </c>
      <c r="D69" s="74">
        <v>42491</v>
      </c>
      <c r="E69" s="75">
        <v>2.6522885572139301</v>
      </c>
      <c r="F69" s="71">
        <v>201</v>
      </c>
      <c r="G69" s="76">
        <v>4633.3134328358201</v>
      </c>
      <c r="H69" s="70">
        <v>-26.2731343283582</v>
      </c>
      <c r="I69" s="75">
        <v>18.977246243808501</v>
      </c>
      <c r="J69" s="71"/>
      <c r="K69" s="75"/>
      <c r="L69" s="75"/>
      <c r="M69" s="75"/>
      <c r="N69" s="75">
        <v>6.2629285714285698</v>
      </c>
      <c r="O69" s="75">
        <v>0.39552320241297401</v>
      </c>
      <c r="P69" s="76">
        <v>111.18407960199001</v>
      </c>
      <c r="Q69" s="75">
        <v>3.1776590661467798</v>
      </c>
      <c r="R69" s="75">
        <v>29.264550264550198</v>
      </c>
      <c r="S69" s="75">
        <v>1.50432556255012</v>
      </c>
      <c r="T69" s="75"/>
      <c r="U69" s="75"/>
    </row>
    <row r="70" spans="1:21" x14ac:dyDescent="0.2">
      <c r="A70" s="71" t="s">
        <v>64</v>
      </c>
      <c r="B70" s="77" t="s">
        <v>69</v>
      </c>
      <c r="C70" s="73" t="s">
        <v>130</v>
      </c>
      <c r="D70" s="74">
        <v>42553</v>
      </c>
      <c r="E70" s="75">
        <v>0.856958525345622</v>
      </c>
      <c r="F70" s="71">
        <v>217</v>
      </c>
      <c r="G70" s="76">
        <v>6084.4331797235</v>
      </c>
      <c r="H70" s="70">
        <v>-29.7824884792627</v>
      </c>
      <c r="I70" s="75">
        <v>18.195955155983999</v>
      </c>
      <c r="J70" s="71">
        <v>213</v>
      </c>
      <c r="K70" s="75">
        <v>272.48356807511698</v>
      </c>
      <c r="L70" s="75">
        <v>225.73708920187801</v>
      </c>
      <c r="M70" s="75">
        <v>833.76056338028195</v>
      </c>
      <c r="N70" s="75">
        <v>2.7951126191611002</v>
      </c>
      <c r="O70" s="75">
        <v>9.6522340577392701E-2</v>
      </c>
      <c r="P70" s="76">
        <v>140.59447004608299</v>
      </c>
      <c r="Q70" s="75">
        <v>3.7368256188693598</v>
      </c>
      <c r="R70" s="75">
        <v>45.1235023041475</v>
      </c>
      <c r="S70" s="75">
        <v>2.2485081157875402</v>
      </c>
      <c r="T70" s="75">
        <v>18.176635514018699</v>
      </c>
      <c r="U70" s="75">
        <v>7.3727259514564896</v>
      </c>
    </row>
    <row r="71" spans="1:21" x14ac:dyDescent="0.2">
      <c r="A71" s="71" t="s">
        <v>64</v>
      </c>
      <c r="B71" s="77" t="s">
        <v>69</v>
      </c>
      <c r="C71" s="73" t="s">
        <v>131</v>
      </c>
      <c r="D71" s="74">
        <v>42480</v>
      </c>
      <c r="E71" s="75">
        <v>1.3812500000000001</v>
      </c>
      <c r="F71" s="71">
        <v>128</v>
      </c>
      <c r="G71" s="76">
        <v>5170.6796875</v>
      </c>
      <c r="H71" s="70">
        <v>-30.782812499999999</v>
      </c>
      <c r="I71" s="75">
        <v>19.085142842010001</v>
      </c>
      <c r="J71" s="71">
        <v>73</v>
      </c>
      <c r="K71" s="75">
        <v>244.72602739726</v>
      </c>
      <c r="L71" s="75">
        <v>190.301369863014</v>
      </c>
      <c r="M71" s="75">
        <v>727.90410958904101</v>
      </c>
      <c r="N71" s="75">
        <v>3.8531674987828302</v>
      </c>
      <c r="O71" s="75">
        <v>0.16177692958300099</v>
      </c>
      <c r="P71" s="76">
        <v>128.1484375</v>
      </c>
      <c r="Q71" s="75">
        <v>5.44627583789417</v>
      </c>
      <c r="R71" s="75">
        <v>29.533613445378101</v>
      </c>
      <c r="S71" s="75">
        <v>2.1229228484493898</v>
      </c>
      <c r="T71" s="75">
        <v>16.32</v>
      </c>
      <c r="U71" s="75">
        <v>11.5774635350219</v>
      </c>
    </row>
    <row r="72" spans="1:21" x14ac:dyDescent="0.2">
      <c r="A72" s="71" t="s">
        <v>64</v>
      </c>
      <c r="B72" s="77" t="s">
        <v>74</v>
      </c>
      <c r="C72" s="73" t="s">
        <v>132</v>
      </c>
      <c r="D72" s="74">
        <v>42541</v>
      </c>
      <c r="E72" s="75">
        <v>0.23694444444444401</v>
      </c>
      <c r="F72" s="71">
        <v>108</v>
      </c>
      <c r="G72" s="76">
        <v>3855.3425925925899</v>
      </c>
      <c r="H72" s="70">
        <v>-31.8990740740741</v>
      </c>
      <c r="I72" s="75">
        <v>25.789804465269199</v>
      </c>
      <c r="J72" s="71">
        <v>48</v>
      </c>
      <c r="K72" s="75">
        <v>150.895833333333</v>
      </c>
      <c r="L72" s="75">
        <v>118.479166666667</v>
      </c>
      <c r="M72" s="75">
        <v>440.58333333333297</v>
      </c>
      <c r="N72" s="75">
        <v>4.9172378107513399</v>
      </c>
      <c r="O72" s="75">
        <v>0.14229140040893801</v>
      </c>
      <c r="P72" s="76">
        <v>114.29629629629601</v>
      </c>
      <c r="Q72" s="75">
        <v>5.0873515307047796</v>
      </c>
      <c r="R72" s="75">
        <v>34.1095238095238</v>
      </c>
      <c r="S72" s="75">
        <v>2.14447519293905</v>
      </c>
      <c r="T72" s="75">
        <v>2.7757009345794401</v>
      </c>
      <c r="U72" s="75">
        <v>8.8437855289043608</v>
      </c>
    </row>
    <row r="73" spans="1:21" x14ac:dyDescent="0.2">
      <c r="A73" s="71" t="s">
        <v>64</v>
      </c>
      <c r="B73" s="77" t="s">
        <v>65</v>
      </c>
      <c r="C73" s="73" t="s">
        <v>133</v>
      </c>
      <c r="D73" s="74">
        <v>42557</v>
      </c>
      <c r="E73" s="75">
        <v>0.23166666666666699</v>
      </c>
      <c r="F73" s="71">
        <v>108</v>
      </c>
      <c r="G73" s="76">
        <v>4946.6759259259297</v>
      </c>
      <c r="H73" s="70">
        <v>-34.764814814814798</v>
      </c>
      <c r="I73" s="75">
        <v>29.663011060747898</v>
      </c>
      <c r="J73" s="71"/>
      <c r="K73" s="75"/>
      <c r="L73" s="75"/>
      <c r="M73" s="75"/>
      <c r="N73" s="75">
        <v>3.1901511627907002</v>
      </c>
      <c r="O73" s="75">
        <v>0.36836463009061499</v>
      </c>
      <c r="P73" s="76">
        <v>113.111111111111</v>
      </c>
      <c r="Q73" s="75">
        <v>5.4062437995624002</v>
      </c>
      <c r="R73" s="75">
        <v>24.746464646464599</v>
      </c>
      <c r="S73" s="75">
        <v>1.5419699182809501</v>
      </c>
      <c r="T73" s="75"/>
      <c r="U73" s="75"/>
    </row>
    <row r="74" spans="1:21" x14ac:dyDescent="0.2">
      <c r="A74" s="71" t="s">
        <v>64</v>
      </c>
      <c r="B74" s="77" t="s">
        <v>74</v>
      </c>
      <c r="C74" s="73" t="s">
        <v>134</v>
      </c>
      <c r="D74" s="74">
        <v>42374</v>
      </c>
      <c r="E74" s="75">
        <v>0.42953124999999998</v>
      </c>
      <c r="F74" s="71">
        <v>64</v>
      </c>
      <c r="G74" s="76">
        <v>5292.65625</v>
      </c>
      <c r="H74" s="70">
        <v>-35.546875</v>
      </c>
      <c r="I74" s="75">
        <v>31.951691351196601</v>
      </c>
      <c r="J74" s="71"/>
      <c r="K74" s="75"/>
      <c r="L74" s="75"/>
      <c r="M74" s="75"/>
      <c r="N74" s="75"/>
      <c r="O74" s="75"/>
      <c r="P74" s="76">
        <v>133.390625</v>
      </c>
      <c r="Q74" s="75">
        <v>6.2703485094775697</v>
      </c>
      <c r="R74" s="75">
        <v>33.931249999999999</v>
      </c>
      <c r="S74" s="75">
        <v>2.7472378579610299</v>
      </c>
      <c r="T74" s="75"/>
      <c r="U74" s="75"/>
    </row>
    <row r="75" spans="1:21" x14ac:dyDescent="0.2">
      <c r="A75" s="71" t="s">
        <v>64</v>
      </c>
      <c r="B75" s="77" t="s">
        <v>72</v>
      </c>
      <c r="C75" s="73" t="s">
        <v>135</v>
      </c>
      <c r="D75" s="74">
        <v>42562</v>
      </c>
      <c r="E75" s="75">
        <v>0.66897260273972603</v>
      </c>
      <c r="F75" s="71">
        <v>146</v>
      </c>
      <c r="G75" s="76">
        <v>4587.9726027397301</v>
      </c>
      <c r="H75" s="70">
        <v>-37.023972602739697</v>
      </c>
      <c r="I75" s="75">
        <v>21.045291202984501</v>
      </c>
      <c r="J75" s="71"/>
      <c r="K75" s="75"/>
      <c r="L75" s="75"/>
      <c r="M75" s="75"/>
      <c r="N75" s="75">
        <v>4.7758697916666701</v>
      </c>
      <c r="O75" s="75">
        <v>0.27858156152383101</v>
      </c>
      <c r="P75" s="76">
        <v>110.958904109589</v>
      </c>
      <c r="Q75" s="75">
        <v>3.8209931107770201</v>
      </c>
      <c r="R75" s="75">
        <v>20.683333333333302</v>
      </c>
      <c r="S75" s="75">
        <v>1.5163848709754</v>
      </c>
      <c r="T75" s="75"/>
      <c r="U75" s="75"/>
    </row>
    <row r="76" spans="1:21" x14ac:dyDescent="0.2">
      <c r="A76" s="71" t="s">
        <v>64</v>
      </c>
      <c r="B76" s="77" t="s">
        <v>136</v>
      </c>
      <c r="C76" s="73" t="s">
        <v>137</v>
      </c>
      <c r="D76" s="74">
        <v>42423</v>
      </c>
      <c r="E76" s="75"/>
      <c r="F76" s="71">
        <v>32</v>
      </c>
      <c r="G76" s="76">
        <v>4732.96875</v>
      </c>
      <c r="H76" s="70">
        <v>-37.446874999999999</v>
      </c>
      <c r="I76" s="75">
        <v>55.934923843070898</v>
      </c>
      <c r="J76" s="71"/>
      <c r="K76" s="75"/>
      <c r="L76" s="75"/>
      <c r="M76" s="75"/>
      <c r="N76" s="75"/>
      <c r="O76" s="78"/>
      <c r="P76" s="76">
        <v>129.96875</v>
      </c>
      <c r="Q76" s="75">
        <v>12.255798855837901</v>
      </c>
      <c r="R76" s="75">
        <v>38.009374999999999</v>
      </c>
      <c r="S76" s="75">
        <v>4.5801164748162302</v>
      </c>
      <c r="T76" s="75"/>
      <c r="U76" s="75"/>
    </row>
    <row r="77" spans="1:21" x14ac:dyDescent="0.2">
      <c r="A77" s="71" t="s">
        <v>64</v>
      </c>
      <c r="B77" s="77" t="s">
        <v>65</v>
      </c>
      <c r="C77" s="73" t="s">
        <v>138</v>
      </c>
      <c r="D77" s="74">
        <v>42475</v>
      </c>
      <c r="E77" s="75">
        <v>0.36503984063744999</v>
      </c>
      <c r="F77" s="71">
        <v>502</v>
      </c>
      <c r="G77" s="76">
        <v>6650.0139442231102</v>
      </c>
      <c r="H77" s="70">
        <v>-39.868924302788898</v>
      </c>
      <c r="I77" s="75">
        <v>14.105867496538901</v>
      </c>
      <c r="J77" s="71"/>
      <c r="K77" s="75"/>
      <c r="L77" s="75"/>
      <c r="M77" s="75"/>
      <c r="N77" s="75"/>
      <c r="O77" s="75"/>
      <c r="P77" s="76">
        <v>106</v>
      </c>
      <c r="Q77" s="75">
        <v>2.2007158727743801</v>
      </c>
      <c r="R77" s="75">
        <v>33.944047619047602</v>
      </c>
      <c r="S77" s="75">
        <v>1.08439906259806</v>
      </c>
      <c r="T77" s="75"/>
      <c r="U77" s="75"/>
    </row>
    <row r="78" spans="1:21" x14ac:dyDescent="0.2">
      <c r="A78" s="71" t="s">
        <v>64</v>
      </c>
      <c r="B78" s="77" t="s">
        <v>74</v>
      </c>
      <c r="C78" s="73" t="s">
        <v>139</v>
      </c>
      <c r="D78" s="74">
        <v>42166</v>
      </c>
      <c r="E78" s="75">
        <v>0.93675675675675696</v>
      </c>
      <c r="F78" s="71">
        <v>37</v>
      </c>
      <c r="G78" s="76">
        <v>3990.13513513514</v>
      </c>
      <c r="H78" s="70">
        <v>-40.727027027026999</v>
      </c>
      <c r="I78" s="75">
        <v>32.4907800848218</v>
      </c>
      <c r="J78" s="71"/>
      <c r="K78" s="75"/>
      <c r="L78" s="75"/>
      <c r="M78" s="75">
        <v>491.4375</v>
      </c>
      <c r="N78" s="75"/>
      <c r="O78" s="75"/>
      <c r="P78" s="76">
        <v>142.05405405405401</v>
      </c>
      <c r="Q78" s="75">
        <v>10.229861630926701</v>
      </c>
      <c r="R78" s="75">
        <v>28.314285714285699</v>
      </c>
      <c r="S78" s="75">
        <v>3.5633289667570902</v>
      </c>
      <c r="T78" s="75"/>
      <c r="U78" s="75"/>
    </row>
    <row r="79" spans="1:21" x14ac:dyDescent="0.2">
      <c r="A79" s="71" t="s">
        <v>64</v>
      </c>
      <c r="B79" s="77" t="s">
        <v>93</v>
      </c>
      <c r="C79" s="73" t="s">
        <v>140</v>
      </c>
      <c r="D79" s="74">
        <v>42578</v>
      </c>
      <c r="E79" s="75">
        <v>0.68877419354838698</v>
      </c>
      <c r="F79" s="71">
        <v>155</v>
      </c>
      <c r="G79" s="76">
        <v>5932.9483870967697</v>
      </c>
      <c r="H79" s="70">
        <v>-41.2541935483871</v>
      </c>
      <c r="I79" s="75">
        <v>21.2012396037649</v>
      </c>
      <c r="J79" s="71"/>
      <c r="K79" s="75"/>
      <c r="L79" s="75"/>
      <c r="M79" s="75">
        <v>758.5</v>
      </c>
      <c r="N79" s="75">
        <v>3.5877698412698402</v>
      </c>
      <c r="O79" s="75">
        <v>0.19481332993568001</v>
      </c>
      <c r="P79" s="76">
        <v>115.083870967742</v>
      </c>
      <c r="Q79" s="75">
        <v>3.8767669170662402</v>
      </c>
      <c r="R79" s="75">
        <v>49.9</v>
      </c>
      <c r="S79" s="75">
        <v>2.9638461373582201</v>
      </c>
      <c r="T79" s="75"/>
      <c r="U79" s="75"/>
    </row>
    <row r="80" spans="1:21" x14ac:dyDescent="0.2">
      <c r="A80" s="71" t="s">
        <v>64</v>
      </c>
      <c r="B80" s="77" t="s">
        <v>72</v>
      </c>
      <c r="C80" s="73" t="s">
        <v>141</v>
      </c>
      <c r="D80" s="74">
        <v>42586</v>
      </c>
      <c r="E80" s="75"/>
      <c r="F80" s="71">
        <v>46</v>
      </c>
      <c r="G80" s="76">
        <v>2946.52173913044</v>
      </c>
      <c r="H80" s="70">
        <v>-43.484782608695703</v>
      </c>
      <c r="I80" s="75">
        <v>27.232716003751399</v>
      </c>
      <c r="J80" s="71"/>
      <c r="K80" s="75"/>
      <c r="L80" s="75"/>
      <c r="M80" s="75"/>
      <c r="N80" s="75"/>
      <c r="O80" s="75"/>
      <c r="P80" s="76">
        <v>166.52173913043501</v>
      </c>
      <c r="Q80" s="75">
        <v>12.975813216459301</v>
      </c>
      <c r="R80" s="75">
        <v>19.256521739130399</v>
      </c>
      <c r="S80" s="75">
        <v>2.0203234355639701</v>
      </c>
      <c r="T80" s="75"/>
      <c r="U80" s="75"/>
    </row>
    <row r="81" spans="1:21" x14ac:dyDescent="0.2">
      <c r="A81" s="71" t="s">
        <v>64</v>
      </c>
      <c r="B81" s="77" t="s">
        <v>136</v>
      </c>
      <c r="C81" s="73" t="s">
        <v>142</v>
      </c>
      <c r="D81" s="74">
        <v>42087</v>
      </c>
      <c r="E81" s="75">
        <v>0.85624999999999996</v>
      </c>
      <c r="F81" s="71">
        <v>48</v>
      </c>
      <c r="G81" s="76">
        <v>2967.7708333333298</v>
      </c>
      <c r="H81" s="70">
        <v>-44.554166666666703</v>
      </c>
      <c r="I81" s="75">
        <v>23.4300679627055</v>
      </c>
      <c r="J81" s="71"/>
      <c r="K81" s="75"/>
      <c r="L81" s="75"/>
      <c r="M81" s="75"/>
      <c r="N81" s="75"/>
      <c r="O81" s="75"/>
      <c r="P81" s="76">
        <v>136.0625</v>
      </c>
      <c r="Q81" s="75">
        <v>7.9561300605746803</v>
      </c>
      <c r="R81" s="75">
        <v>11.983333333333301</v>
      </c>
      <c r="S81" s="75">
        <v>1.3219482899583801</v>
      </c>
      <c r="T81" s="75"/>
      <c r="U81" s="75"/>
    </row>
    <row r="82" spans="1:21" x14ac:dyDescent="0.2">
      <c r="A82" s="71" t="s">
        <v>64</v>
      </c>
      <c r="B82" s="72" t="s">
        <v>67</v>
      </c>
      <c r="C82" s="73" t="s">
        <v>143</v>
      </c>
      <c r="D82" s="74">
        <v>42428</v>
      </c>
      <c r="E82" s="75">
        <v>1.0398571428571399</v>
      </c>
      <c r="F82" s="71">
        <v>70</v>
      </c>
      <c r="G82" s="76">
        <v>5676.1142857142904</v>
      </c>
      <c r="H82" s="70">
        <v>-44.874285714285698</v>
      </c>
      <c r="I82" s="75">
        <v>30.024538665799</v>
      </c>
      <c r="J82" s="71"/>
      <c r="K82" s="75"/>
      <c r="L82" s="75"/>
      <c r="M82" s="75"/>
      <c r="N82" s="75"/>
      <c r="O82" s="75"/>
      <c r="P82" s="76">
        <v>113.014285714286</v>
      </c>
      <c r="Q82" s="75">
        <v>6.7078487712181802</v>
      </c>
      <c r="R82" s="75">
        <v>50.3754098360656</v>
      </c>
      <c r="S82" s="75">
        <v>3.9571866253233101</v>
      </c>
      <c r="T82" s="75"/>
      <c r="U82" s="75"/>
    </row>
    <row r="83" spans="1:21" x14ac:dyDescent="0.2">
      <c r="A83" s="71" t="s">
        <v>64</v>
      </c>
      <c r="B83" s="77" t="s">
        <v>72</v>
      </c>
      <c r="C83" s="73" t="s">
        <v>144</v>
      </c>
      <c r="D83" s="74">
        <v>42535</v>
      </c>
      <c r="E83" s="75">
        <v>0.53955555555555501</v>
      </c>
      <c r="F83" s="71">
        <v>45</v>
      </c>
      <c r="G83" s="76">
        <v>5109.2</v>
      </c>
      <c r="H83" s="70">
        <v>-48.8066666666667</v>
      </c>
      <c r="I83" s="75">
        <v>31.778197118798499</v>
      </c>
      <c r="J83" s="71"/>
      <c r="K83" s="75"/>
      <c r="L83" s="75"/>
      <c r="M83" s="75"/>
      <c r="N83" s="75"/>
      <c r="O83" s="75"/>
      <c r="P83" s="76">
        <v>121.71111111111099</v>
      </c>
      <c r="Q83" s="75">
        <v>6.9685166618794199</v>
      </c>
      <c r="R83" s="75">
        <v>40.028888888888901</v>
      </c>
      <c r="S83" s="75">
        <v>3.9688822717602901</v>
      </c>
      <c r="T83" s="75"/>
      <c r="U83" s="75"/>
    </row>
    <row r="84" spans="1:21" x14ac:dyDescent="0.2">
      <c r="A84" s="71" t="s">
        <v>64</v>
      </c>
      <c r="B84" s="77" t="s">
        <v>69</v>
      </c>
      <c r="C84" s="73" t="s">
        <v>145</v>
      </c>
      <c r="D84" s="74">
        <v>42480</v>
      </c>
      <c r="E84" s="75"/>
      <c r="F84" s="71">
        <v>26</v>
      </c>
      <c r="G84" s="76">
        <v>4466.6923076923104</v>
      </c>
      <c r="H84" s="70">
        <v>-50.134615384615401</v>
      </c>
      <c r="I84" s="75">
        <v>37.590922775956599</v>
      </c>
      <c r="J84" s="71"/>
      <c r="K84" s="75"/>
      <c r="L84" s="75"/>
      <c r="M84" s="75"/>
      <c r="N84" s="75"/>
      <c r="O84" s="75"/>
      <c r="P84" s="76">
        <v>137</v>
      </c>
      <c r="Q84" s="75">
        <v>10.807831918069001</v>
      </c>
      <c r="R84" s="75">
        <v>29.3923076923077</v>
      </c>
      <c r="S84" s="75">
        <v>4.2796043062123701</v>
      </c>
      <c r="T84" s="75"/>
      <c r="U84" s="75"/>
    </row>
    <row r="85" spans="1:21" x14ac:dyDescent="0.2">
      <c r="A85" s="71" t="s">
        <v>64</v>
      </c>
      <c r="B85" s="77" t="s">
        <v>74</v>
      </c>
      <c r="C85" s="73" t="s">
        <v>146</v>
      </c>
      <c r="D85" s="74">
        <v>42583</v>
      </c>
      <c r="E85" s="75">
        <v>0.337837837837838</v>
      </c>
      <c r="F85" s="71">
        <v>74</v>
      </c>
      <c r="G85" s="76">
        <v>4112.8243243243196</v>
      </c>
      <c r="H85" s="70">
        <v>-50.527027027027003</v>
      </c>
      <c r="I85" s="75">
        <v>29.3061518155586</v>
      </c>
      <c r="J85" s="71"/>
      <c r="K85" s="75"/>
      <c r="L85" s="75"/>
      <c r="M85" s="75"/>
      <c r="N85" s="75">
        <v>4.3472515079365097</v>
      </c>
      <c r="O85" s="75">
        <v>0.32043965500558402</v>
      </c>
      <c r="P85" s="76">
        <v>148.62162162162201</v>
      </c>
      <c r="Q85" s="75">
        <v>7.5107648945536702</v>
      </c>
      <c r="R85" s="75">
        <v>32.091666666666697</v>
      </c>
      <c r="S85" s="75">
        <v>2.5304188124097502</v>
      </c>
      <c r="T85" s="75"/>
      <c r="U85" s="75"/>
    </row>
    <row r="86" spans="1:21" x14ac:dyDescent="0.2">
      <c r="A86" s="71" t="s">
        <v>64</v>
      </c>
      <c r="B86" s="77" t="s">
        <v>65</v>
      </c>
      <c r="C86" s="73" t="s">
        <v>147</v>
      </c>
      <c r="D86" s="74">
        <v>42492</v>
      </c>
      <c r="E86" s="75">
        <v>8.6842105263157901E-2</v>
      </c>
      <c r="F86" s="71">
        <v>38</v>
      </c>
      <c r="G86" s="76">
        <v>5459.0789473684199</v>
      </c>
      <c r="H86" s="70">
        <v>-51.439473684210498</v>
      </c>
      <c r="I86" s="75">
        <v>37.294073669421401</v>
      </c>
      <c r="J86" s="71"/>
      <c r="K86" s="75"/>
      <c r="L86" s="75"/>
      <c r="M86" s="75"/>
      <c r="N86" s="75">
        <v>4.0567782454648498</v>
      </c>
      <c r="O86" s="75">
        <v>0.32331518673396498</v>
      </c>
      <c r="P86" s="76">
        <v>125.894736842105</v>
      </c>
      <c r="Q86" s="75">
        <v>9.1999899092099593</v>
      </c>
      <c r="R86" s="75">
        <v>39.6</v>
      </c>
      <c r="S86" s="75">
        <v>3.8743989576542801</v>
      </c>
      <c r="T86" s="75"/>
      <c r="U86" s="75"/>
    </row>
    <row r="87" spans="1:21" x14ac:dyDescent="0.2">
      <c r="A87" s="71" t="s">
        <v>64</v>
      </c>
      <c r="B87" s="77" t="s">
        <v>136</v>
      </c>
      <c r="C87" s="73" t="s">
        <v>148</v>
      </c>
      <c r="D87" s="74">
        <v>42556</v>
      </c>
      <c r="E87" s="75"/>
      <c r="F87" s="71">
        <v>40</v>
      </c>
      <c r="G87" s="76">
        <v>4336.1499999999996</v>
      </c>
      <c r="H87" s="70">
        <v>-53.657499999999999</v>
      </c>
      <c r="I87" s="75">
        <v>36.155758999281097</v>
      </c>
      <c r="J87" s="71"/>
      <c r="K87" s="75"/>
      <c r="L87" s="75"/>
      <c r="M87" s="75"/>
      <c r="N87" s="75"/>
      <c r="O87" s="75"/>
      <c r="P87" s="76">
        <v>124.52500000000001</v>
      </c>
      <c r="Q87" s="75">
        <v>10.4817293726286</v>
      </c>
      <c r="R87" s="75">
        <v>28.560526315789499</v>
      </c>
      <c r="S87" s="75">
        <v>3.9674933404422501</v>
      </c>
      <c r="T87" s="75"/>
      <c r="U87" s="75"/>
    </row>
    <row r="88" spans="1:21" x14ac:dyDescent="0.2">
      <c r="A88" s="71" t="s">
        <v>64</v>
      </c>
      <c r="B88" s="77" t="s">
        <v>136</v>
      </c>
      <c r="C88" s="73" t="s">
        <v>149</v>
      </c>
      <c r="D88" s="74">
        <v>42423</v>
      </c>
      <c r="E88" s="75"/>
      <c r="F88" s="71">
        <v>48</v>
      </c>
      <c r="G88" s="76">
        <v>4466.5416666666697</v>
      </c>
      <c r="H88" s="70">
        <v>-53.8333333333334</v>
      </c>
      <c r="I88" s="75">
        <v>38.791387681729297</v>
      </c>
      <c r="J88" s="71"/>
      <c r="K88" s="75"/>
      <c r="L88" s="75"/>
      <c r="M88" s="75"/>
      <c r="N88" s="75"/>
      <c r="O88" s="75"/>
      <c r="P88" s="76">
        <v>161.708333333333</v>
      </c>
      <c r="Q88" s="75">
        <v>11.340786491190601</v>
      </c>
      <c r="R88" s="75">
        <v>21.235555555555599</v>
      </c>
      <c r="S88" s="75">
        <v>2.1643861087693899</v>
      </c>
      <c r="T88" s="75"/>
      <c r="U88" s="75"/>
    </row>
    <row r="89" spans="1:21" x14ac:dyDescent="0.2">
      <c r="A89" s="71" t="s">
        <v>64</v>
      </c>
      <c r="B89" s="77" t="s">
        <v>67</v>
      </c>
      <c r="C89" s="73" t="s">
        <v>150</v>
      </c>
      <c r="D89" s="74">
        <v>42576</v>
      </c>
      <c r="E89" s="75">
        <v>0.20697329376854601</v>
      </c>
      <c r="F89" s="71">
        <v>337</v>
      </c>
      <c r="G89" s="76">
        <v>5769.7418397626097</v>
      </c>
      <c r="H89" s="70">
        <v>-56.369436201780402</v>
      </c>
      <c r="I89" s="75">
        <v>16.868516829657398</v>
      </c>
      <c r="J89" s="71">
        <v>61</v>
      </c>
      <c r="K89" s="75">
        <v>185.819672131148</v>
      </c>
      <c r="L89" s="75">
        <v>160.55737704917999</v>
      </c>
      <c r="M89" s="75">
        <v>581.86885245901601</v>
      </c>
      <c r="N89" s="75"/>
      <c r="O89" s="75"/>
      <c r="P89" s="76">
        <v>134.55786350148401</v>
      </c>
      <c r="Q89" s="75">
        <v>2.7919174230719501</v>
      </c>
      <c r="R89" s="75">
        <v>36.692097264437699</v>
      </c>
      <c r="S89" s="75">
        <v>1.2543216104018999</v>
      </c>
      <c r="T89" s="75"/>
      <c r="U89" s="75"/>
    </row>
    <row r="90" spans="1:21" x14ac:dyDescent="0.2">
      <c r="A90" s="71" t="s">
        <v>64</v>
      </c>
      <c r="B90" s="77" t="s">
        <v>93</v>
      </c>
      <c r="C90" s="73" t="s">
        <v>151</v>
      </c>
      <c r="D90" s="74">
        <v>42298</v>
      </c>
      <c r="E90" s="75">
        <v>0.165932203389831</v>
      </c>
      <c r="F90" s="71">
        <v>59</v>
      </c>
      <c r="G90" s="76">
        <v>6453.2372881355896</v>
      </c>
      <c r="H90" s="70">
        <v>-57.2152542372882</v>
      </c>
      <c r="I90" s="75">
        <v>29.956025906283902</v>
      </c>
      <c r="J90" s="71"/>
      <c r="K90" s="75"/>
      <c r="L90" s="75"/>
      <c r="M90" s="75">
        <v>896.38461538461502</v>
      </c>
      <c r="N90" s="75">
        <v>2.8447100732600701</v>
      </c>
      <c r="O90" s="75">
        <v>0.26347630605535999</v>
      </c>
      <c r="P90" s="76">
        <v>117.559322033898</v>
      </c>
      <c r="Q90" s="75">
        <v>7.6954475519874102</v>
      </c>
      <c r="R90" s="75">
        <v>58.6488372093023</v>
      </c>
      <c r="S90" s="75">
        <v>5.0162928033959799</v>
      </c>
      <c r="T90" s="75"/>
      <c r="U90" s="75"/>
    </row>
    <row r="91" spans="1:21" x14ac:dyDescent="0.2">
      <c r="A91" s="71" t="s">
        <v>64</v>
      </c>
      <c r="B91" s="77" t="s">
        <v>72</v>
      </c>
      <c r="C91" s="73" t="s">
        <v>152</v>
      </c>
      <c r="D91" s="74">
        <v>42401</v>
      </c>
      <c r="E91" s="75">
        <v>0.69444444444444398</v>
      </c>
      <c r="F91" s="71">
        <v>36</v>
      </c>
      <c r="G91" s="76">
        <v>6150.2222222222199</v>
      </c>
      <c r="H91" s="70">
        <v>-57.280555555555502</v>
      </c>
      <c r="I91" s="75">
        <v>26.707525786601298</v>
      </c>
      <c r="J91" s="71"/>
      <c r="K91" s="75"/>
      <c r="L91" s="75"/>
      <c r="M91" s="75"/>
      <c r="N91" s="75">
        <v>2.27573276149776</v>
      </c>
      <c r="O91" s="75">
        <v>0.28241955496662902</v>
      </c>
      <c r="P91" s="76">
        <v>84.4166666666667</v>
      </c>
      <c r="Q91" s="75">
        <v>5.0135332723555202</v>
      </c>
      <c r="R91" s="75">
        <v>44.488571428571397</v>
      </c>
      <c r="S91" s="75">
        <v>4.1643560972474303</v>
      </c>
      <c r="T91" s="75"/>
      <c r="U91" s="75"/>
    </row>
    <row r="92" spans="1:21" x14ac:dyDescent="0.2">
      <c r="A92" s="71" t="s">
        <v>64</v>
      </c>
      <c r="B92" s="77" t="s">
        <v>74</v>
      </c>
      <c r="C92" s="73" t="s">
        <v>153</v>
      </c>
      <c r="D92" s="74">
        <v>42455</v>
      </c>
      <c r="E92" s="75">
        <v>1.7579411764705899</v>
      </c>
      <c r="F92" s="71">
        <v>34</v>
      </c>
      <c r="G92" s="76">
        <v>3082.2058823529401</v>
      </c>
      <c r="H92" s="70">
        <v>-57.758823529411799</v>
      </c>
      <c r="I92" s="75">
        <v>46.798661390892903</v>
      </c>
      <c r="J92" s="71"/>
      <c r="K92" s="75"/>
      <c r="L92" s="75"/>
      <c r="M92" s="75"/>
      <c r="N92" s="75"/>
      <c r="O92" s="75"/>
      <c r="P92" s="76">
        <v>159.029411764706</v>
      </c>
      <c r="Q92" s="75">
        <v>13.7665463751171</v>
      </c>
      <c r="R92" s="75">
        <v>28.3147058823529</v>
      </c>
      <c r="S92" s="75">
        <v>3.7785163702100699</v>
      </c>
      <c r="T92" s="75"/>
      <c r="U92" s="75"/>
    </row>
    <row r="93" spans="1:21" x14ac:dyDescent="0.2">
      <c r="A93" s="71" t="s">
        <v>64</v>
      </c>
      <c r="B93" s="77" t="s">
        <v>69</v>
      </c>
      <c r="C93" s="73" t="s">
        <v>154</v>
      </c>
      <c r="D93" s="74">
        <v>42558</v>
      </c>
      <c r="E93" s="75">
        <v>0.34628205128205097</v>
      </c>
      <c r="F93" s="71">
        <v>78</v>
      </c>
      <c r="G93" s="76">
        <v>5300.5</v>
      </c>
      <c r="H93" s="70">
        <v>-58.007692307692302</v>
      </c>
      <c r="I93" s="75">
        <v>27.708493858962601</v>
      </c>
      <c r="J93" s="71"/>
      <c r="K93" s="75"/>
      <c r="L93" s="75"/>
      <c r="M93" s="75"/>
      <c r="N93" s="75"/>
      <c r="O93" s="75"/>
      <c r="P93" s="76">
        <v>153.28205128205099</v>
      </c>
      <c r="Q93" s="75">
        <v>6.5186506532379997</v>
      </c>
      <c r="R93" s="75">
        <v>36.538157894736798</v>
      </c>
      <c r="S93" s="75">
        <v>2.62286636235156</v>
      </c>
      <c r="T93" s="75"/>
      <c r="U93" s="75"/>
    </row>
    <row r="94" spans="1:21" x14ac:dyDescent="0.2">
      <c r="A94" s="71" t="s">
        <v>64</v>
      </c>
      <c r="B94" s="77" t="s">
        <v>65</v>
      </c>
      <c r="C94" s="73" t="s">
        <v>155</v>
      </c>
      <c r="D94" s="74">
        <v>42405</v>
      </c>
      <c r="E94" s="75"/>
      <c r="F94" s="71">
        <v>54</v>
      </c>
      <c r="G94" s="76">
        <v>3307.6666666666702</v>
      </c>
      <c r="H94" s="70">
        <v>-58.011111111111099</v>
      </c>
      <c r="I94" s="75">
        <v>33.799113723826999</v>
      </c>
      <c r="J94" s="71"/>
      <c r="K94" s="75"/>
      <c r="L94" s="75"/>
      <c r="M94" s="75"/>
      <c r="N94" s="75"/>
      <c r="O94" s="75"/>
      <c r="P94" s="76">
        <v>117.240740740741</v>
      </c>
      <c r="Q94" s="75">
        <v>8.4346849367749996</v>
      </c>
      <c r="R94" s="75">
        <v>30.832075471698101</v>
      </c>
      <c r="S94" s="75">
        <v>2.37276481571979</v>
      </c>
      <c r="T94" s="75"/>
      <c r="U94" s="75"/>
    </row>
    <row r="95" spans="1:21" x14ac:dyDescent="0.2">
      <c r="A95" s="71" t="s">
        <v>64</v>
      </c>
      <c r="B95" s="77" t="s">
        <v>69</v>
      </c>
      <c r="C95" s="73" t="s">
        <v>156</v>
      </c>
      <c r="D95" s="74">
        <v>42564</v>
      </c>
      <c r="E95" s="75">
        <v>0.40201550387596902</v>
      </c>
      <c r="F95" s="71">
        <v>129</v>
      </c>
      <c r="G95" s="76">
        <v>6886.8837209302301</v>
      </c>
      <c r="H95" s="70">
        <v>-58.053488372093</v>
      </c>
      <c r="I95" s="75">
        <v>24.6105179655585</v>
      </c>
      <c r="J95" s="71"/>
      <c r="K95" s="75"/>
      <c r="L95" s="75"/>
      <c r="M95" s="75"/>
      <c r="N95" s="75"/>
      <c r="O95" s="75"/>
      <c r="P95" s="76">
        <v>113.922480620155</v>
      </c>
      <c r="Q95" s="75">
        <v>4.7641391511112197</v>
      </c>
      <c r="R95" s="75">
        <v>46.950413223140501</v>
      </c>
      <c r="S95" s="75">
        <v>3.4772713654120802</v>
      </c>
      <c r="T95" s="75"/>
      <c r="U95" s="75"/>
    </row>
    <row r="96" spans="1:21" x14ac:dyDescent="0.2">
      <c r="A96" s="71" t="s">
        <v>64</v>
      </c>
      <c r="B96" s="77" t="s">
        <v>72</v>
      </c>
      <c r="C96" s="73" t="s">
        <v>157</v>
      </c>
      <c r="D96" s="74">
        <v>42577</v>
      </c>
      <c r="E96" s="75">
        <v>1.6068390804597701</v>
      </c>
      <c r="F96" s="71">
        <v>174</v>
      </c>
      <c r="G96" s="76">
        <v>5342.8103448275897</v>
      </c>
      <c r="H96" s="70">
        <v>-58.395977011494203</v>
      </c>
      <c r="I96" s="75">
        <v>20.945374254246399</v>
      </c>
      <c r="J96" s="71"/>
      <c r="K96" s="75"/>
      <c r="L96" s="75"/>
      <c r="M96" s="75"/>
      <c r="N96" s="75"/>
      <c r="O96" s="75"/>
      <c r="P96" s="76">
        <v>108.64367816092</v>
      </c>
      <c r="Q96" s="75">
        <v>3.32308857561994</v>
      </c>
      <c r="R96" s="75">
        <v>35.681927710843397</v>
      </c>
      <c r="S96" s="75">
        <v>1.3430013548145301</v>
      </c>
      <c r="T96" s="75"/>
      <c r="U96" s="75"/>
    </row>
    <row r="97" spans="1:21" x14ac:dyDescent="0.2">
      <c r="A97" s="71" t="s">
        <v>64</v>
      </c>
      <c r="B97" s="77" t="s">
        <v>74</v>
      </c>
      <c r="C97" s="73" t="s">
        <v>158</v>
      </c>
      <c r="D97" s="74">
        <v>42585</v>
      </c>
      <c r="E97" s="75">
        <v>1.2154696132596701E-3</v>
      </c>
      <c r="F97" s="71">
        <v>362</v>
      </c>
      <c r="G97" s="76">
        <v>3886.00276243094</v>
      </c>
      <c r="H97" s="70">
        <v>-58.460773480663001</v>
      </c>
      <c r="I97" s="75">
        <v>15.032982497259599</v>
      </c>
      <c r="J97" s="71"/>
      <c r="K97" s="75"/>
      <c r="L97" s="75"/>
      <c r="M97" s="75"/>
      <c r="N97" s="75"/>
      <c r="O97" s="75"/>
      <c r="P97" s="76">
        <v>129.941988950276</v>
      </c>
      <c r="Q97" s="75">
        <v>3.4372286076320999</v>
      </c>
      <c r="R97" s="75">
        <v>21.747605633802799</v>
      </c>
      <c r="S97" s="75">
        <v>1.13913795416748</v>
      </c>
      <c r="T97" s="75"/>
      <c r="U97" s="75"/>
    </row>
    <row r="98" spans="1:21" x14ac:dyDescent="0.2">
      <c r="A98" s="71" t="s">
        <v>64</v>
      </c>
      <c r="B98" s="77" t="s">
        <v>67</v>
      </c>
      <c r="C98" s="73" t="s">
        <v>159</v>
      </c>
      <c r="D98" s="74">
        <v>42147</v>
      </c>
      <c r="E98" s="75">
        <v>0.183874345549738</v>
      </c>
      <c r="F98" s="71">
        <v>191</v>
      </c>
      <c r="G98" s="76">
        <v>5960.05759162304</v>
      </c>
      <c r="H98" s="70">
        <v>-59.857068062827203</v>
      </c>
      <c r="I98" s="75">
        <v>19.416779402017099</v>
      </c>
      <c r="J98" s="71">
        <v>96</v>
      </c>
      <c r="K98" s="75">
        <v>226.447916666667</v>
      </c>
      <c r="L98" s="75">
        <v>212.26804123711301</v>
      </c>
      <c r="M98" s="75">
        <v>765.79381443298996</v>
      </c>
      <c r="N98" s="75">
        <v>3.0190554986507601</v>
      </c>
      <c r="O98" s="75">
        <v>0.123901602464996</v>
      </c>
      <c r="P98" s="76">
        <v>122.36125654450299</v>
      </c>
      <c r="Q98" s="75">
        <v>3.65417457494175</v>
      </c>
      <c r="R98" s="75">
        <v>43.707486631016103</v>
      </c>
      <c r="S98" s="75">
        <v>2.21217969186397</v>
      </c>
      <c r="T98" s="75">
        <v>-25.119459459459499</v>
      </c>
      <c r="U98" s="75">
        <v>8.0031239309479201</v>
      </c>
    </row>
    <row r="99" spans="1:21" x14ac:dyDescent="0.2">
      <c r="A99" s="71" t="s">
        <v>64</v>
      </c>
      <c r="B99" s="77" t="s">
        <v>74</v>
      </c>
      <c r="C99" s="73" t="s">
        <v>160</v>
      </c>
      <c r="D99" s="74">
        <v>42302</v>
      </c>
      <c r="E99" s="75"/>
      <c r="F99" s="71">
        <v>35</v>
      </c>
      <c r="G99" s="76">
        <v>4274.8571428571404</v>
      </c>
      <c r="H99" s="70">
        <v>-59.997142857142897</v>
      </c>
      <c r="I99" s="75">
        <v>36.7787821289118</v>
      </c>
      <c r="J99" s="71"/>
      <c r="K99" s="75"/>
      <c r="L99" s="75"/>
      <c r="M99" s="75"/>
      <c r="N99" s="75"/>
      <c r="O99" s="75"/>
      <c r="P99" s="76">
        <v>134.65714285714299</v>
      </c>
      <c r="Q99" s="75">
        <v>8.1807257446686101</v>
      </c>
      <c r="R99" s="75">
        <v>28.325714285714302</v>
      </c>
      <c r="S99" s="75">
        <v>2.74133422357255</v>
      </c>
      <c r="T99" s="75"/>
      <c r="U99" s="75"/>
    </row>
    <row r="100" spans="1:21" x14ac:dyDescent="0.2">
      <c r="A100" s="71" t="s">
        <v>64</v>
      </c>
      <c r="B100" s="77" t="s">
        <v>72</v>
      </c>
      <c r="C100" s="73" t="s">
        <v>161</v>
      </c>
      <c r="D100" s="74">
        <v>42527</v>
      </c>
      <c r="E100" s="75">
        <v>0.26674418604651201</v>
      </c>
      <c r="F100" s="71">
        <v>86</v>
      </c>
      <c r="G100" s="76">
        <v>4831.0813953488396</v>
      </c>
      <c r="H100" s="70">
        <v>-60.629069767441798</v>
      </c>
      <c r="I100" s="75">
        <v>29.0422702391953</v>
      </c>
      <c r="J100" s="71"/>
      <c r="K100" s="75"/>
      <c r="L100" s="75"/>
      <c r="M100" s="75"/>
      <c r="N100" s="75"/>
      <c r="O100" s="75"/>
      <c r="P100" s="76">
        <v>120.104651162791</v>
      </c>
      <c r="Q100" s="75">
        <v>5.5227183841059304</v>
      </c>
      <c r="R100" s="75">
        <v>42.157499999999999</v>
      </c>
      <c r="S100" s="75">
        <v>3.0484384750353701</v>
      </c>
      <c r="T100" s="75"/>
      <c r="U100" s="75"/>
    </row>
    <row r="101" spans="1:21" x14ac:dyDescent="0.2">
      <c r="A101" s="71" t="s">
        <v>64</v>
      </c>
      <c r="B101" s="77" t="s">
        <v>72</v>
      </c>
      <c r="C101" s="73" t="s">
        <v>162</v>
      </c>
      <c r="D101" s="74">
        <v>42575</v>
      </c>
      <c r="E101" s="75"/>
      <c r="F101" s="71">
        <v>46</v>
      </c>
      <c r="G101" s="76">
        <v>4153.0869565217399</v>
      </c>
      <c r="H101" s="70">
        <v>-60.671739130434801</v>
      </c>
      <c r="I101" s="75">
        <v>30.862450750217501</v>
      </c>
      <c r="J101" s="71"/>
      <c r="K101" s="75"/>
      <c r="L101" s="75"/>
      <c r="M101" s="75"/>
      <c r="N101" s="75"/>
      <c r="O101" s="75"/>
      <c r="P101" s="76">
        <v>115.913043478261</v>
      </c>
      <c r="Q101" s="75">
        <v>7.7932725904177804</v>
      </c>
      <c r="R101" s="75">
        <v>29.7931818181818</v>
      </c>
      <c r="S101" s="75">
        <v>2.6260513805624299</v>
      </c>
      <c r="T101" s="75"/>
      <c r="U101" s="75"/>
    </row>
    <row r="102" spans="1:21" x14ac:dyDescent="0.2">
      <c r="A102" s="71" t="s">
        <v>64</v>
      </c>
      <c r="B102" s="77" t="s">
        <v>74</v>
      </c>
      <c r="C102" s="73" t="s">
        <v>163</v>
      </c>
      <c r="D102" s="74">
        <v>42520</v>
      </c>
      <c r="E102" s="75">
        <v>1.1938709677419399</v>
      </c>
      <c r="F102" s="71">
        <v>31</v>
      </c>
      <c r="G102" s="76">
        <v>8524.7096774193506</v>
      </c>
      <c r="H102" s="70">
        <v>-61.070967741935497</v>
      </c>
      <c r="I102" s="75">
        <v>55.112050122259703</v>
      </c>
      <c r="J102" s="71"/>
      <c r="K102" s="75"/>
      <c r="L102" s="75"/>
      <c r="M102" s="75"/>
      <c r="N102" s="75"/>
      <c r="O102" s="75"/>
      <c r="P102" s="76">
        <v>120.193548387097</v>
      </c>
      <c r="Q102" s="75">
        <v>12.223757878699701</v>
      </c>
      <c r="R102" s="75">
        <v>55.8</v>
      </c>
      <c r="S102" s="75">
        <v>7.10325232188658</v>
      </c>
      <c r="T102" s="75"/>
      <c r="U102" s="75"/>
    </row>
    <row r="103" spans="1:21" x14ac:dyDescent="0.2">
      <c r="A103" s="71" t="s">
        <v>64</v>
      </c>
      <c r="B103" s="77" t="s">
        <v>72</v>
      </c>
      <c r="C103" s="73" t="s">
        <v>164</v>
      </c>
      <c r="D103" s="74">
        <v>42475</v>
      </c>
      <c r="E103" s="75">
        <v>0.423934426229508</v>
      </c>
      <c r="F103" s="71">
        <v>61</v>
      </c>
      <c r="G103" s="76">
        <v>3522.0655737704901</v>
      </c>
      <c r="H103" s="70">
        <v>-61.359016393442602</v>
      </c>
      <c r="I103" s="75">
        <v>36.783944167373697</v>
      </c>
      <c r="J103" s="71">
        <v>57</v>
      </c>
      <c r="K103" s="75">
        <v>156.03508771929799</v>
      </c>
      <c r="L103" s="75">
        <v>122.350877192982</v>
      </c>
      <c r="M103" s="75">
        <v>471.31578947368399</v>
      </c>
      <c r="N103" s="75">
        <v>3.1576880322651499</v>
      </c>
      <c r="O103" s="75">
        <v>0.16172636011307101</v>
      </c>
      <c r="P103" s="76">
        <v>170.72131147541</v>
      </c>
      <c r="Q103" s="75">
        <v>7.7531284412855896</v>
      </c>
      <c r="R103" s="75">
        <v>33.4016393442623</v>
      </c>
      <c r="S103" s="75">
        <v>4.3489490545080498</v>
      </c>
      <c r="T103" s="75">
        <v>-1.5733333333333199</v>
      </c>
      <c r="U103" s="75">
        <v>14.4665302136292</v>
      </c>
    </row>
    <row r="104" spans="1:21" x14ac:dyDescent="0.2">
      <c r="A104" s="71" t="s">
        <v>64</v>
      </c>
      <c r="B104" s="77" t="s">
        <v>72</v>
      </c>
      <c r="C104" s="73" t="s">
        <v>165</v>
      </c>
      <c r="D104" s="74">
        <v>42417</v>
      </c>
      <c r="E104" s="75"/>
      <c r="F104" s="71">
        <v>85</v>
      </c>
      <c r="G104" s="76">
        <v>3014.3176470588201</v>
      </c>
      <c r="H104" s="70">
        <v>-61.3929411764706</v>
      </c>
      <c r="I104" s="75">
        <v>33.334016314637701</v>
      </c>
      <c r="J104" s="71"/>
      <c r="K104" s="75"/>
      <c r="L104" s="75"/>
      <c r="M104" s="75"/>
      <c r="N104" s="75"/>
      <c r="O104" s="75"/>
      <c r="P104" s="76">
        <v>110.764705882353</v>
      </c>
      <c r="Q104" s="75">
        <v>5.4824560286529502</v>
      </c>
      <c r="R104" s="75">
        <v>28.978823529411802</v>
      </c>
      <c r="S104" s="75">
        <v>1.7016338285906401</v>
      </c>
      <c r="T104" s="75"/>
      <c r="U104" s="75"/>
    </row>
    <row r="105" spans="1:21" x14ac:dyDescent="0.2">
      <c r="A105" s="71" t="s">
        <v>64</v>
      </c>
      <c r="B105" s="77" t="s">
        <v>74</v>
      </c>
      <c r="C105" s="73" t="s">
        <v>166</v>
      </c>
      <c r="D105" s="74">
        <v>42475</v>
      </c>
      <c r="E105" s="75"/>
      <c r="F105" s="71">
        <v>72</v>
      </c>
      <c r="G105" s="76">
        <v>4077.4722222222199</v>
      </c>
      <c r="H105" s="70">
        <v>-62.177777777777798</v>
      </c>
      <c r="I105" s="75">
        <v>37.731118630064202</v>
      </c>
      <c r="J105" s="71"/>
      <c r="K105" s="75"/>
      <c r="L105" s="75"/>
      <c r="M105" s="75"/>
      <c r="N105" s="75"/>
      <c r="O105" s="75"/>
      <c r="P105" s="76">
        <v>102.694444444444</v>
      </c>
      <c r="Q105" s="75">
        <v>7.9991352938606504</v>
      </c>
      <c r="R105" s="75">
        <v>22.9884057971015</v>
      </c>
      <c r="S105" s="75">
        <v>2.8480729910387299</v>
      </c>
      <c r="T105" s="75"/>
      <c r="U105" s="75"/>
    </row>
    <row r="106" spans="1:21" x14ac:dyDescent="0.2">
      <c r="A106" s="71" t="s">
        <v>64</v>
      </c>
      <c r="B106" s="77" t="s">
        <v>67</v>
      </c>
      <c r="C106" s="73" t="s">
        <v>167</v>
      </c>
      <c r="D106" s="74">
        <v>42486</v>
      </c>
      <c r="E106" s="75">
        <v>1.5203571428571401</v>
      </c>
      <c r="F106" s="71">
        <v>140</v>
      </c>
      <c r="G106" s="76">
        <v>6322.9357142857098</v>
      </c>
      <c r="H106" s="70">
        <v>-62.5657142857143</v>
      </c>
      <c r="I106" s="75">
        <v>23.909800455731801</v>
      </c>
      <c r="J106" s="71">
        <v>36</v>
      </c>
      <c r="K106" s="75">
        <v>144.916666666667</v>
      </c>
      <c r="L106" s="75">
        <v>256.5625</v>
      </c>
      <c r="M106" s="75">
        <v>792.08333333333303</v>
      </c>
      <c r="N106" s="75">
        <v>3.0770422969187701</v>
      </c>
      <c r="O106" s="75">
        <v>0.187824782281516</v>
      </c>
      <c r="P106" s="76">
        <v>106.171428571429</v>
      </c>
      <c r="Q106" s="75">
        <v>4.1977572299108203</v>
      </c>
      <c r="R106" s="75">
        <v>42.830370370370403</v>
      </c>
      <c r="S106" s="75">
        <v>2.9452543597901699</v>
      </c>
      <c r="T106" s="75">
        <v>-38.663571428571402</v>
      </c>
      <c r="U106" s="75">
        <v>7.3531620405487903</v>
      </c>
    </row>
    <row r="107" spans="1:21" x14ac:dyDescent="0.2">
      <c r="A107" s="71" t="s">
        <v>64</v>
      </c>
      <c r="B107" s="77" t="s">
        <v>72</v>
      </c>
      <c r="C107" s="73" t="s">
        <v>168</v>
      </c>
      <c r="D107" s="74">
        <v>42434</v>
      </c>
      <c r="E107" s="75">
        <v>0.48274074074074103</v>
      </c>
      <c r="F107" s="71">
        <v>135</v>
      </c>
      <c r="G107" s="76">
        <v>4840.1703703703697</v>
      </c>
      <c r="H107" s="70">
        <v>-63.180740740740802</v>
      </c>
      <c r="I107" s="75">
        <v>21.666854610647899</v>
      </c>
      <c r="J107" s="71">
        <v>83</v>
      </c>
      <c r="K107" s="75">
        <v>207.30120481927699</v>
      </c>
      <c r="L107" s="75">
        <v>181.759036144578</v>
      </c>
      <c r="M107" s="75">
        <v>651.77108433734895</v>
      </c>
      <c r="N107" s="75">
        <v>4.1887369085480701</v>
      </c>
      <c r="O107" s="78">
        <v>0.10930970993346199</v>
      </c>
      <c r="P107" s="76">
        <v>143.474074074074</v>
      </c>
      <c r="Q107" s="75">
        <v>5.2642481340419298</v>
      </c>
      <c r="R107" s="75">
        <v>39.503968253968203</v>
      </c>
      <c r="S107" s="75">
        <v>2.6869373373742902</v>
      </c>
      <c r="T107" s="75">
        <v>6.71428571428571</v>
      </c>
      <c r="U107" s="75">
        <v>8.6534029430236998</v>
      </c>
    </row>
    <row r="108" spans="1:21" x14ac:dyDescent="0.2">
      <c r="A108" s="71" t="s">
        <v>64</v>
      </c>
      <c r="B108" s="77" t="s">
        <v>65</v>
      </c>
      <c r="C108" s="73" t="s">
        <v>169</v>
      </c>
      <c r="D108" s="74">
        <v>42455</v>
      </c>
      <c r="E108" s="75">
        <v>6.1249999999999999E-2</v>
      </c>
      <c r="F108" s="71">
        <v>40</v>
      </c>
      <c r="G108" s="76">
        <v>4397.0249999999996</v>
      </c>
      <c r="H108" s="70">
        <v>-63.82</v>
      </c>
      <c r="I108" s="75">
        <v>38.396349018477203</v>
      </c>
      <c r="J108" s="71"/>
      <c r="K108" s="75"/>
      <c r="L108" s="75"/>
      <c r="M108" s="75">
        <v>614.857142857143</v>
      </c>
      <c r="N108" s="75">
        <v>3.9228890252976201</v>
      </c>
      <c r="O108" s="75">
        <v>0.39866631471102898</v>
      </c>
      <c r="P108" s="76">
        <v>158.92500000000001</v>
      </c>
      <c r="Q108" s="75">
        <v>11.816675933959001</v>
      </c>
      <c r="R108" s="75">
        <v>22.772500000000001</v>
      </c>
      <c r="S108" s="75">
        <v>2.1207037641142099</v>
      </c>
      <c r="T108" s="75"/>
      <c r="U108" s="75"/>
    </row>
    <row r="109" spans="1:21" x14ac:dyDescent="0.2">
      <c r="A109" s="71" t="s">
        <v>64</v>
      </c>
      <c r="B109" s="77" t="s">
        <v>65</v>
      </c>
      <c r="C109" s="73" t="s">
        <v>170</v>
      </c>
      <c r="D109" s="74">
        <v>42448</v>
      </c>
      <c r="E109" s="75">
        <v>0.8175</v>
      </c>
      <c r="F109" s="71">
        <v>28</v>
      </c>
      <c r="G109" s="76">
        <v>5036.6428571428596</v>
      </c>
      <c r="H109" s="70">
        <v>-63.889285714285698</v>
      </c>
      <c r="I109" s="75">
        <v>27.4598674640852</v>
      </c>
      <c r="J109" s="71"/>
      <c r="K109" s="75"/>
      <c r="L109" s="75"/>
      <c r="M109" s="75"/>
      <c r="N109" s="75"/>
      <c r="O109" s="75"/>
      <c r="P109" s="76">
        <v>145.392857142857</v>
      </c>
      <c r="Q109" s="75">
        <v>13.161927948317601</v>
      </c>
      <c r="R109" s="75">
        <v>35.003571428571398</v>
      </c>
      <c r="S109" s="75">
        <v>4.4026221207560896</v>
      </c>
      <c r="T109" s="75"/>
      <c r="U109" s="75"/>
    </row>
    <row r="110" spans="1:21" x14ac:dyDescent="0.2">
      <c r="A110" s="71" t="s">
        <v>64</v>
      </c>
      <c r="B110" s="77" t="s">
        <v>74</v>
      </c>
      <c r="C110" s="73" t="s">
        <v>171</v>
      </c>
      <c r="D110" s="74">
        <v>42591</v>
      </c>
      <c r="E110" s="75">
        <v>0.4</v>
      </c>
      <c r="F110" s="71">
        <v>49</v>
      </c>
      <c r="G110" s="76">
        <v>3494.7142857142899</v>
      </c>
      <c r="H110" s="70">
        <v>-64.491836734693905</v>
      </c>
      <c r="I110" s="75">
        <v>28.571666046146301</v>
      </c>
      <c r="J110" s="71"/>
      <c r="K110" s="75"/>
      <c r="L110" s="75"/>
      <c r="M110" s="75"/>
      <c r="N110" s="75"/>
      <c r="O110" s="75"/>
      <c r="P110" s="76">
        <v>111.08163265306101</v>
      </c>
      <c r="Q110" s="75">
        <v>7.3787729156266897</v>
      </c>
      <c r="R110" s="75">
        <v>27.746153846153799</v>
      </c>
      <c r="S110" s="75">
        <v>3.59406439403539</v>
      </c>
      <c r="T110" s="75"/>
      <c r="U110" s="75"/>
    </row>
    <row r="111" spans="1:21" x14ac:dyDescent="0.2">
      <c r="A111" s="71" t="s">
        <v>64</v>
      </c>
      <c r="B111" s="77" t="s">
        <v>67</v>
      </c>
      <c r="C111" s="73" t="s">
        <v>172</v>
      </c>
      <c r="D111" s="74">
        <v>42483</v>
      </c>
      <c r="E111" s="75"/>
      <c r="F111" s="71">
        <v>102</v>
      </c>
      <c r="G111" s="76">
        <v>5573.8039215686304</v>
      </c>
      <c r="H111" s="70">
        <v>-64.553921568627501</v>
      </c>
      <c r="I111" s="75">
        <v>27.859565094453998</v>
      </c>
      <c r="J111" s="71"/>
      <c r="K111" s="75"/>
      <c r="L111" s="75"/>
      <c r="M111" s="75"/>
      <c r="N111" s="75">
        <v>3.25832447390572</v>
      </c>
      <c r="O111" s="75">
        <v>0.219989964262014</v>
      </c>
      <c r="P111" s="76">
        <v>106.666666666667</v>
      </c>
      <c r="Q111" s="75">
        <v>4.0293124512751097</v>
      </c>
      <c r="R111" s="75">
        <v>49.7051020408163</v>
      </c>
      <c r="S111" s="75">
        <v>3.0882562528132498</v>
      </c>
      <c r="T111" s="75"/>
      <c r="U111" s="75"/>
    </row>
    <row r="112" spans="1:21" x14ac:dyDescent="0.2">
      <c r="A112" s="71" t="s">
        <v>64</v>
      </c>
      <c r="B112" s="77" t="s">
        <v>93</v>
      </c>
      <c r="C112" s="73" t="s">
        <v>173</v>
      </c>
      <c r="D112" s="74">
        <v>42546</v>
      </c>
      <c r="E112" s="75">
        <v>1.1538461538461499E-2</v>
      </c>
      <c r="F112" s="71">
        <v>52</v>
      </c>
      <c r="G112" s="76">
        <v>5749.9230769230799</v>
      </c>
      <c r="H112" s="70">
        <v>-64.7730769230769</v>
      </c>
      <c r="I112" s="75">
        <v>29.402635053338798</v>
      </c>
      <c r="J112" s="71"/>
      <c r="K112" s="75"/>
      <c r="L112" s="75"/>
      <c r="M112" s="75">
        <v>883.16666666666697</v>
      </c>
      <c r="N112" s="75">
        <v>3.43354487179487</v>
      </c>
      <c r="O112" s="75">
        <v>0.33156909085962499</v>
      </c>
      <c r="P112" s="76">
        <v>110.153846153846</v>
      </c>
      <c r="Q112" s="75">
        <v>7.5847342422744797</v>
      </c>
      <c r="R112" s="75">
        <v>47.054347826087003</v>
      </c>
      <c r="S112" s="75">
        <v>4.64820853395039</v>
      </c>
      <c r="T112" s="75"/>
      <c r="U112" s="75"/>
    </row>
    <row r="113" spans="1:21" x14ac:dyDescent="0.2">
      <c r="A113" s="71" t="s">
        <v>64</v>
      </c>
      <c r="B113" s="77" t="s">
        <v>65</v>
      </c>
      <c r="C113" s="73" t="s">
        <v>174</v>
      </c>
      <c r="D113" s="74">
        <v>42581</v>
      </c>
      <c r="E113" s="75"/>
      <c r="F113" s="71">
        <v>29</v>
      </c>
      <c r="G113" s="76">
        <v>5512.6896551724103</v>
      </c>
      <c r="H113" s="70">
        <v>-65.289655172413802</v>
      </c>
      <c r="I113" s="75">
        <v>30.774230849127001</v>
      </c>
      <c r="J113" s="71"/>
      <c r="K113" s="75"/>
      <c r="L113" s="75"/>
      <c r="M113" s="75"/>
      <c r="N113" s="75"/>
      <c r="O113" s="75"/>
      <c r="P113" s="76">
        <v>131.86206896551701</v>
      </c>
      <c r="Q113" s="75">
        <v>12.8536403133606</v>
      </c>
      <c r="R113" s="75">
        <v>33.803448275862102</v>
      </c>
      <c r="S113" s="75">
        <v>6.5300866452934496</v>
      </c>
      <c r="T113" s="75"/>
      <c r="U113" s="75"/>
    </row>
    <row r="114" spans="1:21" x14ac:dyDescent="0.2">
      <c r="A114" s="71" t="s">
        <v>64</v>
      </c>
      <c r="B114" s="77" t="s">
        <v>72</v>
      </c>
      <c r="C114" s="73" t="s">
        <v>175</v>
      </c>
      <c r="D114" s="74">
        <v>42394</v>
      </c>
      <c r="E114" s="75"/>
      <c r="F114" s="71">
        <v>39</v>
      </c>
      <c r="G114" s="76">
        <v>4507.4102564102604</v>
      </c>
      <c r="H114" s="70">
        <v>-65.307692307692307</v>
      </c>
      <c r="I114" s="75">
        <v>29.536634629176699</v>
      </c>
      <c r="J114" s="71"/>
      <c r="K114" s="75"/>
      <c r="L114" s="75"/>
      <c r="M114" s="75"/>
      <c r="N114" s="75"/>
      <c r="O114" s="75"/>
      <c r="P114" s="76">
        <v>101.410256410256</v>
      </c>
      <c r="Q114" s="75">
        <v>9.1011498397634991</v>
      </c>
      <c r="R114" s="75">
        <v>37.9166666666667</v>
      </c>
      <c r="S114" s="75">
        <v>4.9773925410737396</v>
      </c>
      <c r="T114" s="75"/>
      <c r="U114" s="75"/>
    </row>
    <row r="115" spans="1:21" x14ac:dyDescent="0.2">
      <c r="A115" s="71" t="s">
        <v>64</v>
      </c>
      <c r="B115" s="77" t="s">
        <v>67</v>
      </c>
      <c r="C115" s="73" t="s">
        <v>176</v>
      </c>
      <c r="D115" s="74">
        <v>42401</v>
      </c>
      <c r="E115" s="75">
        <v>0.22756097560975599</v>
      </c>
      <c r="F115" s="71">
        <v>164</v>
      </c>
      <c r="G115" s="76">
        <v>6656.6341463414601</v>
      </c>
      <c r="H115" s="70">
        <v>-65.320731707317094</v>
      </c>
      <c r="I115" s="75">
        <v>17.9853103865888</v>
      </c>
      <c r="J115" s="71">
        <v>125</v>
      </c>
      <c r="K115" s="75">
        <v>283.52800000000002</v>
      </c>
      <c r="L115" s="75">
        <v>234.99236641221401</v>
      </c>
      <c r="M115" s="75">
        <v>887.26717557251902</v>
      </c>
      <c r="N115" s="75">
        <v>4.0007540579915899</v>
      </c>
      <c r="O115" s="75">
        <v>0.102873560580639</v>
      </c>
      <c r="P115" s="76">
        <v>129.43902439024399</v>
      </c>
      <c r="Q115" s="75">
        <v>3.53480582863377</v>
      </c>
      <c r="R115" s="75">
        <v>56.318518518518502</v>
      </c>
      <c r="S115" s="75">
        <v>2.33467676699272</v>
      </c>
      <c r="T115" s="75">
        <v>-19.073291925465799</v>
      </c>
      <c r="U115" s="75">
        <v>6.8444039547033197</v>
      </c>
    </row>
    <row r="116" spans="1:21" x14ac:dyDescent="0.2">
      <c r="A116" s="71" t="s">
        <v>64</v>
      </c>
      <c r="B116" s="77" t="s">
        <v>69</v>
      </c>
      <c r="C116" s="73" t="s">
        <v>177</v>
      </c>
      <c r="D116" s="74">
        <v>42571</v>
      </c>
      <c r="E116" s="75">
        <v>4.5238095238095202E-2</v>
      </c>
      <c r="F116" s="71">
        <v>147</v>
      </c>
      <c r="G116" s="76">
        <v>5315.1632653061197</v>
      </c>
      <c r="H116" s="70">
        <v>-66.387074829932004</v>
      </c>
      <c r="I116" s="75">
        <v>19.9335223171244</v>
      </c>
      <c r="J116" s="71"/>
      <c r="K116" s="75"/>
      <c r="L116" s="75"/>
      <c r="M116" s="75"/>
      <c r="N116" s="75"/>
      <c r="O116" s="75"/>
      <c r="P116" s="76">
        <v>139.24489795918399</v>
      </c>
      <c r="Q116" s="75">
        <v>5.3601847579132098</v>
      </c>
      <c r="R116" s="75">
        <v>32.426618705035999</v>
      </c>
      <c r="S116" s="75">
        <v>1.81335985986729</v>
      </c>
      <c r="T116" s="75"/>
      <c r="U116" s="75"/>
    </row>
    <row r="117" spans="1:21" x14ac:dyDescent="0.2">
      <c r="A117" s="71" t="s">
        <v>64</v>
      </c>
      <c r="B117" s="77" t="s">
        <v>67</v>
      </c>
      <c r="C117" s="73" t="s">
        <v>178</v>
      </c>
      <c r="D117" s="74">
        <v>42480</v>
      </c>
      <c r="E117" s="75">
        <v>7.0624999999999993E-2</v>
      </c>
      <c r="F117" s="71">
        <v>32</v>
      </c>
      <c r="G117" s="76">
        <v>5146.9375</v>
      </c>
      <c r="H117" s="70">
        <v>-66.671875</v>
      </c>
      <c r="I117" s="75">
        <v>47.002134095847197</v>
      </c>
      <c r="J117" s="71"/>
      <c r="K117" s="75"/>
      <c r="L117" s="75"/>
      <c r="M117" s="75"/>
      <c r="N117" s="75"/>
      <c r="O117" s="75"/>
      <c r="P117" s="76">
        <v>112.25</v>
      </c>
      <c r="Q117" s="75">
        <v>6.4001323071001499</v>
      </c>
      <c r="R117" s="75">
        <v>42.390625</v>
      </c>
      <c r="S117" s="75">
        <v>5.1759083653745304</v>
      </c>
      <c r="T117" s="75"/>
      <c r="U117" s="75"/>
    </row>
    <row r="118" spans="1:21" x14ac:dyDescent="0.2">
      <c r="A118" s="71" t="s">
        <v>64</v>
      </c>
      <c r="B118" s="77" t="s">
        <v>72</v>
      </c>
      <c r="C118" s="73" t="s">
        <v>179</v>
      </c>
      <c r="D118" s="74">
        <v>42594</v>
      </c>
      <c r="E118" s="75">
        <v>2.0795312500000001</v>
      </c>
      <c r="F118" s="71">
        <v>64</v>
      </c>
      <c r="G118" s="76">
        <v>4243.125</v>
      </c>
      <c r="H118" s="70">
        <v>-66.9609375</v>
      </c>
      <c r="I118" s="75">
        <v>26.2472003058379</v>
      </c>
      <c r="J118" s="71">
        <v>56</v>
      </c>
      <c r="K118" s="75">
        <v>170.017857142857</v>
      </c>
      <c r="L118" s="75">
        <v>148.78571428571399</v>
      </c>
      <c r="M118" s="75">
        <v>545.58928571428601</v>
      </c>
      <c r="N118" s="75">
        <v>3.6579174191625099</v>
      </c>
      <c r="O118" s="75">
        <v>0.12961285998854999</v>
      </c>
      <c r="P118" s="76">
        <v>137.875</v>
      </c>
      <c r="Q118" s="75">
        <v>6.2520829862268004</v>
      </c>
      <c r="R118" s="75">
        <v>24.890625</v>
      </c>
      <c r="S118" s="75">
        <v>2.7673055045846202</v>
      </c>
      <c r="T118" s="75">
        <v>-13.215</v>
      </c>
      <c r="U118" s="75">
        <v>10.378608983627201</v>
      </c>
    </row>
    <row r="119" spans="1:21" x14ac:dyDescent="0.2">
      <c r="A119" s="71" t="s">
        <v>64</v>
      </c>
      <c r="B119" s="77" t="s">
        <v>65</v>
      </c>
      <c r="C119" s="73" t="s">
        <v>180</v>
      </c>
      <c r="D119" s="74">
        <v>42432</v>
      </c>
      <c r="E119" s="75"/>
      <c r="F119" s="71">
        <v>47</v>
      </c>
      <c r="G119" s="76">
        <v>3798.2978723404299</v>
      </c>
      <c r="H119" s="70">
        <v>-67.542553191489404</v>
      </c>
      <c r="I119" s="75">
        <v>41.804598951255599</v>
      </c>
      <c r="J119" s="71"/>
      <c r="K119" s="75"/>
      <c r="L119" s="75"/>
      <c r="M119" s="75"/>
      <c r="N119" s="75"/>
      <c r="O119" s="75"/>
      <c r="P119" s="76">
        <v>143.659574468085</v>
      </c>
      <c r="Q119" s="75">
        <v>11.280884283926101</v>
      </c>
      <c r="R119" s="75">
        <v>22.012765957446799</v>
      </c>
      <c r="S119" s="75">
        <v>2.24635714357224</v>
      </c>
      <c r="T119" s="75"/>
      <c r="U119" s="75"/>
    </row>
    <row r="120" spans="1:21" x14ac:dyDescent="0.2">
      <c r="A120" s="71" t="s">
        <v>64</v>
      </c>
      <c r="B120" s="77" t="s">
        <v>74</v>
      </c>
      <c r="C120" s="73" t="s">
        <v>181</v>
      </c>
      <c r="D120" s="74">
        <v>42585</v>
      </c>
      <c r="E120" s="75">
        <v>0.24509803921568599</v>
      </c>
      <c r="F120" s="71">
        <v>102</v>
      </c>
      <c r="G120" s="76">
        <v>3865.9705882352901</v>
      </c>
      <c r="H120" s="70">
        <v>-68.426470588235304</v>
      </c>
      <c r="I120" s="75">
        <v>21.540172044336401</v>
      </c>
      <c r="J120" s="71"/>
      <c r="K120" s="75"/>
      <c r="L120" s="75"/>
      <c r="M120" s="75"/>
      <c r="N120" s="75"/>
      <c r="O120" s="75"/>
      <c r="P120" s="76">
        <v>148.67647058823499</v>
      </c>
      <c r="Q120" s="75">
        <v>7.2903315788879697</v>
      </c>
      <c r="R120" s="75">
        <v>17.4767676767677</v>
      </c>
      <c r="S120" s="75">
        <v>1.3590878659685199</v>
      </c>
      <c r="T120" s="75"/>
      <c r="U120" s="75"/>
    </row>
    <row r="121" spans="1:21" x14ac:dyDescent="0.2">
      <c r="A121" s="71" t="s">
        <v>64</v>
      </c>
      <c r="B121" s="77" t="s">
        <v>124</v>
      </c>
      <c r="C121" s="73" t="s">
        <v>182</v>
      </c>
      <c r="D121" s="74">
        <v>42574</v>
      </c>
      <c r="E121" s="75">
        <v>7.5373134328358196E-3</v>
      </c>
      <c r="F121" s="71">
        <v>134</v>
      </c>
      <c r="G121" s="76">
        <v>6024.1044776119397</v>
      </c>
      <c r="H121" s="70">
        <v>-68.561940298507494</v>
      </c>
      <c r="I121" s="75">
        <v>24.772142922444498</v>
      </c>
      <c r="J121" s="71">
        <v>133</v>
      </c>
      <c r="K121" s="75">
        <v>259.23308270676699</v>
      </c>
      <c r="L121" s="75">
        <v>219.65413533834601</v>
      </c>
      <c r="M121" s="75">
        <v>807.27067669172902</v>
      </c>
      <c r="N121" s="75">
        <v>3.0454034067593798</v>
      </c>
      <c r="O121" s="75">
        <v>9.8446324315861006E-2</v>
      </c>
      <c r="P121" s="76">
        <v>105.94776119402999</v>
      </c>
      <c r="Q121" s="75">
        <v>4.2811149152979597</v>
      </c>
      <c r="R121" s="75">
        <v>36.401600000000002</v>
      </c>
      <c r="S121" s="75">
        <v>1.81989151892226</v>
      </c>
      <c r="T121" s="75">
        <v>-24.506399999999999</v>
      </c>
      <c r="U121" s="75">
        <v>10.348673453651999</v>
      </c>
    </row>
    <row r="122" spans="1:21" x14ac:dyDescent="0.2">
      <c r="A122" s="71" t="s">
        <v>64</v>
      </c>
      <c r="B122" s="77" t="s">
        <v>72</v>
      </c>
      <c r="C122" s="73" t="s">
        <v>183</v>
      </c>
      <c r="D122" s="74">
        <v>42583</v>
      </c>
      <c r="E122" s="75"/>
      <c r="F122" s="71">
        <v>127</v>
      </c>
      <c r="G122" s="76">
        <v>5523.0472440944905</v>
      </c>
      <c r="H122" s="70">
        <v>-69.066929133858295</v>
      </c>
      <c r="I122" s="75">
        <v>28.161983335797299</v>
      </c>
      <c r="J122" s="71"/>
      <c r="K122" s="75"/>
      <c r="L122" s="75"/>
      <c r="M122" s="75"/>
      <c r="N122" s="75"/>
      <c r="O122" s="75"/>
      <c r="P122" s="76">
        <v>113.84251968503899</v>
      </c>
      <c r="Q122" s="75">
        <v>4.9150313791393101</v>
      </c>
      <c r="R122" s="75">
        <v>29.058119658119701</v>
      </c>
      <c r="S122" s="75">
        <v>1.9843872773884501</v>
      </c>
      <c r="T122" s="75"/>
      <c r="U122" s="75"/>
    </row>
    <row r="123" spans="1:21" x14ac:dyDescent="0.2">
      <c r="A123" s="71" t="s">
        <v>64</v>
      </c>
      <c r="B123" s="77" t="s">
        <v>72</v>
      </c>
      <c r="C123" s="73" t="s">
        <v>184</v>
      </c>
      <c r="D123" s="74">
        <v>42167</v>
      </c>
      <c r="E123" s="75"/>
      <c r="F123" s="71">
        <v>30</v>
      </c>
      <c r="G123" s="76">
        <v>4340.4666666666699</v>
      </c>
      <c r="H123" s="70">
        <v>-71.286666666666704</v>
      </c>
      <c r="I123" s="75">
        <v>38.014169691287599</v>
      </c>
      <c r="J123" s="71"/>
      <c r="K123" s="75"/>
      <c r="L123" s="75"/>
      <c r="M123" s="75"/>
      <c r="N123" s="75"/>
      <c r="O123" s="75"/>
      <c r="P123" s="76">
        <v>103.833333333333</v>
      </c>
      <c r="Q123" s="75">
        <v>10.383351321915701</v>
      </c>
      <c r="R123" s="75">
        <v>20.842857142857099</v>
      </c>
      <c r="S123" s="75">
        <v>2.1150345449255101</v>
      </c>
      <c r="T123" s="75"/>
      <c r="U123" s="75"/>
    </row>
    <row r="124" spans="1:21" x14ac:dyDescent="0.2">
      <c r="A124" s="71" t="s">
        <v>64</v>
      </c>
      <c r="B124" s="77" t="s">
        <v>67</v>
      </c>
      <c r="C124" s="73" t="s">
        <v>185</v>
      </c>
      <c r="D124" s="74">
        <v>42487</v>
      </c>
      <c r="E124" s="75">
        <v>0.98026515151515103</v>
      </c>
      <c r="F124" s="71">
        <v>264</v>
      </c>
      <c r="G124" s="76">
        <v>4774.8106060606096</v>
      </c>
      <c r="H124" s="70">
        <v>-72.154166666666697</v>
      </c>
      <c r="I124" s="75">
        <v>17.2247274150631</v>
      </c>
      <c r="J124" s="71"/>
      <c r="K124" s="75"/>
      <c r="L124" s="75"/>
      <c r="M124" s="75"/>
      <c r="N124" s="75"/>
      <c r="O124" s="75"/>
      <c r="P124" s="76">
        <v>150.43939393939399</v>
      </c>
      <c r="Q124" s="75">
        <v>3.4180634953563498</v>
      </c>
      <c r="R124" s="75">
        <v>33.565863453815297</v>
      </c>
      <c r="S124" s="75">
        <v>1.49285902148468</v>
      </c>
      <c r="T124" s="75"/>
      <c r="U124" s="75"/>
    </row>
    <row r="125" spans="1:21" x14ac:dyDescent="0.2">
      <c r="A125" s="71" t="s">
        <v>64</v>
      </c>
      <c r="B125" s="77" t="s">
        <v>67</v>
      </c>
      <c r="C125" s="73" t="s">
        <v>186</v>
      </c>
      <c r="D125" s="74">
        <v>42403</v>
      </c>
      <c r="E125" s="75">
        <v>0.13758454106280199</v>
      </c>
      <c r="F125" s="71">
        <v>207</v>
      </c>
      <c r="G125" s="76">
        <v>4427.5217391304404</v>
      </c>
      <c r="H125" s="70">
        <v>-72.334782608695704</v>
      </c>
      <c r="I125" s="75">
        <v>17.334271271046301</v>
      </c>
      <c r="J125" s="71"/>
      <c r="K125" s="75"/>
      <c r="L125" s="75"/>
      <c r="M125" s="75"/>
      <c r="N125" s="75">
        <v>4.95034821428571</v>
      </c>
      <c r="O125" s="75">
        <v>0.36496052110807098</v>
      </c>
      <c r="P125" s="76">
        <v>135.72946859903399</v>
      </c>
      <c r="Q125" s="75">
        <v>4.6284917967510699</v>
      </c>
      <c r="R125" s="75">
        <v>36.966176470588202</v>
      </c>
      <c r="S125" s="75">
        <v>1.8805686913174999</v>
      </c>
      <c r="T125" s="75"/>
      <c r="U125" s="75"/>
    </row>
    <row r="126" spans="1:21" x14ac:dyDescent="0.2">
      <c r="A126" s="71" t="s">
        <v>64</v>
      </c>
      <c r="B126" s="77" t="s">
        <v>65</v>
      </c>
      <c r="C126" s="73" t="s">
        <v>187</v>
      </c>
      <c r="D126" s="74">
        <v>42395</v>
      </c>
      <c r="E126" s="75"/>
      <c r="F126" s="71">
        <v>38</v>
      </c>
      <c r="G126" s="76">
        <v>5784.78947368421</v>
      </c>
      <c r="H126" s="70">
        <v>-72.671052631578902</v>
      </c>
      <c r="I126" s="75">
        <v>54.7914499341599</v>
      </c>
      <c r="J126" s="71"/>
      <c r="K126" s="75"/>
      <c r="L126" s="75"/>
      <c r="M126" s="75"/>
      <c r="N126" s="75"/>
      <c r="O126" s="75"/>
      <c r="P126" s="76">
        <v>105.342105263158</v>
      </c>
      <c r="Q126" s="75">
        <v>7.2577301033381696</v>
      </c>
      <c r="R126" s="75">
        <v>53.6378378378378</v>
      </c>
      <c r="S126" s="75">
        <v>5.3870247173718999</v>
      </c>
      <c r="T126" s="75"/>
      <c r="U126" s="75"/>
    </row>
    <row r="127" spans="1:21" x14ac:dyDescent="0.2">
      <c r="A127" s="71" t="s">
        <v>64</v>
      </c>
      <c r="B127" s="77" t="s">
        <v>72</v>
      </c>
      <c r="C127" s="73" t="s">
        <v>188</v>
      </c>
      <c r="D127" s="74">
        <v>42414</v>
      </c>
      <c r="E127" s="75"/>
      <c r="F127" s="71">
        <v>35</v>
      </c>
      <c r="G127" s="76">
        <v>4272.1142857142904</v>
      </c>
      <c r="H127" s="70">
        <v>-75.331428571428603</v>
      </c>
      <c r="I127" s="75">
        <v>26.011977128654699</v>
      </c>
      <c r="J127" s="71"/>
      <c r="K127" s="75"/>
      <c r="L127" s="75"/>
      <c r="M127" s="75"/>
      <c r="N127" s="75"/>
      <c r="O127" s="75"/>
      <c r="P127" s="76">
        <v>81</v>
      </c>
      <c r="Q127" s="75">
        <v>8.8998158795042297</v>
      </c>
      <c r="R127" s="75">
        <v>24.468571428571401</v>
      </c>
      <c r="S127" s="75">
        <v>2.7399864178911701</v>
      </c>
      <c r="T127" s="75"/>
      <c r="U127" s="75"/>
    </row>
    <row r="128" spans="1:21" x14ac:dyDescent="0.2">
      <c r="A128" s="71" t="s">
        <v>64</v>
      </c>
      <c r="B128" s="72" t="s">
        <v>65</v>
      </c>
      <c r="C128" s="73" t="s">
        <v>189</v>
      </c>
      <c r="D128" s="74">
        <v>42361</v>
      </c>
      <c r="E128" s="75"/>
      <c r="F128" s="71">
        <v>29</v>
      </c>
      <c r="G128" s="76">
        <v>3704.6206896551698</v>
      </c>
      <c r="H128" s="70">
        <v>-75.868965517241406</v>
      </c>
      <c r="I128" s="75">
        <v>51.991665944371697</v>
      </c>
      <c r="J128" s="71"/>
      <c r="K128" s="75"/>
      <c r="L128" s="75"/>
      <c r="M128" s="75"/>
      <c r="N128" s="75"/>
      <c r="O128" s="75"/>
      <c r="P128" s="76">
        <v>124.241379310345</v>
      </c>
      <c r="Q128" s="75">
        <v>9.6717881307615201</v>
      </c>
      <c r="R128" s="75">
        <v>26.965517241379299</v>
      </c>
      <c r="S128" s="75">
        <v>3.41281010378317</v>
      </c>
      <c r="T128" s="75"/>
      <c r="U128" s="75"/>
    </row>
    <row r="129" spans="1:21" x14ac:dyDescent="0.2">
      <c r="A129" s="71" t="s">
        <v>64</v>
      </c>
      <c r="B129" s="72" t="s">
        <v>74</v>
      </c>
      <c r="C129" s="73" t="s">
        <v>190</v>
      </c>
      <c r="D129" s="74">
        <v>42593</v>
      </c>
      <c r="E129" s="75"/>
      <c r="F129" s="71">
        <v>31</v>
      </c>
      <c r="G129" s="76">
        <v>4148.6451612903202</v>
      </c>
      <c r="H129" s="70">
        <v>-76.248387096774195</v>
      </c>
      <c r="I129" s="75">
        <v>39.039691649740703</v>
      </c>
      <c r="J129" s="71"/>
      <c r="K129" s="75"/>
      <c r="L129" s="75"/>
      <c r="M129" s="75"/>
      <c r="N129" s="75"/>
      <c r="O129" s="75"/>
      <c r="P129" s="76">
        <v>153.22580645161301</v>
      </c>
      <c r="Q129" s="75">
        <v>12.272594670705899</v>
      </c>
      <c r="R129" s="75">
        <v>23.820689655172401</v>
      </c>
      <c r="S129" s="75">
        <v>3.5736562782164798</v>
      </c>
      <c r="T129" s="75"/>
      <c r="U129" s="75"/>
    </row>
    <row r="130" spans="1:21" x14ac:dyDescent="0.2">
      <c r="A130" s="71" t="s">
        <v>64</v>
      </c>
      <c r="B130" s="72" t="s">
        <v>67</v>
      </c>
      <c r="C130" s="73" t="s">
        <v>191</v>
      </c>
      <c r="D130" s="74">
        <v>42534</v>
      </c>
      <c r="E130" s="75">
        <v>0.16387096774193499</v>
      </c>
      <c r="F130" s="71">
        <v>31</v>
      </c>
      <c r="G130" s="76">
        <v>4558.6129032258104</v>
      </c>
      <c r="H130" s="70">
        <v>-76.361290322580601</v>
      </c>
      <c r="I130" s="75">
        <v>30.0616995196382</v>
      </c>
      <c r="J130" s="71"/>
      <c r="K130" s="75"/>
      <c r="L130" s="75"/>
      <c r="M130" s="75"/>
      <c r="N130" s="75"/>
      <c r="O130" s="75"/>
      <c r="P130" s="76">
        <v>113.290322580645</v>
      </c>
      <c r="Q130" s="75">
        <v>9.6283847335457295</v>
      </c>
      <c r="R130" s="75">
        <v>40.8241379310345</v>
      </c>
      <c r="S130" s="75">
        <v>3.7996358886109101</v>
      </c>
      <c r="T130" s="75"/>
      <c r="U130" s="75"/>
    </row>
    <row r="131" spans="1:21" x14ac:dyDescent="0.2">
      <c r="A131" s="71" t="s">
        <v>64</v>
      </c>
      <c r="B131" s="72" t="s">
        <v>93</v>
      </c>
      <c r="C131" s="73" t="s">
        <v>192</v>
      </c>
      <c r="D131" s="74">
        <v>42548</v>
      </c>
      <c r="E131" s="75">
        <v>2.8444444444444401E-2</v>
      </c>
      <c r="F131" s="71">
        <v>45</v>
      </c>
      <c r="G131" s="76">
        <v>5062.4222222222197</v>
      </c>
      <c r="H131" s="70">
        <v>-76.599999999999994</v>
      </c>
      <c r="I131" s="75">
        <v>31.338250097794599</v>
      </c>
      <c r="J131" s="71"/>
      <c r="K131" s="75"/>
      <c r="L131" s="75"/>
      <c r="M131" s="75"/>
      <c r="N131" s="75"/>
      <c r="O131" s="75"/>
      <c r="P131" s="76">
        <v>106.888888888889</v>
      </c>
      <c r="Q131" s="75">
        <v>6.4649968339397299</v>
      </c>
      <c r="R131" s="75">
        <v>39.56</v>
      </c>
      <c r="S131" s="75">
        <v>4.2699755162167996</v>
      </c>
      <c r="T131" s="75"/>
      <c r="U131" s="75"/>
    </row>
    <row r="132" spans="1:21" x14ac:dyDescent="0.2">
      <c r="A132" s="71" t="s">
        <v>64</v>
      </c>
      <c r="B132" s="72" t="s">
        <v>72</v>
      </c>
      <c r="C132" s="73" t="s">
        <v>193</v>
      </c>
      <c r="D132" s="74">
        <v>42124</v>
      </c>
      <c r="E132" s="75"/>
      <c r="F132" s="71">
        <v>33</v>
      </c>
      <c r="G132" s="76">
        <v>2889.3636363636401</v>
      </c>
      <c r="H132" s="70">
        <v>-76.821212121212099</v>
      </c>
      <c r="I132" s="75">
        <v>33.3883444998242</v>
      </c>
      <c r="J132" s="71"/>
      <c r="K132" s="75"/>
      <c r="L132" s="75"/>
      <c r="M132" s="75"/>
      <c r="N132" s="75"/>
      <c r="O132" s="75"/>
      <c r="P132" s="76">
        <v>91.212121212121204</v>
      </c>
      <c r="Q132" s="75">
        <v>10.675903692477601</v>
      </c>
      <c r="R132" s="75">
        <v>27.537500000000001</v>
      </c>
      <c r="S132" s="75">
        <v>3.4268588963015798</v>
      </c>
      <c r="T132" s="75"/>
      <c r="U132" s="75"/>
    </row>
    <row r="133" spans="1:21" x14ac:dyDescent="0.2">
      <c r="A133" s="71" t="s">
        <v>64</v>
      </c>
      <c r="B133" s="72" t="s">
        <v>65</v>
      </c>
      <c r="C133" s="73" t="s">
        <v>194</v>
      </c>
      <c r="D133" s="74">
        <v>42577</v>
      </c>
      <c r="E133" s="75">
        <v>2.75862068965517E-3</v>
      </c>
      <c r="F133" s="71">
        <v>29</v>
      </c>
      <c r="G133" s="76">
        <v>5667.7931034482799</v>
      </c>
      <c r="H133" s="70">
        <v>-77.044827586206907</v>
      </c>
      <c r="I133" s="75">
        <v>37.238511167150399</v>
      </c>
      <c r="J133" s="71"/>
      <c r="K133" s="75"/>
      <c r="L133" s="75"/>
      <c r="M133" s="75">
        <v>713.45833333333303</v>
      </c>
      <c r="N133" s="75"/>
      <c r="O133" s="75"/>
      <c r="P133" s="76">
        <v>105.931034482759</v>
      </c>
      <c r="Q133" s="75">
        <v>6.1691930942941502</v>
      </c>
      <c r="R133" s="75">
        <v>41.814285714285703</v>
      </c>
      <c r="S133" s="75">
        <v>4.0868278350806904</v>
      </c>
      <c r="T133" s="75"/>
      <c r="U133" s="75"/>
    </row>
    <row r="134" spans="1:21" x14ac:dyDescent="0.2">
      <c r="A134" s="71" t="s">
        <v>64</v>
      </c>
      <c r="B134" s="72" t="s">
        <v>67</v>
      </c>
      <c r="C134" s="73" t="s">
        <v>195</v>
      </c>
      <c r="D134" s="74">
        <v>42579</v>
      </c>
      <c r="E134" s="75">
        <v>0.41699115044247798</v>
      </c>
      <c r="F134" s="71">
        <v>113</v>
      </c>
      <c r="G134" s="76">
        <v>5152.4601769911496</v>
      </c>
      <c r="H134" s="70">
        <v>-77.262831858407097</v>
      </c>
      <c r="I134" s="75">
        <v>25.124255125874701</v>
      </c>
      <c r="J134" s="71"/>
      <c r="K134" s="75"/>
      <c r="L134" s="75"/>
      <c r="M134" s="75"/>
      <c r="N134" s="75">
        <v>2.6384400000000001</v>
      </c>
      <c r="O134" s="75">
        <v>0.28949207662530102</v>
      </c>
      <c r="P134" s="76">
        <v>118.840707964602</v>
      </c>
      <c r="Q134" s="75">
        <v>5.1846676367673101</v>
      </c>
      <c r="R134" s="75">
        <v>38.274509803921603</v>
      </c>
      <c r="S134" s="75">
        <v>2.2989111762191698</v>
      </c>
      <c r="T134" s="75"/>
      <c r="U134" s="75"/>
    </row>
    <row r="135" spans="1:21" x14ac:dyDescent="0.2">
      <c r="A135" s="71" t="s">
        <v>64</v>
      </c>
      <c r="B135" s="72" t="s">
        <v>65</v>
      </c>
      <c r="C135" s="73" t="s">
        <v>196</v>
      </c>
      <c r="D135" s="74">
        <v>42557</v>
      </c>
      <c r="E135" s="75"/>
      <c r="F135" s="71">
        <v>48</v>
      </c>
      <c r="G135" s="76">
        <v>4407.8125</v>
      </c>
      <c r="H135" s="70">
        <v>-77.568749999999994</v>
      </c>
      <c r="I135" s="75">
        <v>33.034118827423598</v>
      </c>
      <c r="J135" s="71"/>
      <c r="K135" s="75"/>
      <c r="L135" s="75"/>
      <c r="M135" s="75"/>
      <c r="N135" s="75"/>
      <c r="O135" s="75"/>
      <c r="P135" s="76">
        <v>181.375</v>
      </c>
      <c r="Q135" s="75">
        <v>13.2179166299179</v>
      </c>
      <c r="R135" s="75">
        <v>26.662500000000001</v>
      </c>
      <c r="S135" s="75">
        <v>2.69656930881334</v>
      </c>
      <c r="T135" s="75"/>
      <c r="U135" s="75"/>
    </row>
    <row r="136" spans="1:21" x14ac:dyDescent="0.2">
      <c r="A136" s="71" t="s">
        <v>64</v>
      </c>
      <c r="B136" s="72" t="s">
        <v>67</v>
      </c>
      <c r="C136" s="73" t="s">
        <v>197</v>
      </c>
      <c r="D136" s="74">
        <v>42536</v>
      </c>
      <c r="E136" s="75">
        <v>0.16428571428571401</v>
      </c>
      <c r="F136" s="71">
        <v>28</v>
      </c>
      <c r="G136" s="76">
        <v>7130.6071428571404</v>
      </c>
      <c r="H136" s="70">
        <v>-78.7392857142857</v>
      </c>
      <c r="I136" s="75">
        <v>43.777412980699197</v>
      </c>
      <c r="J136" s="71"/>
      <c r="K136" s="75"/>
      <c r="L136" s="75"/>
      <c r="M136" s="75"/>
      <c r="N136" s="75"/>
      <c r="O136" s="75"/>
      <c r="P136" s="76">
        <v>103.53571428571399</v>
      </c>
      <c r="Q136" s="75">
        <v>8.5355593176253794</v>
      </c>
      <c r="R136" s="75">
        <v>39.407407407407398</v>
      </c>
      <c r="S136" s="75">
        <v>6.2619843525896499</v>
      </c>
      <c r="T136" s="75"/>
      <c r="U136" s="75"/>
    </row>
    <row r="137" spans="1:21" x14ac:dyDescent="0.2">
      <c r="A137" s="71" t="s">
        <v>64</v>
      </c>
      <c r="B137" s="72" t="s">
        <v>65</v>
      </c>
      <c r="C137" s="73" t="s">
        <v>198</v>
      </c>
      <c r="D137" s="74">
        <v>42571</v>
      </c>
      <c r="E137" s="75"/>
      <c r="F137" s="71">
        <v>40</v>
      </c>
      <c r="G137" s="76">
        <v>3671.35</v>
      </c>
      <c r="H137" s="70">
        <v>-79.135000000000005</v>
      </c>
      <c r="I137" s="75">
        <v>37.5173111410774</v>
      </c>
      <c r="J137" s="71"/>
      <c r="K137" s="75"/>
      <c r="L137" s="75"/>
      <c r="M137" s="75"/>
      <c r="N137" s="75"/>
      <c r="O137" s="75"/>
      <c r="P137" s="76">
        <v>184.05</v>
      </c>
      <c r="Q137" s="75">
        <v>10.8299176074712</v>
      </c>
      <c r="R137" s="75">
        <v>23.645</v>
      </c>
      <c r="S137" s="75">
        <v>2.2371855888536301</v>
      </c>
      <c r="T137" s="75"/>
      <c r="U137" s="75"/>
    </row>
    <row r="138" spans="1:21" x14ac:dyDescent="0.2">
      <c r="A138" s="71" t="s">
        <v>64</v>
      </c>
      <c r="B138" s="72" t="s">
        <v>69</v>
      </c>
      <c r="C138" s="73" t="s">
        <v>199</v>
      </c>
      <c r="D138" s="74">
        <v>42432</v>
      </c>
      <c r="E138" s="75">
        <v>0.47049019607843101</v>
      </c>
      <c r="F138" s="71">
        <v>102</v>
      </c>
      <c r="G138" s="76">
        <v>4811.50980392157</v>
      </c>
      <c r="H138" s="70">
        <v>-79.203921568627507</v>
      </c>
      <c r="I138" s="75">
        <v>25.779661089345499</v>
      </c>
      <c r="J138" s="71"/>
      <c r="K138" s="75"/>
      <c r="L138" s="75"/>
      <c r="M138" s="75">
        <v>583.375</v>
      </c>
      <c r="N138" s="75">
        <v>2.7028235930735902</v>
      </c>
      <c r="O138" s="75">
        <v>0.243349975315197</v>
      </c>
      <c r="P138" s="76">
        <v>125.303921568627</v>
      </c>
      <c r="Q138" s="75">
        <v>5.4874026541609604</v>
      </c>
      <c r="R138" s="75">
        <v>38.1989690721649</v>
      </c>
      <c r="S138" s="75">
        <v>2.8004611545123201</v>
      </c>
      <c r="T138" s="75"/>
      <c r="U138" s="75"/>
    </row>
    <row r="139" spans="1:21" x14ac:dyDescent="0.2">
      <c r="A139" s="71" t="s">
        <v>64</v>
      </c>
      <c r="B139" s="72" t="s">
        <v>65</v>
      </c>
      <c r="C139" s="73" t="s">
        <v>200</v>
      </c>
      <c r="D139" s="74">
        <v>42415</v>
      </c>
      <c r="E139" s="75"/>
      <c r="F139" s="71">
        <v>67</v>
      </c>
      <c r="G139" s="76">
        <v>4315.6119402985096</v>
      </c>
      <c r="H139" s="70">
        <v>-79.444776119403002</v>
      </c>
      <c r="I139" s="75">
        <v>37.7440694934295</v>
      </c>
      <c r="J139" s="71"/>
      <c r="K139" s="75"/>
      <c r="L139" s="75"/>
      <c r="M139" s="75"/>
      <c r="N139" s="75"/>
      <c r="O139" s="75"/>
      <c r="P139" s="76">
        <v>103.462686567164</v>
      </c>
      <c r="Q139" s="75">
        <v>4.6441107840268296</v>
      </c>
      <c r="R139" s="75">
        <v>36.190476190476197</v>
      </c>
      <c r="S139" s="75">
        <v>3.4589389485355801</v>
      </c>
      <c r="T139" s="75"/>
      <c r="U139" s="75"/>
    </row>
    <row r="140" spans="1:21" x14ac:dyDescent="0.2">
      <c r="A140" s="71" t="s">
        <v>64</v>
      </c>
      <c r="B140" s="72" t="s">
        <v>72</v>
      </c>
      <c r="C140" s="73" t="s">
        <v>201</v>
      </c>
      <c r="D140" s="74">
        <v>42410</v>
      </c>
      <c r="E140" s="75">
        <v>0.145652173913043</v>
      </c>
      <c r="F140" s="71">
        <v>115</v>
      </c>
      <c r="G140" s="76">
        <v>3542.3217391304302</v>
      </c>
      <c r="H140" s="70">
        <v>-79.819130434782593</v>
      </c>
      <c r="I140" s="75">
        <v>25.871905306797402</v>
      </c>
      <c r="J140" s="71"/>
      <c r="K140" s="75"/>
      <c r="L140" s="75"/>
      <c r="M140" s="75"/>
      <c r="N140" s="75"/>
      <c r="O140" s="75"/>
      <c r="P140" s="76">
        <v>181.721739130435</v>
      </c>
      <c r="Q140" s="75">
        <v>6.5042560475175399</v>
      </c>
      <c r="R140" s="75">
        <v>25.715652173913099</v>
      </c>
      <c r="S140" s="75">
        <v>1.4061728311183399</v>
      </c>
      <c r="T140" s="75"/>
      <c r="U140" s="75"/>
    </row>
    <row r="141" spans="1:21" x14ac:dyDescent="0.2">
      <c r="A141" s="71" t="s">
        <v>64</v>
      </c>
      <c r="B141" s="72" t="s">
        <v>93</v>
      </c>
      <c r="C141" s="73" t="s">
        <v>202</v>
      </c>
      <c r="D141" s="74">
        <v>42556</v>
      </c>
      <c r="E141" s="75">
        <v>0.286904761904762</v>
      </c>
      <c r="F141" s="71">
        <v>42</v>
      </c>
      <c r="G141" s="76">
        <v>5620.6190476190504</v>
      </c>
      <c r="H141" s="70">
        <v>-79.840476190476195</v>
      </c>
      <c r="I141" s="75">
        <v>36.707439593100403</v>
      </c>
      <c r="J141" s="71"/>
      <c r="K141" s="75"/>
      <c r="L141" s="75"/>
      <c r="M141" s="75"/>
      <c r="N141" s="75">
        <v>4.4598142857142804</v>
      </c>
      <c r="O141" s="75">
        <v>0.27663721754200998</v>
      </c>
      <c r="P141" s="76">
        <v>126.428571428571</v>
      </c>
      <c r="Q141" s="75">
        <v>10.1341835286454</v>
      </c>
      <c r="R141" s="75">
        <v>40.633333333333297</v>
      </c>
      <c r="S141" s="75">
        <v>4.3050548747661104</v>
      </c>
      <c r="T141" s="75"/>
      <c r="U141" s="75"/>
    </row>
    <row r="142" spans="1:21" x14ac:dyDescent="0.2">
      <c r="A142" s="71" t="s">
        <v>64</v>
      </c>
      <c r="B142" s="72" t="s">
        <v>72</v>
      </c>
      <c r="C142" s="73" t="s">
        <v>203</v>
      </c>
      <c r="D142" s="74">
        <v>42536</v>
      </c>
      <c r="E142" s="75">
        <v>0.43155555555555603</v>
      </c>
      <c r="F142" s="71">
        <v>45</v>
      </c>
      <c r="G142" s="76">
        <v>6029.6222222222204</v>
      </c>
      <c r="H142" s="70">
        <v>-79.913333333333298</v>
      </c>
      <c r="I142" s="75">
        <v>39.269895633045699</v>
      </c>
      <c r="J142" s="71"/>
      <c r="K142" s="75"/>
      <c r="L142" s="75"/>
      <c r="M142" s="75"/>
      <c r="N142" s="75"/>
      <c r="O142" s="75"/>
      <c r="P142" s="76">
        <v>128</v>
      </c>
      <c r="Q142" s="75">
        <v>10.637982264822</v>
      </c>
      <c r="R142" s="75">
        <v>45.445454545454503</v>
      </c>
      <c r="S142" s="75">
        <v>5.3004561758142898</v>
      </c>
      <c r="T142" s="75"/>
      <c r="U142" s="75"/>
    </row>
    <row r="143" spans="1:21" x14ac:dyDescent="0.2">
      <c r="A143" s="71" t="s">
        <v>64</v>
      </c>
      <c r="B143" s="72" t="s">
        <v>124</v>
      </c>
      <c r="C143" s="73" t="s">
        <v>204</v>
      </c>
      <c r="D143" s="74">
        <v>42589</v>
      </c>
      <c r="E143" s="75">
        <v>0.49792531120331901</v>
      </c>
      <c r="F143" s="71">
        <v>241</v>
      </c>
      <c r="G143" s="76">
        <v>6344.9543568464696</v>
      </c>
      <c r="H143" s="70">
        <v>-79.978423236514502</v>
      </c>
      <c r="I143" s="75">
        <v>22.202618418954401</v>
      </c>
      <c r="J143" s="71">
        <v>222</v>
      </c>
      <c r="K143" s="75">
        <v>268.05855855855901</v>
      </c>
      <c r="L143" s="75">
        <v>227.486486486486</v>
      </c>
      <c r="M143" s="75">
        <v>840.22972972973002</v>
      </c>
      <c r="N143" s="75">
        <v>2.7756443755671998</v>
      </c>
      <c r="O143" s="75">
        <v>6.2819155004704405E-2</v>
      </c>
      <c r="P143" s="76">
        <v>123.64315352697101</v>
      </c>
      <c r="Q143" s="75">
        <v>2.37400088616796</v>
      </c>
      <c r="R143" s="75">
        <v>63.201826484018298</v>
      </c>
      <c r="S143" s="75">
        <v>2.16760048870333</v>
      </c>
      <c r="T143" s="75">
        <v>-46.527731092437001</v>
      </c>
      <c r="U143" s="75">
        <v>8.0362383915604791</v>
      </c>
    </row>
    <row r="144" spans="1:21" x14ac:dyDescent="0.2">
      <c r="A144" s="71" t="s">
        <v>64</v>
      </c>
      <c r="B144" s="72" t="s">
        <v>72</v>
      </c>
      <c r="C144" s="73" t="s">
        <v>205</v>
      </c>
      <c r="D144" s="74">
        <v>42427</v>
      </c>
      <c r="E144" s="75">
        <v>0.10666666666666701</v>
      </c>
      <c r="F144" s="71">
        <v>30</v>
      </c>
      <c r="G144" s="76">
        <v>7500.2</v>
      </c>
      <c r="H144" s="70">
        <v>-80.6666666666667</v>
      </c>
      <c r="I144" s="75">
        <v>34.439429532345798</v>
      </c>
      <c r="J144" s="71"/>
      <c r="K144" s="75"/>
      <c r="L144" s="75"/>
      <c r="M144" s="75"/>
      <c r="N144" s="75"/>
      <c r="O144" s="75"/>
      <c r="P144" s="76">
        <v>147.23333333333301</v>
      </c>
      <c r="Q144" s="75">
        <v>11.806649532364199</v>
      </c>
      <c r="R144" s="75">
        <v>40.813333333333297</v>
      </c>
      <c r="S144" s="75">
        <v>4.5476196459735299</v>
      </c>
      <c r="T144" s="75"/>
      <c r="U144" s="75"/>
    </row>
    <row r="145" spans="1:21" x14ac:dyDescent="0.2">
      <c r="A145" s="71" t="s">
        <v>64</v>
      </c>
      <c r="B145" s="72" t="s">
        <v>67</v>
      </c>
      <c r="C145" s="73" t="s">
        <v>206</v>
      </c>
      <c r="D145" s="74">
        <v>42555</v>
      </c>
      <c r="E145" s="75">
        <v>0.54379999999999995</v>
      </c>
      <c r="F145" s="71">
        <v>50</v>
      </c>
      <c r="G145" s="76">
        <v>4459.82</v>
      </c>
      <c r="H145" s="70">
        <v>-81.093999999999994</v>
      </c>
      <c r="I145" s="75">
        <v>39.264625759072302</v>
      </c>
      <c r="J145" s="71"/>
      <c r="K145" s="75"/>
      <c r="L145" s="75"/>
      <c r="M145" s="75"/>
      <c r="N145" s="75"/>
      <c r="O145" s="75"/>
      <c r="P145" s="76">
        <v>127.26</v>
      </c>
      <c r="Q145" s="75">
        <v>7.9012171627579804</v>
      </c>
      <c r="R145" s="75">
        <v>35.452083333333299</v>
      </c>
      <c r="S145" s="75">
        <v>4.3161323119899899</v>
      </c>
      <c r="T145" s="75"/>
      <c r="U145" s="75"/>
    </row>
    <row r="146" spans="1:21" x14ac:dyDescent="0.2">
      <c r="A146" s="71" t="s">
        <v>64</v>
      </c>
      <c r="B146" s="72" t="s">
        <v>65</v>
      </c>
      <c r="C146" s="73" t="s">
        <v>207</v>
      </c>
      <c r="D146" s="74">
        <v>42574</v>
      </c>
      <c r="E146" s="75"/>
      <c r="F146" s="71">
        <v>38</v>
      </c>
      <c r="G146" s="76">
        <v>4443.6578947368398</v>
      </c>
      <c r="H146" s="70">
        <v>-82.439473684210498</v>
      </c>
      <c r="I146" s="75">
        <v>46.800365425661397</v>
      </c>
      <c r="J146" s="71"/>
      <c r="K146" s="75"/>
      <c r="L146" s="75"/>
      <c r="M146" s="75"/>
      <c r="N146" s="75"/>
      <c r="O146" s="75"/>
      <c r="P146" s="76">
        <v>137.57894736842101</v>
      </c>
      <c r="Q146" s="75">
        <v>7.5874823524015396</v>
      </c>
      <c r="R146" s="75">
        <v>28.78</v>
      </c>
      <c r="S146" s="75">
        <v>2.90507177481155</v>
      </c>
      <c r="T146" s="75"/>
      <c r="U146" s="75"/>
    </row>
    <row r="147" spans="1:21" x14ac:dyDescent="0.2">
      <c r="A147" s="71" t="s">
        <v>64</v>
      </c>
      <c r="B147" s="72" t="s">
        <v>65</v>
      </c>
      <c r="C147" s="73" t="s">
        <v>208</v>
      </c>
      <c r="D147" s="74">
        <v>42521</v>
      </c>
      <c r="E147" s="75"/>
      <c r="F147" s="71">
        <v>46</v>
      </c>
      <c r="G147" s="76">
        <v>5142.3695652173901</v>
      </c>
      <c r="H147" s="70">
        <v>-83.023913043478302</v>
      </c>
      <c r="I147" s="75">
        <v>33.628660450837302</v>
      </c>
      <c r="J147" s="71">
        <v>31</v>
      </c>
      <c r="K147" s="75">
        <v>232.22580645161301</v>
      </c>
      <c r="L147" s="75">
        <v>191.45161290322599</v>
      </c>
      <c r="M147" s="75">
        <v>700</v>
      </c>
      <c r="N147" s="75">
        <v>4.45854474508696</v>
      </c>
      <c r="O147" s="75">
        <v>0.114310513515524</v>
      </c>
      <c r="P147" s="76">
        <v>133.71739130434801</v>
      </c>
      <c r="Q147" s="75">
        <v>9.1381592583725499</v>
      </c>
      <c r="R147" s="75">
        <v>54.543478260869598</v>
      </c>
      <c r="S147" s="75">
        <v>5.0520915955278403</v>
      </c>
      <c r="T147" s="75">
        <v>12.951282051282</v>
      </c>
      <c r="U147" s="75">
        <v>14.961039764015201</v>
      </c>
    </row>
    <row r="148" spans="1:21" x14ac:dyDescent="0.2">
      <c r="A148" s="71" t="s">
        <v>64</v>
      </c>
      <c r="B148" s="72" t="s">
        <v>72</v>
      </c>
      <c r="C148" s="73" t="s">
        <v>209</v>
      </c>
      <c r="D148" s="74">
        <v>42577</v>
      </c>
      <c r="E148" s="75"/>
      <c r="F148" s="71">
        <v>205</v>
      </c>
      <c r="G148" s="76">
        <v>3885.8634146341501</v>
      </c>
      <c r="H148" s="70">
        <v>-83.284390243902493</v>
      </c>
      <c r="I148" s="75">
        <v>20.000392792680799</v>
      </c>
      <c r="J148" s="71"/>
      <c r="K148" s="75"/>
      <c r="L148" s="75"/>
      <c r="M148" s="75"/>
      <c r="N148" s="75">
        <v>3.1101860465116302</v>
      </c>
      <c r="O148" s="75">
        <v>0.18087283228046799</v>
      </c>
      <c r="P148" s="76">
        <v>154.053658536585</v>
      </c>
      <c r="Q148" s="75">
        <v>4.8233114235327097</v>
      </c>
      <c r="R148" s="75">
        <v>14.7775609756098</v>
      </c>
      <c r="S148" s="75">
        <v>0.98848628510053005</v>
      </c>
      <c r="T148" s="75"/>
      <c r="U148" s="75"/>
    </row>
    <row r="149" spans="1:21" x14ac:dyDescent="0.2">
      <c r="A149" s="71" t="s">
        <v>64</v>
      </c>
      <c r="B149" s="72" t="s">
        <v>69</v>
      </c>
      <c r="C149" s="73" t="s">
        <v>210</v>
      </c>
      <c r="D149" s="74">
        <v>42493</v>
      </c>
      <c r="E149" s="75">
        <v>1.9466666666666701</v>
      </c>
      <c r="F149" s="71">
        <v>42</v>
      </c>
      <c r="G149" s="76">
        <v>6589.0952380952403</v>
      </c>
      <c r="H149" s="70">
        <v>-83.8857142857143</v>
      </c>
      <c r="I149" s="75">
        <v>40.226312537216202</v>
      </c>
      <c r="J149" s="71"/>
      <c r="K149" s="75"/>
      <c r="L149" s="75"/>
      <c r="M149" s="75"/>
      <c r="N149" s="75"/>
      <c r="O149" s="75"/>
      <c r="P149" s="76">
        <v>125.261904761905</v>
      </c>
      <c r="Q149" s="75">
        <v>8.0476267790958609</v>
      </c>
      <c r="R149" s="75">
        <v>49.362499999999997</v>
      </c>
      <c r="S149" s="75">
        <v>4.7307093948165004</v>
      </c>
      <c r="T149" s="75"/>
      <c r="U149" s="75"/>
    </row>
    <row r="150" spans="1:21" x14ac:dyDescent="0.2">
      <c r="A150" s="71" t="s">
        <v>64</v>
      </c>
      <c r="B150" s="72" t="s">
        <v>65</v>
      </c>
      <c r="C150" s="73" t="s">
        <v>211</v>
      </c>
      <c r="D150" s="74">
        <v>42362</v>
      </c>
      <c r="E150" s="75"/>
      <c r="F150" s="71">
        <v>56</v>
      </c>
      <c r="G150" s="76">
        <v>3793.3392857142899</v>
      </c>
      <c r="H150" s="70">
        <v>-84.932142857142907</v>
      </c>
      <c r="I150" s="75">
        <v>27.588728183329799</v>
      </c>
      <c r="J150" s="71"/>
      <c r="K150" s="75"/>
      <c r="L150" s="75"/>
      <c r="M150" s="75"/>
      <c r="N150" s="75"/>
      <c r="O150" s="75"/>
      <c r="P150" s="76">
        <v>141.69642857142901</v>
      </c>
      <c r="Q150" s="75">
        <v>9.1914669505554993</v>
      </c>
      <c r="R150" s="75">
        <v>28.8857142857143</v>
      </c>
      <c r="S150" s="75">
        <v>3.18165238104989</v>
      </c>
      <c r="T150" s="75"/>
      <c r="U150" s="75"/>
    </row>
    <row r="151" spans="1:21" x14ac:dyDescent="0.2">
      <c r="A151" s="71" t="s">
        <v>64</v>
      </c>
      <c r="B151" s="72" t="s">
        <v>72</v>
      </c>
      <c r="C151" s="73" t="s">
        <v>212</v>
      </c>
      <c r="D151" s="74">
        <v>42443</v>
      </c>
      <c r="E151" s="75">
        <v>2.73333333333333E-2</v>
      </c>
      <c r="F151" s="71">
        <v>60</v>
      </c>
      <c r="G151" s="76">
        <v>5329.5333333333301</v>
      </c>
      <c r="H151" s="70">
        <v>-85.488333333333301</v>
      </c>
      <c r="I151" s="75">
        <v>35.453522459061503</v>
      </c>
      <c r="J151" s="71"/>
      <c r="K151" s="75"/>
      <c r="L151" s="75"/>
      <c r="M151" s="75"/>
      <c r="N151" s="75"/>
      <c r="O151" s="75"/>
      <c r="P151" s="76">
        <v>118.166666666667</v>
      </c>
      <c r="Q151" s="75">
        <v>6.7868336587182601</v>
      </c>
      <c r="R151" s="75">
        <v>29.767241379310299</v>
      </c>
      <c r="S151" s="75">
        <v>3.01779997421934</v>
      </c>
      <c r="T151" s="75"/>
      <c r="U151" s="75"/>
    </row>
    <row r="152" spans="1:21" x14ac:dyDescent="0.2">
      <c r="A152" s="71" t="s">
        <v>64</v>
      </c>
      <c r="B152" s="72" t="s">
        <v>65</v>
      </c>
      <c r="C152" s="73" t="s">
        <v>213</v>
      </c>
      <c r="D152" s="74">
        <v>42506</v>
      </c>
      <c r="E152" s="75">
        <v>0.85635416666666697</v>
      </c>
      <c r="F152" s="71">
        <v>96</v>
      </c>
      <c r="G152" s="76">
        <v>4776</v>
      </c>
      <c r="H152" s="70">
        <v>-85.991666666666703</v>
      </c>
      <c r="I152" s="75">
        <v>30.1687207912647</v>
      </c>
      <c r="J152" s="71"/>
      <c r="K152" s="75"/>
      <c r="L152" s="75"/>
      <c r="M152" s="75"/>
      <c r="N152" s="75"/>
      <c r="O152" s="75"/>
      <c r="P152" s="76">
        <v>107.84375</v>
      </c>
      <c r="Q152" s="75">
        <v>4.9232114065646302</v>
      </c>
      <c r="R152" s="75">
        <v>34.163529411764699</v>
      </c>
      <c r="S152" s="75">
        <v>2.4171271735831401</v>
      </c>
      <c r="T152" s="75"/>
      <c r="U152" s="75"/>
    </row>
    <row r="153" spans="1:21" x14ac:dyDescent="0.2">
      <c r="A153" s="71" t="s">
        <v>64</v>
      </c>
      <c r="B153" s="72" t="s">
        <v>72</v>
      </c>
      <c r="C153" s="73" t="s">
        <v>214</v>
      </c>
      <c r="D153" s="74">
        <v>42382</v>
      </c>
      <c r="E153" s="75"/>
      <c r="F153" s="71">
        <v>34</v>
      </c>
      <c r="G153" s="76">
        <v>5007</v>
      </c>
      <c r="H153" s="70">
        <v>-86.1</v>
      </c>
      <c r="I153" s="75">
        <v>37.633223365681403</v>
      </c>
      <c r="J153" s="71"/>
      <c r="K153" s="75"/>
      <c r="L153" s="75"/>
      <c r="M153" s="75"/>
      <c r="N153" s="75"/>
      <c r="O153" s="75"/>
      <c r="P153" s="76">
        <v>208.441176470588</v>
      </c>
      <c r="Q153" s="75">
        <v>12.467297055025099</v>
      </c>
      <c r="R153" s="75">
        <v>22.976470588235301</v>
      </c>
      <c r="S153" s="75">
        <v>2.05032086886506</v>
      </c>
      <c r="T153" s="75"/>
      <c r="U153" s="75"/>
    </row>
    <row r="154" spans="1:21" x14ac:dyDescent="0.2">
      <c r="A154" s="71" t="s">
        <v>64</v>
      </c>
      <c r="B154" s="72" t="s">
        <v>67</v>
      </c>
      <c r="C154" s="73" t="s">
        <v>215</v>
      </c>
      <c r="D154" s="74">
        <v>42590</v>
      </c>
      <c r="E154" s="75">
        <v>0.40327868852458998</v>
      </c>
      <c r="F154" s="71">
        <v>61</v>
      </c>
      <c r="G154" s="76">
        <v>7114.2295081967204</v>
      </c>
      <c r="H154" s="70">
        <v>-87.0885245901639</v>
      </c>
      <c r="I154" s="75">
        <v>34.651211910642999</v>
      </c>
      <c r="J154" s="71">
        <v>47</v>
      </c>
      <c r="K154" s="75">
        <v>263.08510638297901</v>
      </c>
      <c r="L154" s="75">
        <v>250.291666666667</v>
      </c>
      <c r="M154" s="75">
        <v>902.89583333333303</v>
      </c>
      <c r="N154" s="75">
        <v>3.6362377021310301</v>
      </c>
      <c r="O154" s="75">
        <v>0.12864103702122501</v>
      </c>
      <c r="P154" s="76">
        <v>138.885245901639</v>
      </c>
      <c r="Q154" s="75">
        <v>6.2950712943898601</v>
      </c>
      <c r="R154" s="75">
        <v>62.411111111111097</v>
      </c>
      <c r="S154" s="75">
        <v>4.6962536674674</v>
      </c>
      <c r="T154" s="75">
        <v>19.690163934426199</v>
      </c>
      <c r="U154" s="75">
        <v>10.890399769094801</v>
      </c>
    </row>
    <row r="155" spans="1:21" x14ac:dyDescent="0.2">
      <c r="A155" s="71" t="s">
        <v>64</v>
      </c>
      <c r="B155" s="72" t="s">
        <v>65</v>
      </c>
      <c r="C155" s="73" t="s">
        <v>216</v>
      </c>
      <c r="D155" s="74">
        <v>42559</v>
      </c>
      <c r="E155" s="75">
        <v>5.8303571428571399E-2</v>
      </c>
      <c r="F155" s="71">
        <v>112</v>
      </c>
      <c r="G155" s="76">
        <v>3380.5714285714298</v>
      </c>
      <c r="H155" s="70">
        <v>-88.759821428571499</v>
      </c>
      <c r="I155" s="75">
        <v>25.3024379188914</v>
      </c>
      <c r="J155" s="71"/>
      <c r="K155" s="75"/>
      <c r="L155" s="75"/>
      <c r="M155" s="75"/>
      <c r="N155" s="75"/>
      <c r="O155" s="75"/>
      <c r="P155" s="76">
        <v>127.66071428571399</v>
      </c>
      <c r="Q155" s="75">
        <v>5.4918852265508002</v>
      </c>
      <c r="R155" s="75">
        <v>18.0857142857143</v>
      </c>
      <c r="S155" s="75">
        <v>1.30293381031621</v>
      </c>
      <c r="T155" s="75"/>
      <c r="U155" s="75"/>
    </row>
    <row r="156" spans="1:21" x14ac:dyDescent="0.2">
      <c r="A156" s="71" t="s">
        <v>64</v>
      </c>
      <c r="B156" s="72" t="s">
        <v>65</v>
      </c>
      <c r="C156" s="73" t="s">
        <v>217</v>
      </c>
      <c r="D156" s="74">
        <v>42392</v>
      </c>
      <c r="E156" s="75"/>
      <c r="F156" s="71">
        <v>27</v>
      </c>
      <c r="G156" s="76">
        <v>6203.6296296296296</v>
      </c>
      <c r="H156" s="70">
        <v>-88.896296296296299</v>
      </c>
      <c r="I156" s="75">
        <v>37.059757119590103</v>
      </c>
      <c r="J156" s="71"/>
      <c r="K156" s="75"/>
      <c r="L156" s="75"/>
      <c r="M156" s="75"/>
      <c r="N156" s="75"/>
      <c r="O156" s="75"/>
      <c r="P156" s="76">
        <v>93.962962962963005</v>
      </c>
      <c r="Q156" s="75">
        <v>12.6205279215438</v>
      </c>
      <c r="R156" s="75">
        <v>39.081481481481497</v>
      </c>
      <c r="S156" s="75">
        <v>4.5706609178680502</v>
      </c>
      <c r="T156" s="75"/>
      <c r="U156" s="75"/>
    </row>
    <row r="157" spans="1:21" x14ac:dyDescent="0.2">
      <c r="A157" s="71" t="s">
        <v>64</v>
      </c>
      <c r="B157" s="72" t="s">
        <v>74</v>
      </c>
      <c r="C157" s="73" t="s">
        <v>218</v>
      </c>
      <c r="D157" s="74">
        <v>42571</v>
      </c>
      <c r="E157" s="75">
        <v>1.3863636363636401E-2</v>
      </c>
      <c r="F157" s="71">
        <v>88</v>
      </c>
      <c r="G157" s="76">
        <v>4572.9204545454604</v>
      </c>
      <c r="H157" s="70">
        <v>-88.907954545454501</v>
      </c>
      <c r="I157" s="75">
        <v>28.920010266021901</v>
      </c>
      <c r="J157" s="71"/>
      <c r="K157" s="75"/>
      <c r="L157" s="75"/>
      <c r="M157" s="75"/>
      <c r="N157" s="75"/>
      <c r="O157" s="75"/>
      <c r="P157" s="76">
        <v>126.818181818182</v>
      </c>
      <c r="Q157" s="75">
        <v>6.77374582958966</v>
      </c>
      <c r="R157" s="75">
        <v>28.095454545454501</v>
      </c>
      <c r="S157" s="75">
        <v>2.5522885570606801</v>
      </c>
      <c r="T157" s="75"/>
      <c r="U157" s="75"/>
    </row>
    <row r="158" spans="1:21" x14ac:dyDescent="0.2">
      <c r="A158" s="71" t="s">
        <v>64</v>
      </c>
      <c r="B158" s="72" t="s">
        <v>219</v>
      </c>
      <c r="C158" s="73" t="s">
        <v>220</v>
      </c>
      <c r="D158" s="74">
        <v>42250</v>
      </c>
      <c r="E158" s="75"/>
      <c r="F158" s="71">
        <v>45</v>
      </c>
      <c r="G158" s="76">
        <v>2733.6888888888898</v>
      </c>
      <c r="H158" s="70">
        <v>-89.202222222222204</v>
      </c>
      <c r="I158" s="75">
        <v>28.379932355342699</v>
      </c>
      <c r="J158" s="71"/>
      <c r="K158" s="75"/>
      <c r="L158" s="75"/>
      <c r="M158" s="75"/>
      <c r="N158" s="75"/>
      <c r="O158" s="75"/>
      <c r="P158" s="76">
        <v>199.6</v>
      </c>
      <c r="Q158" s="75">
        <v>11.4484968798564</v>
      </c>
      <c r="R158" s="75">
        <v>14.3688888888889</v>
      </c>
      <c r="S158" s="75">
        <v>1.1483269438280399</v>
      </c>
      <c r="T158" s="75"/>
      <c r="U158" s="75"/>
    </row>
    <row r="159" spans="1:21" x14ac:dyDescent="0.2">
      <c r="A159" s="71" t="s">
        <v>64</v>
      </c>
      <c r="B159" s="72" t="s">
        <v>72</v>
      </c>
      <c r="C159" s="73" t="s">
        <v>221</v>
      </c>
      <c r="D159" s="74">
        <v>42435</v>
      </c>
      <c r="E159" s="75">
        <v>4.6521739130434801E-2</v>
      </c>
      <c r="F159" s="71">
        <v>46</v>
      </c>
      <c r="G159" s="76">
        <v>5487.6521739130403</v>
      </c>
      <c r="H159" s="70">
        <v>-89.769565217391303</v>
      </c>
      <c r="I159" s="75">
        <v>27.706151999928501</v>
      </c>
      <c r="J159" s="71"/>
      <c r="K159" s="75"/>
      <c r="L159" s="75"/>
      <c r="M159" s="75">
        <v>614.25</v>
      </c>
      <c r="N159" s="75">
        <v>3.2612428143489298</v>
      </c>
      <c r="O159" s="75">
        <v>0.21827673015416901</v>
      </c>
      <c r="P159" s="76">
        <v>108.04347826087</v>
      </c>
      <c r="Q159" s="75">
        <v>6.0281110012363097</v>
      </c>
      <c r="R159" s="75">
        <v>48.484782608695703</v>
      </c>
      <c r="S159" s="75">
        <v>4.4622549783381302</v>
      </c>
      <c r="T159" s="75"/>
      <c r="U159" s="75"/>
    </row>
    <row r="160" spans="1:21" x14ac:dyDescent="0.2">
      <c r="A160" s="71" t="s">
        <v>64</v>
      </c>
      <c r="B160" s="72" t="s">
        <v>65</v>
      </c>
      <c r="C160" s="73" t="s">
        <v>222</v>
      </c>
      <c r="D160" s="74">
        <v>42405</v>
      </c>
      <c r="E160" s="75"/>
      <c r="F160" s="71">
        <v>53</v>
      </c>
      <c r="G160" s="76">
        <v>4614.8301886792497</v>
      </c>
      <c r="H160" s="70">
        <v>-90.756603773584899</v>
      </c>
      <c r="I160" s="75">
        <v>33.299451207513698</v>
      </c>
      <c r="J160" s="71"/>
      <c r="K160" s="75"/>
      <c r="L160" s="75"/>
      <c r="M160" s="75"/>
      <c r="N160" s="75">
        <v>4.1267948717948704</v>
      </c>
      <c r="O160" s="75">
        <v>0.39302499668023999</v>
      </c>
      <c r="P160" s="76">
        <v>126.849056603774</v>
      </c>
      <c r="Q160" s="75">
        <v>10.196451908094801</v>
      </c>
      <c r="R160" s="75">
        <v>18.411320754717</v>
      </c>
      <c r="S160" s="75">
        <v>1.0892023831574</v>
      </c>
      <c r="T160" s="75"/>
      <c r="U160" s="75"/>
    </row>
    <row r="161" spans="1:21" x14ac:dyDescent="0.2">
      <c r="A161" s="71" t="s">
        <v>64</v>
      </c>
      <c r="B161" s="72" t="s">
        <v>67</v>
      </c>
      <c r="C161" s="73" t="s">
        <v>223</v>
      </c>
      <c r="D161" s="74">
        <v>42550</v>
      </c>
      <c r="E161" s="75">
        <v>0.41917159763313599</v>
      </c>
      <c r="F161" s="71">
        <v>169</v>
      </c>
      <c r="G161" s="76">
        <v>4834.4082840236697</v>
      </c>
      <c r="H161" s="70">
        <v>-91.256213017751506</v>
      </c>
      <c r="I161" s="75">
        <v>19.499492443395201</v>
      </c>
      <c r="J161" s="71"/>
      <c r="K161" s="75"/>
      <c r="L161" s="75"/>
      <c r="M161" s="75"/>
      <c r="N161" s="75"/>
      <c r="O161" s="75"/>
      <c r="P161" s="76">
        <v>123.822485207101</v>
      </c>
      <c r="Q161" s="75">
        <v>3.8850264287490401</v>
      </c>
      <c r="R161" s="75">
        <v>15.263905325443799</v>
      </c>
      <c r="S161" s="75">
        <v>0.75088915600205497</v>
      </c>
      <c r="T161" s="75"/>
      <c r="U161" s="75"/>
    </row>
    <row r="162" spans="1:21" x14ac:dyDescent="0.2">
      <c r="A162" s="71" t="s">
        <v>64</v>
      </c>
      <c r="B162" s="72" t="s">
        <v>65</v>
      </c>
      <c r="C162" s="73" t="s">
        <v>224</v>
      </c>
      <c r="D162" s="74">
        <v>42594</v>
      </c>
      <c r="E162" s="75">
        <v>3.6194029850746302E-2</v>
      </c>
      <c r="F162" s="71">
        <v>134</v>
      </c>
      <c r="G162" s="76">
        <v>5970.3059701492502</v>
      </c>
      <c r="H162" s="70">
        <v>-91.357462686567203</v>
      </c>
      <c r="I162" s="75">
        <v>23.7456614912142</v>
      </c>
      <c r="J162" s="71"/>
      <c r="K162" s="75"/>
      <c r="L162" s="75"/>
      <c r="M162" s="75"/>
      <c r="N162" s="75"/>
      <c r="O162" s="75"/>
      <c r="P162" s="76">
        <v>132.64925373134301</v>
      </c>
      <c r="Q162" s="75">
        <v>4.1175121278596301</v>
      </c>
      <c r="R162" s="75">
        <v>37.465765765765802</v>
      </c>
      <c r="S162" s="75">
        <v>2.3416502631579301</v>
      </c>
      <c r="T162" s="75"/>
      <c r="U162" s="75"/>
    </row>
    <row r="163" spans="1:21" x14ac:dyDescent="0.2">
      <c r="A163" s="71" t="s">
        <v>64</v>
      </c>
      <c r="B163" s="72" t="s">
        <v>72</v>
      </c>
      <c r="C163" s="73" t="s">
        <v>225</v>
      </c>
      <c r="D163" s="74">
        <v>42447</v>
      </c>
      <c r="E163" s="75">
        <v>6.1501706484641601E-2</v>
      </c>
      <c r="F163" s="71">
        <v>293</v>
      </c>
      <c r="G163" s="76">
        <v>3611.1774744027298</v>
      </c>
      <c r="H163" s="70">
        <v>-92.890102389078606</v>
      </c>
      <c r="I163" s="75">
        <v>16.381178028762001</v>
      </c>
      <c r="J163" s="71"/>
      <c r="K163" s="75"/>
      <c r="L163" s="75"/>
      <c r="M163" s="75"/>
      <c r="N163" s="75"/>
      <c r="O163" s="75"/>
      <c r="P163" s="76">
        <v>168.40614334470999</v>
      </c>
      <c r="Q163" s="75">
        <v>3.6534229867486698</v>
      </c>
      <c r="R163" s="75">
        <v>21.4670138888889</v>
      </c>
      <c r="S163" s="75">
        <v>0.91993068334289996</v>
      </c>
      <c r="T163" s="75"/>
      <c r="U163" s="75"/>
    </row>
    <row r="164" spans="1:21" x14ac:dyDescent="0.2">
      <c r="A164" s="71" t="s">
        <v>64</v>
      </c>
      <c r="B164" s="72" t="s">
        <v>72</v>
      </c>
      <c r="C164" s="73" t="s">
        <v>226</v>
      </c>
      <c r="D164" s="74">
        <v>42453</v>
      </c>
      <c r="E164" s="75"/>
      <c r="F164" s="71">
        <v>73</v>
      </c>
      <c r="G164" s="76">
        <v>5003.2191780821904</v>
      </c>
      <c r="H164" s="70">
        <v>-93.093150684931501</v>
      </c>
      <c r="I164" s="75">
        <v>31.779066401843501</v>
      </c>
      <c r="J164" s="71"/>
      <c r="K164" s="75"/>
      <c r="L164" s="75"/>
      <c r="M164" s="75"/>
      <c r="N164" s="75">
        <v>3.8147333333333302</v>
      </c>
      <c r="O164" s="75">
        <v>0.239270595126747</v>
      </c>
      <c r="P164" s="76">
        <v>157.20547945205499</v>
      </c>
      <c r="Q164" s="75">
        <v>7.11909342624533</v>
      </c>
      <c r="R164" s="75">
        <v>32.273239436619697</v>
      </c>
      <c r="S164" s="75">
        <v>2.32583336376489</v>
      </c>
      <c r="T164" s="75"/>
      <c r="U164" s="75"/>
    </row>
    <row r="165" spans="1:21" x14ac:dyDescent="0.2">
      <c r="A165" s="71" t="s">
        <v>64</v>
      </c>
      <c r="B165" s="72" t="s">
        <v>72</v>
      </c>
      <c r="C165" s="73" t="s">
        <v>227</v>
      </c>
      <c r="D165" s="74">
        <v>42388</v>
      </c>
      <c r="E165" s="75"/>
      <c r="F165" s="71">
        <v>50</v>
      </c>
      <c r="G165" s="76">
        <v>5136.68</v>
      </c>
      <c r="H165" s="70">
        <v>-95.436000000000007</v>
      </c>
      <c r="I165" s="75">
        <v>26.830261434676</v>
      </c>
      <c r="J165" s="71"/>
      <c r="K165" s="75"/>
      <c r="L165" s="75"/>
      <c r="M165" s="75"/>
      <c r="N165" s="75"/>
      <c r="O165" s="75"/>
      <c r="P165" s="76">
        <v>116.42</v>
      </c>
      <c r="Q165" s="75">
        <v>9.3915763385306601</v>
      </c>
      <c r="R165" s="75">
        <v>44.56</v>
      </c>
      <c r="S165" s="75">
        <v>4.8354937700300997</v>
      </c>
      <c r="T165" s="75"/>
      <c r="U165" s="75"/>
    </row>
    <row r="166" spans="1:21" x14ac:dyDescent="0.2">
      <c r="A166" s="71" t="s">
        <v>64</v>
      </c>
      <c r="B166" s="72" t="s">
        <v>65</v>
      </c>
      <c r="C166" s="73" t="s">
        <v>228</v>
      </c>
      <c r="D166" s="74">
        <v>42433</v>
      </c>
      <c r="E166" s="75">
        <v>1.2746017699115</v>
      </c>
      <c r="F166" s="71">
        <v>113</v>
      </c>
      <c r="G166" s="76">
        <v>5239.1592920353996</v>
      </c>
      <c r="H166" s="70">
        <v>-95.718584070796396</v>
      </c>
      <c r="I166" s="75">
        <v>32.497057475192101</v>
      </c>
      <c r="J166" s="71"/>
      <c r="K166" s="75"/>
      <c r="L166" s="75"/>
      <c r="M166" s="75"/>
      <c r="N166" s="75"/>
      <c r="O166" s="75"/>
      <c r="P166" s="76">
        <v>124.716814159292</v>
      </c>
      <c r="Q166" s="75">
        <v>5.6432117605007601</v>
      </c>
      <c r="R166" s="75">
        <v>46.097321428571497</v>
      </c>
      <c r="S166" s="75">
        <v>3.3068056698952599</v>
      </c>
      <c r="T166" s="75"/>
      <c r="U166" s="75"/>
    </row>
    <row r="167" spans="1:21" x14ac:dyDescent="0.2">
      <c r="A167" s="71" t="s">
        <v>64</v>
      </c>
      <c r="B167" s="72" t="s">
        <v>74</v>
      </c>
      <c r="C167" s="73" t="s">
        <v>229</v>
      </c>
      <c r="D167" s="74">
        <v>42579</v>
      </c>
      <c r="E167" s="75"/>
      <c r="F167" s="71">
        <v>84</v>
      </c>
      <c r="G167" s="76">
        <v>4405.9047619047597</v>
      </c>
      <c r="H167" s="70">
        <v>-96.389285714285705</v>
      </c>
      <c r="I167" s="75">
        <v>24.422411949769099</v>
      </c>
      <c r="J167" s="71"/>
      <c r="K167" s="75"/>
      <c r="L167" s="75"/>
      <c r="M167" s="75"/>
      <c r="N167" s="75"/>
      <c r="O167" s="75"/>
      <c r="P167" s="76">
        <v>144.76190476190499</v>
      </c>
      <c r="Q167" s="75">
        <v>6.2446906662232298</v>
      </c>
      <c r="R167" s="75">
        <v>33.256250000000001</v>
      </c>
      <c r="S167" s="75">
        <v>2.4877343689284999</v>
      </c>
      <c r="T167" s="75"/>
      <c r="U167" s="75"/>
    </row>
    <row r="168" spans="1:21" x14ac:dyDescent="0.2">
      <c r="A168" s="71" t="s">
        <v>64</v>
      </c>
      <c r="B168" s="72" t="s">
        <v>65</v>
      </c>
      <c r="C168" s="73" t="s">
        <v>230</v>
      </c>
      <c r="D168" s="74">
        <v>42589</v>
      </c>
      <c r="E168" s="75">
        <v>0.49243243243243301</v>
      </c>
      <c r="F168" s="71">
        <v>74</v>
      </c>
      <c r="G168" s="76">
        <v>6693.9324324324298</v>
      </c>
      <c r="H168" s="70">
        <v>-97.214864864864893</v>
      </c>
      <c r="I168" s="75">
        <v>32.575467057112199</v>
      </c>
      <c r="J168" s="71">
        <v>53</v>
      </c>
      <c r="K168" s="75">
        <v>248.264150943396</v>
      </c>
      <c r="L168" s="75">
        <v>213.32075471698101</v>
      </c>
      <c r="M168" s="75">
        <v>785.62264150943395</v>
      </c>
      <c r="N168" s="75">
        <v>2.9759228351134199</v>
      </c>
      <c r="O168" s="75">
        <v>0.12531711018616001</v>
      </c>
      <c r="P168" s="76">
        <v>128.33783783783801</v>
      </c>
      <c r="Q168" s="75">
        <v>7.0961367129189803</v>
      </c>
      <c r="R168" s="75">
        <v>39.404411764705898</v>
      </c>
      <c r="S168" s="75">
        <v>2.8359223916287299</v>
      </c>
      <c r="T168" s="75">
        <v>-28.388732394366201</v>
      </c>
      <c r="U168" s="75">
        <v>8.3580090986876492</v>
      </c>
    </row>
    <row r="169" spans="1:21" x14ac:dyDescent="0.2">
      <c r="A169" s="71" t="s">
        <v>64</v>
      </c>
      <c r="B169" s="72" t="s">
        <v>65</v>
      </c>
      <c r="C169" s="73" t="s">
        <v>231</v>
      </c>
      <c r="D169" s="74">
        <v>42565</v>
      </c>
      <c r="E169" s="75">
        <v>0.51123762376237603</v>
      </c>
      <c r="F169" s="71">
        <v>202</v>
      </c>
      <c r="G169" s="76">
        <v>5186.0148514851498</v>
      </c>
      <c r="H169" s="70">
        <v>-98.174257425742596</v>
      </c>
      <c r="I169" s="75">
        <v>16.598523573852798</v>
      </c>
      <c r="J169" s="71"/>
      <c r="K169" s="75"/>
      <c r="L169" s="75"/>
      <c r="M169" s="75">
        <v>678.357142857143</v>
      </c>
      <c r="N169" s="75">
        <v>2.9496442307692301</v>
      </c>
      <c r="O169" s="75">
        <v>0.19611408039585901</v>
      </c>
      <c r="P169" s="76">
        <v>109.059405940594</v>
      </c>
      <c r="Q169" s="75">
        <v>3.2545235789803999</v>
      </c>
      <c r="R169" s="75">
        <v>31.708376963350801</v>
      </c>
      <c r="S169" s="75">
        <v>1.7754897685845099</v>
      </c>
      <c r="T169" s="75"/>
      <c r="U169" s="75"/>
    </row>
    <row r="170" spans="1:21" x14ac:dyDescent="0.2">
      <c r="A170" s="71" t="s">
        <v>64</v>
      </c>
      <c r="B170" s="72" t="s">
        <v>65</v>
      </c>
      <c r="C170" s="73" t="s">
        <v>232</v>
      </c>
      <c r="D170" s="74">
        <v>42346</v>
      </c>
      <c r="E170" s="75"/>
      <c r="F170" s="71">
        <v>56</v>
      </c>
      <c r="G170" s="76">
        <v>6111.4285714285697</v>
      </c>
      <c r="H170" s="70">
        <v>-98.221428571428604</v>
      </c>
      <c r="I170" s="75">
        <v>31.948391593591101</v>
      </c>
      <c r="J170" s="71"/>
      <c r="K170" s="75"/>
      <c r="L170" s="75"/>
      <c r="M170" s="75"/>
      <c r="N170" s="75"/>
      <c r="O170" s="75"/>
      <c r="P170" s="76">
        <v>99.75</v>
      </c>
      <c r="Q170" s="75">
        <v>8.6499099162038409</v>
      </c>
      <c r="R170" s="75">
        <v>45.104878048780499</v>
      </c>
      <c r="S170" s="75">
        <v>2.6408815767991101</v>
      </c>
      <c r="T170" s="75"/>
      <c r="U170" s="75"/>
    </row>
    <row r="171" spans="1:21" x14ac:dyDescent="0.2">
      <c r="A171" s="71" t="s">
        <v>64</v>
      </c>
      <c r="B171" s="72" t="s">
        <v>69</v>
      </c>
      <c r="C171" s="73" t="s">
        <v>233</v>
      </c>
      <c r="D171" s="74">
        <v>42561</v>
      </c>
      <c r="E171" s="75">
        <v>3.05681818181818E-2</v>
      </c>
      <c r="F171" s="71">
        <v>88</v>
      </c>
      <c r="G171" s="76">
        <v>6267.3522727272702</v>
      </c>
      <c r="H171" s="70">
        <v>-98.857954545454504</v>
      </c>
      <c r="I171" s="75">
        <v>20.574103120935899</v>
      </c>
      <c r="J171" s="71"/>
      <c r="K171" s="75"/>
      <c r="L171" s="75"/>
      <c r="M171" s="75"/>
      <c r="N171" s="75"/>
      <c r="O171" s="78"/>
      <c r="P171" s="76">
        <v>139.40909090909099</v>
      </c>
      <c r="Q171" s="75">
        <v>6.4184995081532996</v>
      </c>
      <c r="R171" s="75">
        <v>41.941176470588204</v>
      </c>
      <c r="S171" s="75">
        <v>2.89643618271724</v>
      </c>
      <c r="T171" s="75"/>
      <c r="U171" s="75"/>
    </row>
    <row r="172" spans="1:21" x14ac:dyDescent="0.2">
      <c r="A172" s="71" t="s">
        <v>64</v>
      </c>
      <c r="B172" s="72" t="s">
        <v>72</v>
      </c>
      <c r="C172" s="73" t="s">
        <v>234</v>
      </c>
      <c r="D172" s="74">
        <v>42429</v>
      </c>
      <c r="E172" s="75"/>
      <c r="F172" s="71">
        <v>28</v>
      </c>
      <c r="G172" s="76">
        <v>3738.9285714285702</v>
      </c>
      <c r="H172" s="70">
        <v>-99.728571428571399</v>
      </c>
      <c r="I172" s="75">
        <v>50.985434390914399</v>
      </c>
      <c r="J172" s="71"/>
      <c r="K172" s="75"/>
      <c r="L172" s="75"/>
      <c r="M172" s="75"/>
      <c r="N172" s="75"/>
      <c r="O172" s="75"/>
      <c r="P172" s="76">
        <v>161</v>
      </c>
      <c r="Q172" s="75">
        <v>13.2380524151414</v>
      </c>
      <c r="R172" s="75">
        <v>13.1444444444444</v>
      </c>
      <c r="S172" s="75">
        <v>1.27895894867766</v>
      </c>
      <c r="T172" s="75"/>
      <c r="U172" s="75"/>
    </row>
    <row r="173" spans="1:21" x14ac:dyDescent="0.2">
      <c r="A173" s="71" t="s">
        <v>64</v>
      </c>
      <c r="B173" s="72" t="s">
        <v>93</v>
      </c>
      <c r="C173" s="73" t="s">
        <v>235</v>
      </c>
      <c r="D173" s="74">
        <v>42552</v>
      </c>
      <c r="E173" s="75"/>
      <c r="F173" s="71">
        <v>35</v>
      </c>
      <c r="G173" s="76">
        <v>3931.8571428571399</v>
      </c>
      <c r="H173" s="70">
        <v>-100.182857142857</v>
      </c>
      <c r="I173" s="75">
        <v>31.814317237251998</v>
      </c>
      <c r="J173" s="71"/>
      <c r="K173" s="75"/>
      <c r="L173" s="75"/>
      <c r="M173" s="75"/>
      <c r="N173" s="75"/>
      <c r="O173" s="75"/>
      <c r="P173" s="76">
        <v>110.428571428571</v>
      </c>
      <c r="Q173" s="75">
        <v>7.8710495722328799</v>
      </c>
      <c r="R173" s="75">
        <v>31.781818181818199</v>
      </c>
      <c r="S173" s="75">
        <v>2.8197203766960302</v>
      </c>
      <c r="T173" s="75"/>
      <c r="U173" s="75"/>
    </row>
    <row r="174" spans="1:21" x14ac:dyDescent="0.2">
      <c r="A174" s="71" t="s">
        <v>64</v>
      </c>
      <c r="B174" s="72" t="s">
        <v>74</v>
      </c>
      <c r="C174" s="73" t="s">
        <v>236</v>
      </c>
      <c r="D174" s="74">
        <v>42550</v>
      </c>
      <c r="E174" s="75"/>
      <c r="F174" s="71">
        <v>219</v>
      </c>
      <c r="G174" s="76">
        <v>5549.4337899543398</v>
      </c>
      <c r="H174" s="70">
        <v>-100.51095890411</v>
      </c>
      <c r="I174" s="75">
        <v>19.469298350700299</v>
      </c>
      <c r="J174" s="71"/>
      <c r="K174" s="75"/>
      <c r="L174" s="75"/>
      <c r="M174" s="75"/>
      <c r="N174" s="75"/>
      <c r="O174" s="78"/>
      <c r="P174" s="76">
        <v>130.438356164384</v>
      </c>
      <c r="Q174" s="75">
        <v>3.76738125637688</v>
      </c>
      <c r="R174" s="75">
        <v>42.562790697674401</v>
      </c>
      <c r="S174" s="75">
        <v>2.0712981623841098</v>
      </c>
      <c r="T174" s="75"/>
      <c r="U174" s="75"/>
    </row>
    <row r="175" spans="1:21" x14ac:dyDescent="0.2">
      <c r="A175" s="71" t="s">
        <v>64</v>
      </c>
      <c r="B175" s="72" t="s">
        <v>72</v>
      </c>
      <c r="C175" s="73" t="s">
        <v>237</v>
      </c>
      <c r="D175" s="74">
        <v>42479</v>
      </c>
      <c r="E175" s="75">
        <v>0.68109090909090897</v>
      </c>
      <c r="F175" s="71">
        <v>55</v>
      </c>
      <c r="G175" s="76">
        <v>4412.2363636363598</v>
      </c>
      <c r="H175" s="70">
        <v>-100.674545454545</v>
      </c>
      <c r="I175" s="75">
        <v>35.715637316783102</v>
      </c>
      <c r="J175" s="71"/>
      <c r="K175" s="75"/>
      <c r="L175" s="75"/>
      <c r="M175" s="75"/>
      <c r="N175" s="75"/>
      <c r="O175" s="78"/>
      <c r="P175" s="76">
        <v>134.309090909091</v>
      </c>
      <c r="Q175" s="75">
        <v>8.9853180928939107</v>
      </c>
      <c r="R175" s="75">
        <v>23.9672727272727</v>
      </c>
      <c r="S175" s="75">
        <v>2.6009814963612898</v>
      </c>
      <c r="T175" s="75"/>
      <c r="U175" s="75"/>
    </row>
    <row r="176" spans="1:21" x14ac:dyDescent="0.2">
      <c r="A176" s="71" t="s">
        <v>64</v>
      </c>
      <c r="B176" s="72" t="s">
        <v>65</v>
      </c>
      <c r="C176" s="73" t="s">
        <v>238</v>
      </c>
      <c r="D176" s="74">
        <v>42154</v>
      </c>
      <c r="E176" s="75">
        <v>1.0270270270270301E-2</v>
      </c>
      <c r="F176" s="71">
        <v>37</v>
      </c>
      <c r="G176" s="76">
        <v>3169.7837837837801</v>
      </c>
      <c r="H176" s="70">
        <v>-101.621621621622</v>
      </c>
      <c r="I176" s="75">
        <v>33.958661748289799</v>
      </c>
      <c r="J176" s="71"/>
      <c r="K176" s="75"/>
      <c r="L176" s="75"/>
      <c r="M176" s="75"/>
      <c r="N176" s="75"/>
      <c r="O176" s="78"/>
      <c r="P176" s="76">
        <v>158.91891891891899</v>
      </c>
      <c r="Q176" s="75">
        <v>10.868265121643001</v>
      </c>
      <c r="R176" s="75">
        <v>24.872222222222199</v>
      </c>
      <c r="S176" s="75">
        <v>1.7313203105250901</v>
      </c>
      <c r="T176" s="75"/>
      <c r="U176" s="75"/>
    </row>
    <row r="177" spans="1:21" x14ac:dyDescent="0.2">
      <c r="A177" s="71" t="s">
        <v>64</v>
      </c>
      <c r="B177" s="72" t="s">
        <v>65</v>
      </c>
      <c r="C177" s="73" t="s">
        <v>239</v>
      </c>
      <c r="D177" s="74">
        <v>42591</v>
      </c>
      <c r="E177" s="75"/>
      <c r="F177" s="71">
        <v>36</v>
      </c>
      <c r="G177" s="76">
        <v>5281.8888888888896</v>
      </c>
      <c r="H177" s="70">
        <v>-101.802777777778</v>
      </c>
      <c r="I177" s="75">
        <v>49.968202506036903</v>
      </c>
      <c r="J177" s="71"/>
      <c r="K177" s="75"/>
      <c r="L177" s="75"/>
      <c r="M177" s="75"/>
      <c r="N177" s="75"/>
      <c r="O177" s="78"/>
      <c r="P177" s="76">
        <v>145.527777777778</v>
      </c>
      <c r="Q177" s="75">
        <v>10.856092292298699</v>
      </c>
      <c r="R177" s="75">
        <v>34.273529411764699</v>
      </c>
      <c r="S177" s="75">
        <v>4.0491880060625496</v>
      </c>
      <c r="T177" s="75"/>
      <c r="U177" s="75"/>
    </row>
    <row r="178" spans="1:21" x14ac:dyDescent="0.2">
      <c r="A178" s="71" t="s">
        <v>64</v>
      </c>
      <c r="B178" s="72" t="s">
        <v>74</v>
      </c>
      <c r="C178" s="73" t="s">
        <v>240</v>
      </c>
      <c r="D178" s="74">
        <v>42584</v>
      </c>
      <c r="E178" s="75">
        <v>4.5978260869565198E-2</v>
      </c>
      <c r="F178" s="71">
        <v>92</v>
      </c>
      <c r="G178" s="76">
        <v>4480.4782608695696</v>
      </c>
      <c r="H178" s="70">
        <v>-103.47499999999999</v>
      </c>
      <c r="I178" s="75">
        <v>19.911592564492999</v>
      </c>
      <c r="J178" s="71"/>
      <c r="K178" s="75"/>
      <c r="L178" s="75"/>
      <c r="M178" s="75"/>
      <c r="N178" s="75"/>
      <c r="O178" s="78"/>
      <c r="P178" s="76">
        <v>127.14130434782599</v>
      </c>
      <c r="Q178" s="75">
        <v>4.8554740909914598</v>
      </c>
      <c r="R178" s="75">
        <v>44.027173913043498</v>
      </c>
      <c r="S178" s="75">
        <v>3.6914779322867601</v>
      </c>
      <c r="T178" s="75"/>
      <c r="U178" s="75"/>
    </row>
    <row r="179" spans="1:21" x14ac:dyDescent="0.2">
      <c r="A179" s="71" t="s">
        <v>64</v>
      </c>
      <c r="B179" s="72" t="s">
        <v>74</v>
      </c>
      <c r="C179" s="73" t="s">
        <v>241</v>
      </c>
      <c r="D179" s="74">
        <v>42205</v>
      </c>
      <c r="E179" s="75">
        <v>1.6578947368421099E-2</v>
      </c>
      <c r="F179" s="71">
        <v>38</v>
      </c>
      <c r="G179" s="76">
        <v>4711.5789473684199</v>
      </c>
      <c r="H179" s="70">
        <v>-104.944736842105</v>
      </c>
      <c r="I179" s="75">
        <v>39.139208947815</v>
      </c>
      <c r="J179" s="71"/>
      <c r="K179" s="75"/>
      <c r="L179" s="75"/>
      <c r="M179" s="75"/>
      <c r="N179" s="75"/>
      <c r="O179" s="78"/>
      <c r="P179" s="76">
        <v>134.26315789473699</v>
      </c>
      <c r="Q179" s="75">
        <v>8.7871693131772695</v>
      </c>
      <c r="R179" s="75">
        <v>33.438235294117597</v>
      </c>
      <c r="S179" s="75">
        <v>3.4794226135685999</v>
      </c>
      <c r="T179" s="75"/>
      <c r="U179" s="75"/>
    </row>
    <row r="180" spans="1:21" x14ac:dyDescent="0.2">
      <c r="A180" s="71" t="s">
        <v>64</v>
      </c>
      <c r="B180" s="72" t="s">
        <v>65</v>
      </c>
      <c r="C180" s="73" t="s">
        <v>242</v>
      </c>
      <c r="D180" s="74">
        <v>42475</v>
      </c>
      <c r="E180" s="75"/>
      <c r="F180" s="71">
        <v>39</v>
      </c>
      <c r="G180" s="76">
        <v>3428.64102564103</v>
      </c>
      <c r="H180" s="70">
        <v>-105.06153846153801</v>
      </c>
      <c r="I180" s="75">
        <v>33.305888083705703</v>
      </c>
      <c r="J180" s="71"/>
      <c r="K180" s="75"/>
      <c r="L180" s="75"/>
      <c r="M180" s="75"/>
      <c r="N180" s="75"/>
      <c r="O180" s="78"/>
      <c r="P180" s="76">
        <v>120.384615384615</v>
      </c>
      <c r="Q180" s="75">
        <v>7.4922015582714003</v>
      </c>
      <c r="R180" s="75">
        <v>19.389743589743599</v>
      </c>
      <c r="S180" s="75">
        <v>2.4610290324181099</v>
      </c>
      <c r="T180" s="75"/>
      <c r="U180" s="75"/>
    </row>
    <row r="181" spans="1:21" x14ac:dyDescent="0.2">
      <c r="A181" s="71" t="s">
        <v>64</v>
      </c>
      <c r="B181" s="72" t="s">
        <v>136</v>
      </c>
      <c r="C181" s="73" t="s">
        <v>243</v>
      </c>
      <c r="D181" s="74">
        <v>42415</v>
      </c>
      <c r="E181" s="75"/>
      <c r="F181" s="71">
        <v>27</v>
      </c>
      <c r="G181" s="76">
        <v>4710.1111111111104</v>
      </c>
      <c r="H181" s="70">
        <v>-106.055555555556</v>
      </c>
      <c r="I181" s="75">
        <v>46.912730196727203</v>
      </c>
      <c r="J181" s="71"/>
      <c r="K181" s="75"/>
      <c r="L181" s="75"/>
      <c r="M181" s="75"/>
      <c r="N181" s="75"/>
      <c r="O181" s="78"/>
      <c r="P181" s="76">
        <v>115.222222222222</v>
      </c>
      <c r="Q181" s="75">
        <v>15.703569316201801</v>
      </c>
      <c r="R181" s="75">
        <v>27.412500000000001</v>
      </c>
      <c r="S181" s="75">
        <v>3.4769391029125498</v>
      </c>
      <c r="T181" s="75"/>
      <c r="U181" s="75"/>
    </row>
    <row r="182" spans="1:21" x14ac:dyDescent="0.2">
      <c r="A182" s="71" t="s">
        <v>64</v>
      </c>
      <c r="B182" s="72" t="s">
        <v>72</v>
      </c>
      <c r="C182" s="73" t="s">
        <v>244</v>
      </c>
      <c r="D182" s="74">
        <v>42314</v>
      </c>
      <c r="E182" s="75"/>
      <c r="F182" s="71">
        <v>49</v>
      </c>
      <c r="G182" s="76">
        <v>3512.2857142857101</v>
      </c>
      <c r="H182" s="70">
        <v>-107.820408163265</v>
      </c>
      <c r="I182" s="75">
        <v>35.737053811591501</v>
      </c>
      <c r="J182" s="71"/>
      <c r="K182" s="75"/>
      <c r="L182" s="75"/>
      <c r="M182" s="75"/>
      <c r="N182" s="75"/>
      <c r="O182" s="78"/>
      <c r="P182" s="76">
        <v>90.816326530612201</v>
      </c>
      <c r="Q182" s="75">
        <v>7.8883942063160903</v>
      </c>
      <c r="R182" s="75">
        <v>32.329166666666701</v>
      </c>
      <c r="S182" s="75">
        <v>3.3173396778768498</v>
      </c>
      <c r="T182" s="75"/>
      <c r="U182" s="75"/>
    </row>
    <row r="183" spans="1:21" x14ac:dyDescent="0.2">
      <c r="A183" s="71" t="s">
        <v>64</v>
      </c>
      <c r="B183" s="72" t="s">
        <v>74</v>
      </c>
      <c r="C183" s="73" t="s">
        <v>245</v>
      </c>
      <c r="D183" s="74">
        <v>42517</v>
      </c>
      <c r="E183" s="75"/>
      <c r="F183" s="71">
        <v>163</v>
      </c>
      <c r="G183" s="76">
        <v>4003.5276073619598</v>
      </c>
      <c r="H183" s="70">
        <v>-109.64601226993901</v>
      </c>
      <c r="I183" s="75">
        <v>19.374490550099399</v>
      </c>
      <c r="J183" s="71"/>
      <c r="K183" s="75"/>
      <c r="L183" s="75"/>
      <c r="M183" s="75"/>
      <c r="N183" s="75"/>
      <c r="O183" s="78"/>
      <c r="P183" s="76">
        <v>134.938650306748</v>
      </c>
      <c r="Q183" s="75">
        <v>5.2057470706832696</v>
      </c>
      <c r="R183" s="75">
        <v>26.101935483870999</v>
      </c>
      <c r="S183" s="75">
        <v>1.3367887510873699</v>
      </c>
      <c r="T183" s="75"/>
      <c r="U183" s="75"/>
    </row>
    <row r="184" spans="1:21" x14ac:dyDescent="0.2">
      <c r="A184" s="71" t="s">
        <v>64</v>
      </c>
      <c r="B184" s="72" t="s">
        <v>72</v>
      </c>
      <c r="C184" s="73" t="s">
        <v>246</v>
      </c>
      <c r="D184" s="74">
        <v>42166</v>
      </c>
      <c r="E184" s="75">
        <v>0.72388888888888903</v>
      </c>
      <c r="F184" s="71">
        <v>54</v>
      </c>
      <c r="G184" s="76">
        <v>4953.2777777777801</v>
      </c>
      <c r="H184" s="70">
        <v>-109.768518518519</v>
      </c>
      <c r="I184" s="75">
        <v>29.0540928826907</v>
      </c>
      <c r="J184" s="71"/>
      <c r="K184" s="75"/>
      <c r="L184" s="75"/>
      <c r="M184" s="75"/>
      <c r="N184" s="75"/>
      <c r="O184" s="78"/>
      <c r="P184" s="76">
        <v>110.611111111111</v>
      </c>
      <c r="Q184" s="75">
        <v>8.3860144741571592</v>
      </c>
      <c r="R184" s="75">
        <v>22.9088888888889</v>
      </c>
      <c r="S184" s="75">
        <v>2.08858325724561</v>
      </c>
      <c r="T184" s="75"/>
      <c r="U184" s="75"/>
    </row>
    <row r="185" spans="1:21" x14ac:dyDescent="0.2">
      <c r="A185" s="71" t="s">
        <v>64</v>
      </c>
      <c r="B185" s="72" t="s">
        <v>72</v>
      </c>
      <c r="C185" s="73" t="s">
        <v>247</v>
      </c>
      <c r="D185" s="74">
        <v>42555</v>
      </c>
      <c r="E185" s="75"/>
      <c r="F185" s="71">
        <v>32</v>
      </c>
      <c r="G185" s="76">
        <v>4349.125</v>
      </c>
      <c r="H185" s="70">
        <v>-111.35625</v>
      </c>
      <c r="I185" s="75">
        <v>29.022556556280499</v>
      </c>
      <c r="J185" s="71"/>
      <c r="K185" s="75"/>
      <c r="L185" s="75"/>
      <c r="M185" s="75"/>
      <c r="N185" s="75"/>
      <c r="O185" s="78"/>
      <c r="P185" s="76">
        <v>141.8125</v>
      </c>
      <c r="Q185" s="75">
        <v>11.3641553675468</v>
      </c>
      <c r="R185" s="75">
        <v>35.365625000000001</v>
      </c>
      <c r="S185" s="75">
        <v>4.9356108255483599</v>
      </c>
      <c r="T185" s="75"/>
      <c r="U185" s="75"/>
    </row>
    <row r="186" spans="1:21" x14ac:dyDescent="0.2">
      <c r="A186" s="71" t="s">
        <v>64</v>
      </c>
      <c r="B186" s="72" t="s">
        <v>93</v>
      </c>
      <c r="C186" s="73" t="s">
        <v>248</v>
      </c>
      <c r="D186" s="74">
        <v>42552</v>
      </c>
      <c r="E186" s="75">
        <v>4.8240740740740702E-2</v>
      </c>
      <c r="F186" s="71">
        <v>108</v>
      </c>
      <c r="G186" s="76">
        <v>4728.8981481481496</v>
      </c>
      <c r="H186" s="70">
        <v>-111.72037037037001</v>
      </c>
      <c r="I186" s="75">
        <v>22.138707949736599</v>
      </c>
      <c r="J186" s="71"/>
      <c r="K186" s="75"/>
      <c r="L186" s="75"/>
      <c r="M186" s="75"/>
      <c r="N186" s="75">
        <v>4.4008675213675197</v>
      </c>
      <c r="O186" s="78">
        <v>0.26226903599204499</v>
      </c>
      <c r="P186" s="76">
        <v>122.398148148148</v>
      </c>
      <c r="Q186" s="75">
        <v>6.7257370017328801</v>
      </c>
      <c r="R186" s="75">
        <v>28.866981132075502</v>
      </c>
      <c r="S186" s="75">
        <v>2.5257380306827599</v>
      </c>
      <c r="T186" s="75"/>
      <c r="U186" s="75"/>
    </row>
    <row r="187" spans="1:21" x14ac:dyDescent="0.2">
      <c r="A187" s="71" t="s">
        <v>64</v>
      </c>
      <c r="B187" s="72" t="s">
        <v>65</v>
      </c>
      <c r="C187" s="73" t="s">
        <v>249</v>
      </c>
      <c r="D187" s="74">
        <v>42396</v>
      </c>
      <c r="E187" s="75">
        <v>0.149090909090909</v>
      </c>
      <c r="F187" s="71">
        <v>33</v>
      </c>
      <c r="G187" s="76">
        <v>3373.8181818181802</v>
      </c>
      <c r="H187" s="70">
        <v>-115.363636363636</v>
      </c>
      <c r="I187" s="75">
        <v>34.559615493688902</v>
      </c>
      <c r="J187" s="71"/>
      <c r="K187" s="75"/>
      <c r="L187" s="75"/>
      <c r="M187" s="75"/>
      <c r="N187" s="75"/>
      <c r="O187" s="78"/>
      <c r="P187" s="76">
        <v>137.12121212121201</v>
      </c>
      <c r="Q187" s="75">
        <v>13.628718395564601</v>
      </c>
      <c r="R187" s="75">
        <v>15.275</v>
      </c>
      <c r="S187" s="75">
        <v>1.5491933384829699</v>
      </c>
      <c r="T187" s="75"/>
      <c r="U187" s="75"/>
    </row>
    <row r="188" spans="1:21" x14ac:dyDescent="0.2">
      <c r="A188" s="71" t="s">
        <v>64</v>
      </c>
      <c r="B188" s="72" t="s">
        <v>72</v>
      </c>
      <c r="C188" s="73" t="s">
        <v>250</v>
      </c>
      <c r="D188" s="74">
        <v>42422</v>
      </c>
      <c r="E188" s="75">
        <v>8.8999999999999996E-2</v>
      </c>
      <c r="F188" s="71">
        <v>30</v>
      </c>
      <c r="G188" s="76">
        <v>3574.4666666666699</v>
      </c>
      <c r="H188" s="70">
        <v>-116.42</v>
      </c>
      <c r="I188" s="75">
        <v>44.395394138239801</v>
      </c>
      <c r="J188" s="71"/>
      <c r="K188" s="75"/>
      <c r="L188" s="75"/>
      <c r="M188" s="75"/>
      <c r="N188" s="75"/>
      <c r="O188" s="78"/>
      <c r="P188" s="76">
        <v>122.3</v>
      </c>
      <c r="Q188" s="75">
        <v>11.9205367078122</v>
      </c>
      <c r="R188" s="75">
        <v>24.99</v>
      </c>
      <c r="S188" s="75">
        <v>1.73874277476043</v>
      </c>
      <c r="T188" s="75"/>
      <c r="U188" s="75"/>
    </row>
    <row r="189" spans="1:21" x14ac:dyDescent="0.2">
      <c r="A189" s="71" t="s">
        <v>64</v>
      </c>
      <c r="B189" s="72" t="s">
        <v>74</v>
      </c>
      <c r="C189" s="73" t="s">
        <v>251</v>
      </c>
      <c r="D189" s="74">
        <v>42412</v>
      </c>
      <c r="E189" s="75"/>
      <c r="F189" s="71">
        <v>51</v>
      </c>
      <c r="G189" s="76">
        <v>4677.50980392157</v>
      </c>
      <c r="H189" s="70">
        <v>-118.776470588235</v>
      </c>
      <c r="I189" s="75">
        <v>30.402158152011001</v>
      </c>
      <c r="J189" s="71"/>
      <c r="K189" s="75"/>
      <c r="L189" s="75"/>
      <c r="M189" s="75"/>
      <c r="N189" s="75"/>
      <c r="O189" s="78"/>
      <c r="P189" s="76">
        <v>114</v>
      </c>
      <c r="Q189" s="75">
        <v>8.6653694353432194</v>
      </c>
      <c r="R189" s="75">
        <v>33.0520833333333</v>
      </c>
      <c r="S189" s="75">
        <v>3.8370175668561801</v>
      </c>
      <c r="T189" s="75"/>
      <c r="U189" s="75"/>
    </row>
    <row r="190" spans="1:21" x14ac:dyDescent="0.2">
      <c r="A190" s="71" t="s">
        <v>64</v>
      </c>
      <c r="B190" s="72" t="s">
        <v>67</v>
      </c>
      <c r="C190" s="73" t="s">
        <v>252</v>
      </c>
      <c r="D190" s="74">
        <v>42385</v>
      </c>
      <c r="E190" s="75">
        <v>1.6624137931034499</v>
      </c>
      <c r="F190" s="71">
        <v>145</v>
      </c>
      <c r="G190" s="76">
        <v>6352.9241379310297</v>
      </c>
      <c r="H190" s="70">
        <v>-119.849655172414</v>
      </c>
      <c r="I190" s="75">
        <v>22.2794514308051</v>
      </c>
      <c r="J190" s="71"/>
      <c r="K190" s="75"/>
      <c r="L190" s="75"/>
      <c r="M190" s="75"/>
      <c r="N190" s="75"/>
      <c r="O190" s="78"/>
      <c r="P190" s="76">
        <v>109.68275862069</v>
      </c>
      <c r="Q190" s="75">
        <v>4.4117431182911</v>
      </c>
      <c r="R190" s="75">
        <v>42.4365517241379</v>
      </c>
      <c r="S190" s="75">
        <v>2.1295314123535301</v>
      </c>
      <c r="T190" s="75"/>
      <c r="U190" s="75"/>
    </row>
    <row r="191" spans="1:21" x14ac:dyDescent="0.2">
      <c r="A191" s="71" t="s">
        <v>64</v>
      </c>
      <c r="B191" s="72" t="s">
        <v>136</v>
      </c>
      <c r="C191" s="73" t="s">
        <v>253</v>
      </c>
      <c r="D191" s="74">
        <v>42411</v>
      </c>
      <c r="E191" s="75"/>
      <c r="F191" s="71">
        <v>44</v>
      </c>
      <c r="G191" s="76">
        <v>4115.9772727272702</v>
      </c>
      <c r="H191" s="70">
        <v>-120.468181818182</v>
      </c>
      <c r="I191" s="75">
        <v>46.926222375498597</v>
      </c>
      <c r="J191" s="71"/>
      <c r="K191" s="75"/>
      <c r="L191" s="75"/>
      <c r="M191" s="75"/>
      <c r="N191" s="75"/>
      <c r="O191" s="78"/>
      <c r="P191" s="76">
        <v>130.477272727273</v>
      </c>
      <c r="Q191" s="75">
        <v>10.4263493981381</v>
      </c>
      <c r="R191" s="75">
        <v>30.574999999999999</v>
      </c>
      <c r="S191" s="75">
        <v>4.7648156891738198</v>
      </c>
      <c r="T191" s="75"/>
      <c r="U191" s="75"/>
    </row>
    <row r="192" spans="1:21" x14ac:dyDescent="0.2">
      <c r="A192" s="71" t="s">
        <v>64</v>
      </c>
      <c r="B192" s="72" t="s">
        <v>72</v>
      </c>
      <c r="C192" s="73" t="s">
        <v>254</v>
      </c>
      <c r="D192" s="74">
        <v>42540</v>
      </c>
      <c r="E192" s="75">
        <v>0.86551724137930997</v>
      </c>
      <c r="F192" s="71">
        <v>29</v>
      </c>
      <c r="G192" s="76">
        <v>5064.5517241379303</v>
      </c>
      <c r="H192" s="70">
        <v>-123.568965517241</v>
      </c>
      <c r="I192" s="75">
        <v>35.480368575764899</v>
      </c>
      <c r="J192" s="71"/>
      <c r="K192" s="75"/>
      <c r="L192" s="75"/>
      <c r="M192" s="75"/>
      <c r="N192" s="75">
        <v>3.70009301418242</v>
      </c>
      <c r="O192" s="78">
        <v>0.24921653925411999</v>
      </c>
      <c r="P192" s="76">
        <v>119.137931034483</v>
      </c>
      <c r="Q192" s="75">
        <v>13.370683700011099</v>
      </c>
      <c r="R192" s="75">
        <v>31.1875</v>
      </c>
      <c r="S192" s="75">
        <v>3.2693643428840602</v>
      </c>
      <c r="T192" s="75"/>
      <c r="U192" s="75"/>
    </row>
    <row r="193" spans="1:21" x14ac:dyDescent="0.2">
      <c r="A193" s="71" t="s">
        <v>64</v>
      </c>
      <c r="B193" s="72" t="s">
        <v>67</v>
      </c>
      <c r="C193" s="73" t="s">
        <v>255</v>
      </c>
      <c r="D193" s="74">
        <v>42587</v>
      </c>
      <c r="E193" s="75">
        <v>2.3488372093023301E-2</v>
      </c>
      <c r="F193" s="71">
        <v>86</v>
      </c>
      <c r="G193" s="76">
        <v>4916.7906976744198</v>
      </c>
      <c r="H193" s="70">
        <v>-130.63372093023301</v>
      </c>
      <c r="I193" s="75">
        <v>33.727669457475699</v>
      </c>
      <c r="J193" s="71">
        <v>76</v>
      </c>
      <c r="K193" s="75">
        <v>212.894736842105</v>
      </c>
      <c r="L193" s="75">
        <v>180.802631578947</v>
      </c>
      <c r="M193" s="75">
        <v>657.32894736842104</v>
      </c>
      <c r="N193" s="75">
        <v>5.2196396823012101</v>
      </c>
      <c r="O193" s="78">
        <v>0.16472043904564901</v>
      </c>
      <c r="P193" s="76">
        <v>136.988372093023</v>
      </c>
      <c r="Q193" s="75">
        <v>5.6020441399648</v>
      </c>
      <c r="R193" s="75">
        <v>34.690361445783097</v>
      </c>
      <c r="S193" s="75">
        <v>2.4775214018004301</v>
      </c>
      <c r="T193" s="75">
        <v>-8.5186046511627893</v>
      </c>
      <c r="U193" s="75">
        <v>8.9970065718991208</v>
      </c>
    </row>
    <row r="194" spans="1:21" x14ac:dyDescent="0.2">
      <c r="A194" s="71" t="s">
        <v>64</v>
      </c>
      <c r="B194" s="72" t="s">
        <v>65</v>
      </c>
      <c r="C194" s="73" t="s">
        <v>256</v>
      </c>
      <c r="D194" s="74">
        <v>42433</v>
      </c>
      <c r="E194" s="75">
        <v>4.3703703703703699E-3</v>
      </c>
      <c r="F194" s="71">
        <v>270</v>
      </c>
      <c r="G194" s="76">
        <v>4050.4222222222202</v>
      </c>
      <c r="H194" s="70">
        <v>-135.76666666666699</v>
      </c>
      <c r="I194" s="75">
        <v>18.445885585398202</v>
      </c>
      <c r="J194" s="71"/>
      <c r="K194" s="75"/>
      <c r="L194" s="75"/>
      <c r="M194" s="75"/>
      <c r="N194" s="75">
        <v>3.57832648401827</v>
      </c>
      <c r="O194" s="78">
        <v>0.18457226510841601</v>
      </c>
      <c r="P194" s="76">
        <v>161.57407407407399</v>
      </c>
      <c r="Q194" s="75">
        <v>4.1453789425608498</v>
      </c>
      <c r="R194" s="75">
        <v>25.001481481481498</v>
      </c>
      <c r="S194" s="75">
        <v>1.2250941029834801</v>
      </c>
      <c r="T194" s="75"/>
      <c r="U194" s="75"/>
    </row>
    <row r="195" spans="1:21" x14ac:dyDescent="0.2">
      <c r="A195" s="71" t="s">
        <v>64</v>
      </c>
      <c r="B195" s="72" t="s">
        <v>124</v>
      </c>
      <c r="C195" s="73" t="s">
        <v>257</v>
      </c>
      <c r="D195" s="74">
        <v>42523</v>
      </c>
      <c r="E195" s="75">
        <v>0.129852941176471</v>
      </c>
      <c r="F195" s="71">
        <v>68</v>
      </c>
      <c r="G195" s="76">
        <v>5741.8823529411802</v>
      </c>
      <c r="H195" s="70">
        <v>-136.46617647058801</v>
      </c>
      <c r="I195" s="75">
        <v>29.603647594160599</v>
      </c>
      <c r="J195" s="71"/>
      <c r="K195" s="75"/>
      <c r="L195" s="75"/>
      <c r="M195" s="75"/>
      <c r="N195" s="75">
        <v>3.9210096638655498</v>
      </c>
      <c r="O195" s="78">
        <v>0.186904523333424</v>
      </c>
      <c r="P195" s="76">
        <v>123.58823529411799</v>
      </c>
      <c r="Q195" s="75">
        <v>7.1072690069155797</v>
      </c>
      <c r="R195" s="75">
        <v>44.131746031745998</v>
      </c>
      <c r="S195" s="75">
        <v>4.32890050085732</v>
      </c>
      <c r="T195" s="75"/>
      <c r="U195" s="75"/>
    </row>
    <row r="196" spans="1:21" x14ac:dyDescent="0.2">
      <c r="A196" s="71" t="s">
        <v>64</v>
      </c>
      <c r="B196" s="72" t="s">
        <v>67</v>
      </c>
      <c r="C196" s="73" t="s">
        <v>258</v>
      </c>
      <c r="D196" s="74">
        <v>42408</v>
      </c>
      <c r="E196" s="75">
        <v>0.55743589743589805</v>
      </c>
      <c r="F196" s="71">
        <v>39</v>
      </c>
      <c r="G196" s="76">
        <v>5461.8974358974401</v>
      </c>
      <c r="H196" s="70">
        <v>-137.39230769230801</v>
      </c>
      <c r="I196" s="75">
        <v>45.342859608445501</v>
      </c>
      <c r="J196" s="71"/>
      <c r="K196" s="75"/>
      <c r="L196" s="75"/>
      <c r="M196" s="75">
        <v>793.6</v>
      </c>
      <c r="N196" s="75">
        <v>2.6833411904761899</v>
      </c>
      <c r="O196" s="78">
        <v>0.34888012871982899</v>
      </c>
      <c r="P196" s="76">
        <v>112</v>
      </c>
      <c r="Q196" s="75">
        <v>6.38465603290964</v>
      </c>
      <c r="R196" s="75">
        <v>30.207142857142902</v>
      </c>
      <c r="S196" s="75">
        <v>2.7848652213045102</v>
      </c>
      <c r="T196" s="75"/>
      <c r="U196" s="75"/>
    </row>
    <row r="197" spans="1:21" x14ac:dyDescent="0.2">
      <c r="A197" s="71" t="s">
        <v>64</v>
      </c>
      <c r="B197" s="72" t="s">
        <v>72</v>
      </c>
      <c r="C197" s="73" t="s">
        <v>259</v>
      </c>
      <c r="D197" s="74">
        <v>42397</v>
      </c>
      <c r="E197" s="75">
        <v>0.90527777777777796</v>
      </c>
      <c r="F197" s="71">
        <v>144</v>
      </c>
      <c r="G197" s="76">
        <v>3924.2916666666702</v>
      </c>
      <c r="H197" s="70">
        <v>-138.98750000000001</v>
      </c>
      <c r="I197" s="75">
        <v>20.893400652515499</v>
      </c>
      <c r="J197" s="71"/>
      <c r="K197" s="75"/>
      <c r="L197" s="75"/>
      <c r="M197" s="75"/>
      <c r="N197" s="75">
        <v>2.5019496491228099</v>
      </c>
      <c r="O197" s="78">
        <v>0.15884304826586701</v>
      </c>
      <c r="P197" s="76">
        <v>126.875</v>
      </c>
      <c r="Q197" s="75">
        <v>4.6228049769269797</v>
      </c>
      <c r="R197" s="75">
        <v>27.102877697841699</v>
      </c>
      <c r="S197" s="75">
        <v>1.7732829199235101</v>
      </c>
      <c r="T197" s="75"/>
      <c r="U197" s="75"/>
    </row>
    <row r="198" spans="1:21" x14ac:dyDescent="0.2">
      <c r="A198" s="71" t="s">
        <v>64</v>
      </c>
      <c r="B198" s="72" t="s">
        <v>124</v>
      </c>
      <c r="C198" s="73" t="s">
        <v>260</v>
      </c>
      <c r="D198" s="74">
        <v>42572</v>
      </c>
      <c r="E198" s="75">
        <v>5.9574468085106403E-3</v>
      </c>
      <c r="F198" s="71">
        <v>94</v>
      </c>
      <c r="G198" s="76">
        <v>4758.8297872340399</v>
      </c>
      <c r="H198" s="70">
        <v>-142.83085106383001</v>
      </c>
      <c r="I198" s="75">
        <v>28.121017200458098</v>
      </c>
      <c r="J198" s="71"/>
      <c r="K198" s="75"/>
      <c r="L198" s="75"/>
      <c r="M198" s="75">
        <v>828</v>
      </c>
      <c r="N198" s="75"/>
      <c r="O198" s="78"/>
      <c r="P198" s="76">
        <v>122.765957446809</v>
      </c>
      <c r="Q198" s="75">
        <v>4.7996564720145702</v>
      </c>
      <c r="R198" s="75">
        <v>29.7279569892473</v>
      </c>
      <c r="S198" s="75">
        <v>2.11206178144884</v>
      </c>
      <c r="T198" s="75"/>
      <c r="U198" s="75"/>
    </row>
    <row r="199" spans="1:21" x14ac:dyDescent="0.2">
      <c r="A199" s="71" t="s">
        <v>64</v>
      </c>
      <c r="B199" s="72" t="s">
        <v>72</v>
      </c>
      <c r="C199" s="73" t="s">
        <v>261</v>
      </c>
      <c r="D199" s="74">
        <v>42590</v>
      </c>
      <c r="E199" s="75">
        <v>0.83577777777777795</v>
      </c>
      <c r="F199" s="71">
        <v>45</v>
      </c>
      <c r="G199" s="76">
        <v>4553.24444444444</v>
      </c>
      <c r="H199" s="70">
        <v>-151.13777777777801</v>
      </c>
      <c r="I199" s="75">
        <v>40.0573145300894</v>
      </c>
      <c r="J199" s="71"/>
      <c r="K199" s="75"/>
      <c r="L199" s="75"/>
      <c r="M199" s="75"/>
      <c r="N199" s="75"/>
      <c r="O199" s="78"/>
      <c r="P199" s="76">
        <v>132.666666666667</v>
      </c>
      <c r="Q199" s="75">
        <v>6.5161803275082901</v>
      </c>
      <c r="R199" s="75">
        <v>41.095555555555499</v>
      </c>
      <c r="S199" s="75">
        <v>4.7181531607225198</v>
      </c>
      <c r="T199" s="75"/>
      <c r="U199" s="75"/>
    </row>
    <row r="200" spans="1:21" x14ac:dyDescent="0.2">
      <c r="A200" s="71" t="s">
        <v>64</v>
      </c>
      <c r="B200" s="72" t="s">
        <v>74</v>
      </c>
      <c r="C200" s="73" t="s">
        <v>262</v>
      </c>
      <c r="D200" s="74">
        <v>42134</v>
      </c>
      <c r="E200" s="75">
        <v>0.20418092909535501</v>
      </c>
      <c r="F200" s="71">
        <v>409</v>
      </c>
      <c r="G200" s="76">
        <v>4216.2811735941305</v>
      </c>
      <c r="H200" s="70">
        <v>-161.41638141809301</v>
      </c>
      <c r="I200" s="75">
        <v>15.682728441847299</v>
      </c>
      <c r="J200" s="71"/>
      <c r="K200" s="75"/>
      <c r="L200" s="75"/>
      <c r="M200" s="75"/>
      <c r="N200" s="75"/>
      <c r="O200" s="78"/>
      <c r="P200" s="76">
        <v>133.01466992664999</v>
      </c>
      <c r="Q200" s="75">
        <v>2.74909595988419</v>
      </c>
      <c r="R200" s="75">
        <v>33.073316062176197</v>
      </c>
      <c r="S200" s="75">
        <v>1.4190812650695099</v>
      </c>
      <c r="T200" s="75"/>
      <c r="U200" s="75"/>
    </row>
    <row r="201" spans="1:21" x14ac:dyDescent="0.2">
      <c r="A201" s="71" t="s">
        <v>64</v>
      </c>
      <c r="B201" s="72" t="s">
        <v>67</v>
      </c>
      <c r="C201" s="73" t="s">
        <v>263</v>
      </c>
      <c r="D201" s="74">
        <v>42497</v>
      </c>
      <c r="E201" s="75">
        <v>8.9347826086956503E-2</v>
      </c>
      <c r="F201" s="71">
        <v>46</v>
      </c>
      <c r="G201" s="76">
        <v>6660.5652173913004</v>
      </c>
      <c r="H201" s="70">
        <v>-176.15217391304299</v>
      </c>
      <c r="I201" s="75">
        <v>35.364783069283703</v>
      </c>
      <c r="J201" s="71">
        <v>33</v>
      </c>
      <c r="K201" s="75">
        <v>266.21212121212102</v>
      </c>
      <c r="L201" s="75">
        <v>251.35294117647101</v>
      </c>
      <c r="M201" s="75">
        <v>916.52941176470597</v>
      </c>
      <c r="N201" s="75">
        <v>3.9242071225706199</v>
      </c>
      <c r="O201" s="78">
        <v>0.22554599595667599</v>
      </c>
      <c r="P201" s="76">
        <v>123</v>
      </c>
      <c r="Q201" s="75">
        <v>9.1411898928424407</v>
      </c>
      <c r="R201" s="75">
        <v>48.334146341463402</v>
      </c>
      <c r="S201" s="75">
        <v>3.83902237580137</v>
      </c>
      <c r="T201" s="75">
        <v>-52.472727272727298</v>
      </c>
      <c r="U201" s="75">
        <v>11.9384252521613</v>
      </c>
    </row>
    <row r="202" spans="1:21" x14ac:dyDescent="0.2">
      <c r="A202" s="71" t="s">
        <v>64</v>
      </c>
      <c r="B202" s="72" t="s">
        <v>72</v>
      </c>
      <c r="C202" s="73" t="s">
        <v>264</v>
      </c>
      <c r="D202" s="74">
        <v>42362</v>
      </c>
      <c r="E202" s="75"/>
      <c r="F202" s="71">
        <v>27</v>
      </c>
      <c r="G202" s="76">
        <v>3419</v>
      </c>
      <c r="H202" s="70">
        <v>-181.74444444444401</v>
      </c>
      <c r="I202" s="75">
        <v>46.063730883895701</v>
      </c>
      <c r="J202" s="71"/>
      <c r="K202" s="75"/>
      <c r="L202" s="75"/>
      <c r="M202" s="75"/>
      <c r="N202" s="75"/>
      <c r="O202" s="78"/>
      <c r="P202" s="76">
        <v>87.7777777777778</v>
      </c>
      <c r="Q202" s="75">
        <v>7.1731402551886401</v>
      </c>
      <c r="R202" s="75">
        <v>21.230769230769202</v>
      </c>
      <c r="S202" s="75">
        <v>2.5623533007510502</v>
      </c>
      <c r="T202" s="75"/>
      <c r="U202" s="75"/>
    </row>
    <row r="203" spans="1:21" x14ac:dyDescent="0.2">
      <c r="A203" s="71" t="s">
        <v>64</v>
      </c>
      <c r="B203" s="72" t="s">
        <v>74</v>
      </c>
      <c r="C203" s="73" t="s">
        <v>265</v>
      </c>
      <c r="D203" s="74">
        <v>42563</v>
      </c>
      <c r="E203" s="75"/>
      <c r="F203" s="71">
        <v>35</v>
      </c>
      <c r="G203" s="76">
        <v>4044.4285714285702</v>
      </c>
      <c r="H203" s="70">
        <v>-196.262857142857</v>
      </c>
      <c r="I203" s="75">
        <v>29.425158756192499</v>
      </c>
      <c r="J203" s="71"/>
      <c r="K203" s="75"/>
      <c r="L203" s="75"/>
      <c r="M203" s="75"/>
      <c r="N203" s="75"/>
      <c r="O203" s="78"/>
      <c r="P203" s="76">
        <v>128.228571428571</v>
      </c>
      <c r="Q203" s="75">
        <v>9.7629970011353393</v>
      </c>
      <c r="R203" s="75">
        <v>28.881250000000001</v>
      </c>
      <c r="S203" s="75">
        <v>3.3466113021474899</v>
      </c>
      <c r="T203" s="75"/>
      <c r="U203" s="75"/>
    </row>
    <row r="204" spans="1:21" x14ac:dyDescent="0.2">
      <c r="A204" s="71" t="s">
        <v>64</v>
      </c>
      <c r="B204" s="72" t="s">
        <v>65</v>
      </c>
      <c r="C204" s="73" t="s">
        <v>266</v>
      </c>
      <c r="D204" s="74">
        <v>42577</v>
      </c>
      <c r="E204" s="75">
        <v>0.45921052631578901</v>
      </c>
      <c r="F204" s="71">
        <v>76</v>
      </c>
      <c r="G204" s="76">
        <v>4514.5526315789502</v>
      </c>
      <c r="H204" s="70">
        <v>-216.41184210526299</v>
      </c>
      <c r="I204" s="75">
        <v>30.297337209560901</v>
      </c>
      <c r="J204" s="71"/>
      <c r="K204" s="75"/>
      <c r="L204" s="75"/>
      <c r="M204" s="75">
        <v>739.4</v>
      </c>
      <c r="N204" s="75">
        <v>3.44677457521093</v>
      </c>
      <c r="O204" s="78">
        <v>0.186745448873857</v>
      </c>
      <c r="P204" s="76">
        <v>144.06578947368399</v>
      </c>
      <c r="Q204" s="75">
        <v>6.7024304449119603</v>
      </c>
      <c r="R204" s="75">
        <v>27.842857142857099</v>
      </c>
      <c r="S204" s="75">
        <v>2.46632690690276</v>
      </c>
      <c r="T204" s="75"/>
      <c r="U204" s="75"/>
    </row>
    <row r="205" spans="1:21" x14ac:dyDescent="0.2">
      <c r="A205" s="71" t="s">
        <v>267</v>
      </c>
      <c r="B205" s="72" t="s">
        <v>65</v>
      </c>
      <c r="C205" s="73" t="s">
        <v>268</v>
      </c>
      <c r="D205" s="74">
        <v>42601</v>
      </c>
      <c r="E205" s="75"/>
      <c r="F205" s="71">
        <v>186</v>
      </c>
      <c r="G205" s="76">
        <v>6493.3602150537599</v>
      </c>
      <c r="H205" s="70">
        <v>349.64354838709698</v>
      </c>
      <c r="I205" s="75">
        <v>28.666469581544799</v>
      </c>
      <c r="J205" s="71"/>
      <c r="K205" s="75"/>
      <c r="L205" s="75"/>
      <c r="M205" s="75"/>
      <c r="N205" s="75"/>
      <c r="O205" s="78"/>
      <c r="P205" s="76">
        <v>135.37634408602199</v>
      </c>
      <c r="Q205" s="75">
        <v>4.4723752680248801</v>
      </c>
      <c r="R205" s="75">
        <v>41.449444444444403</v>
      </c>
      <c r="S205" s="75">
        <v>2.42587573022338</v>
      </c>
      <c r="T205" s="75"/>
      <c r="U205" s="75"/>
    </row>
    <row r="206" spans="1:21" x14ac:dyDescent="0.2">
      <c r="A206" s="71" t="s">
        <v>267</v>
      </c>
      <c r="B206" s="72" t="s">
        <v>124</v>
      </c>
      <c r="C206" s="73" t="s">
        <v>269</v>
      </c>
      <c r="D206" s="74">
        <v>42408</v>
      </c>
      <c r="E206" s="75">
        <v>0.297307692307692</v>
      </c>
      <c r="F206" s="71">
        <v>26</v>
      </c>
      <c r="G206" s="76">
        <v>6694.0384615384601</v>
      </c>
      <c r="H206" s="70">
        <v>148.507692307692</v>
      </c>
      <c r="I206" s="75">
        <v>64.944016346170102</v>
      </c>
      <c r="J206" s="71"/>
      <c r="K206" s="75"/>
      <c r="L206" s="75"/>
      <c r="M206" s="75"/>
      <c r="N206" s="75"/>
      <c r="O206" s="78"/>
      <c r="P206" s="76">
        <v>157.961538461538</v>
      </c>
      <c r="Q206" s="75">
        <v>12.9849001973868</v>
      </c>
      <c r="R206" s="75">
        <v>41.188000000000002</v>
      </c>
      <c r="S206" s="75">
        <v>6.2468000341508203</v>
      </c>
      <c r="T206" s="75"/>
      <c r="U206" s="75"/>
    </row>
    <row r="207" spans="1:21" x14ac:dyDescent="0.2">
      <c r="A207" s="71" t="s">
        <v>267</v>
      </c>
      <c r="B207" s="72" t="s">
        <v>136</v>
      </c>
      <c r="C207" s="73" t="s">
        <v>270</v>
      </c>
      <c r="D207" s="74">
        <v>42311</v>
      </c>
      <c r="E207" s="75">
        <v>0.24044776119403</v>
      </c>
      <c r="F207" s="71">
        <v>67</v>
      </c>
      <c r="G207" s="76">
        <v>5911.08955223881</v>
      </c>
      <c r="H207" s="70">
        <v>137.82985074626899</v>
      </c>
      <c r="I207" s="75">
        <v>30.4259451234844</v>
      </c>
      <c r="J207" s="71"/>
      <c r="K207" s="75"/>
      <c r="L207" s="75"/>
      <c r="M207" s="75"/>
      <c r="N207" s="75"/>
      <c r="O207" s="78"/>
      <c r="P207" s="76">
        <v>130.41791044776099</v>
      </c>
      <c r="Q207" s="75">
        <v>6.9488715330528796</v>
      </c>
      <c r="R207" s="75">
        <v>45.96875</v>
      </c>
      <c r="S207" s="75">
        <v>3.8000194985663098</v>
      </c>
      <c r="T207" s="75"/>
      <c r="U207" s="75"/>
    </row>
    <row r="208" spans="1:21" x14ac:dyDescent="0.2">
      <c r="A208" s="71" t="s">
        <v>267</v>
      </c>
      <c r="B208" s="72" t="s">
        <v>74</v>
      </c>
      <c r="C208" s="73" t="s">
        <v>96</v>
      </c>
      <c r="D208" s="74">
        <v>42277</v>
      </c>
      <c r="E208" s="75">
        <v>0.514819277108434</v>
      </c>
      <c r="F208" s="71">
        <v>83</v>
      </c>
      <c r="G208" s="76">
        <v>5513.1325301204797</v>
      </c>
      <c r="H208" s="70">
        <v>134.29638554216899</v>
      </c>
      <c r="I208" s="75">
        <v>32.8099709641562</v>
      </c>
      <c r="J208" s="71"/>
      <c r="K208" s="75"/>
      <c r="L208" s="75"/>
      <c r="M208" s="75">
        <v>737.5</v>
      </c>
      <c r="N208" s="75">
        <v>3.6778871518418699</v>
      </c>
      <c r="O208" s="78">
        <v>0.18168446630246901</v>
      </c>
      <c r="P208" s="76">
        <v>118.06024096385499</v>
      </c>
      <c r="Q208" s="75">
        <v>5.8152916205187104</v>
      </c>
      <c r="R208" s="75">
        <v>39.248192771084298</v>
      </c>
      <c r="S208" s="75">
        <v>3.2171965579011501</v>
      </c>
      <c r="T208" s="75"/>
      <c r="U208" s="75"/>
    </row>
    <row r="209" spans="1:21" x14ac:dyDescent="0.2">
      <c r="A209" s="71" t="s">
        <v>267</v>
      </c>
      <c r="B209" s="72" t="s">
        <v>74</v>
      </c>
      <c r="C209" s="73" t="s">
        <v>90</v>
      </c>
      <c r="D209" s="74">
        <v>42541</v>
      </c>
      <c r="E209" s="75">
        <v>0.53261589403973497</v>
      </c>
      <c r="F209" s="71">
        <v>302</v>
      </c>
      <c r="G209" s="76">
        <v>6422.4470198675499</v>
      </c>
      <c r="H209" s="70">
        <v>112.680463576159</v>
      </c>
      <c r="I209" s="75">
        <v>18.0604535779364</v>
      </c>
      <c r="J209" s="71"/>
      <c r="K209" s="75"/>
      <c r="L209" s="75"/>
      <c r="M209" s="75"/>
      <c r="N209" s="75"/>
      <c r="O209" s="78"/>
      <c r="P209" s="76">
        <v>138.228476821192</v>
      </c>
      <c r="Q209" s="75">
        <v>3.32155869145191</v>
      </c>
      <c r="R209" s="75">
        <v>47.113245033112598</v>
      </c>
      <c r="S209" s="75">
        <v>2.0861957170407099</v>
      </c>
      <c r="T209" s="75"/>
      <c r="U209" s="75"/>
    </row>
    <row r="210" spans="1:21" x14ac:dyDescent="0.2">
      <c r="A210" s="71" t="s">
        <v>267</v>
      </c>
      <c r="B210" s="72" t="s">
        <v>67</v>
      </c>
      <c r="C210" s="73" t="s">
        <v>271</v>
      </c>
      <c r="D210" s="74">
        <v>42578</v>
      </c>
      <c r="E210" s="75">
        <v>0.224925373134328</v>
      </c>
      <c r="F210" s="71">
        <v>67</v>
      </c>
      <c r="G210" s="76">
        <v>7242.1641791044804</v>
      </c>
      <c r="H210" s="70">
        <v>95.620895522388096</v>
      </c>
      <c r="I210" s="75">
        <v>34.771586947898001</v>
      </c>
      <c r="J210" s="71"/>
      <c r="K210" s="75"/>
      <c r="L210" s="75"/>
      <c r="M210" s="75">
        <v>875</v>
      </c>
      <c r="N210" s="75"/>
      <c r="O210" s="78"/>
      <c r="P210" s="76">
        <v>129.37313432835799</v>
      </c>
      <c r="Q210" s="75">
        <v>7.7321404149273896</v>
      </c>
      <c r="R210" s="75">
        <v>47.517910447761203</v>
      </c>
      <c r="S210" s="75">
        <v>3.8584420975375999</v>
      </c>
      <c r="T210" s="75"/>
      <c r="U210" s="75"/>
    </row>
    <row r="211" spans="1:21" x14ac:dyDescent="0.2">
      <c r="A211" s="71" t="s">
        <v>267</v>
      </c>
      <c r="B211" s="72" t="s">
        <v>67</v>
      </c>
      <c r="C211" s="73" t="s">
        <v>272</v>
      </c>
      <c r="D211" s="74">
        <v>42561</v>
      </c>
      <c r="E211" s="75">
        <v>4.3478260869565201E-3</v>
      </c>
      <c r="F211" s="71">
        <v>69</v>
      </c>
      <c r="G211" s="76">
        <v>7359.0869565217399</v>
      </c>
      <c r="H211" s="70">
        <v>64.7594202898551</v>
      </c>
      <c r="I211" s="75">
        <v>28.673812006170699</v>
      </c>
      <c r="J211" s="71"/>
      <c r="K211" s="75"/>
      <c r="L211" s="75"/>
      <c r="M211" s="75"/>
      <c r="N211" s="75">
        <v>2.8065623730158702</v>
      </c>
      <c r="O211" s="78">
        <v>0.264529372531144</v>
      </c>
      <c r="P211" s="76">
        <v>110.39130434782599</v>
      </c>
      <c r="Q211" s="75">
        <v>5.1680298530836</v>
      </c>
      <c r="R211" s="75">
        <v>72.273529411764699</v>
      </c>
      <c r="S211" s="75">
        <v>4.8965539555246096</v>
      </c>
      <c r="T211" s="75"/>
      <c r="U211" s="75"/>
    </row>
    <row r="212" spans="1:21" x14ac:dyDescent="0.2">
      <c r="A212" s="71" t="s">
        <v>267</v>
      </c>
      <c r="B212" s="72" t="s">
        <v>67</v>
      </c>
      <c r="C212" s="73" t="s">
        <v>273</v>
      </c>
      <c r="D212" s="74">
        <v>42339</v>
      </c>
      <c r="E212" s="75">
        <v>0.23687747035573101</v>
      </c>
      <c r="F212" s="71">
        <v>253</v>
      </c>
      <c r="G212" s="76">
        <v>6049.1383399209499</v>
      </c>
      <c r="H212" s="70">
        <v>56.515810276679801</v>
      </c>
      <c r="I212" s="75">
        <v>19.102133751125599</v>
      </c>
      <c r="J212" s="71">
        <v>130</v>
      </c>
      <c r="K212" s="75">
        <v>250.24615384615399</v>
      </c>
      <c r="L212" s="75">
        <v>213.41221374045799</v>
      </c>
      <c r="M212" s="75">
        <v>808.85496183206101</v>
      </c>
      <c r="N212" s="75">
        <v>3.974783988325</v>
      </c>
      <c r="O212" s="78">
        <v>0.120097530115809</v>
      </c>
      <c r="P212" s="76">
        <v>133.905138339921</v>
      </c>
      <c r="Q212" s="75">
        <v>4.0428560186618503</v>
      </c>
      <c r="R212" s="75">
        <v>43.624603174603202</v>
      </c>
      <c r="S212" s="75">
        <v>2.4070370476387399</v>
      </c>
      <c r="T212" s="75">
        <v>20.903614457831299</v>
      </c>
      <c r="U212" s="75">
        <v>6.9483948880344899</v>
      </c>
    </row>
    <row r="213" spans="1:21" x14ac:dyDescent="0.2">
      <c r="A213" s="71" t="s">
        <v>267</v>
      </c>
      <c r="B213" s="72" t="s">
        <v>67</v>
      </c>
      <c r="C213" s="73" t="s">
        <v>258</v>
      </c>
      <c r="D213" s="74">
        <v>42408</v>
      </c>
      <c r="E213" s="75">
        <v>0.16820224719101101</v>
      </c>
      <c r="F213" s="71">
        <v>178</v>
      </c>
      <c r="G213" s="76">
        <v>7659.8988764044898</v>
      </c>
      <c r="H213" s="70">
        <v>54.011797752809102</v>
      </c>
      <c r="I213" s="75">
        <v>19.671280596416398</v>
      </c>
      <c r="J213" s="71">
        <v>50</v>
      </c>
      <c r="K213" s="75">
        <v>246.74</v>
      </c>
      <c r="L213" s="75">
        <v>253.328125</v>
      </c>
      <c r="M213" s="75">
        <v>926</v>
      </c>
      <c r="N213" s="75">
        <v>2.3508195137925698</v>
      </c>
      <c r="O213" s="78">
        <v>0.164414546411384</v>
      </c>
      <c r="P213" s="76">
        <v>115.25842696629201</v>
      </c>
      <c r="Q213" s="75">
        <v>3.7037167400577999</v>
      </c>
      <c r="R213" s="75">
        <v>41.957142857142898</v>
      </c>
      <c r="S213" s="75">
        <v>2.1384640527444501</v>
      </c>
      <c r="T213" s="75">
        <v>3.7294478527607402</v>
      </c>
      <c r="U213" s="75">
        <v>8.5055031587095709</v>
      </c>
    </row>
    <row r="214" spans="1:21" x14ac:dyDescent="0.2">
      <c r="A214" s="71" t="s">
        <v>267</v>
      </c>
      <c r="B214" s="72" t="s">
        <v>72</v>
      </c>
      <c r="C214" s="73" t="s">
        <v>179</v>
      </c>
      <c r="D214" s="74">
        <v>42594</v>
      </c>
      <c r="E214" s="75">
        <v>1.66498360655738</v>
      </c>
      <c r="F214" s="71">
        <v>305</v>
      </c>
      <c r="G214" s="76">
        <v>5199.1311475409802</v>
      </c>
      <c r="H214" s="70">
        <v>52.0803278688525</v>
      </c>
      <c r="I214" s="75">
        <v>20.5327046153669</v>
      </c>
      <c r="J214" s="71">
        <v>281</v>
      </c>
      <c r="K214" s="75">
        <v>189.953736654804</v>
      </c>
      <c r="L214" s="75">
        <v>175.83985765124601</v>
      </c>
      <c r="M214" s="75">
        <v>649.29537366548004</v>
      </c>
      <c r="N214" s="75">
        <v>3.6576964239662102</v>
      </c>
      <c r="O214" s="78">
        <v>5.8631780368547597E-2</v>
      </c>
      <c r="P214" s="76">
        <v>128.82950819672101</v>
      </c>
      <c r="Q214" s="75">
        <v>3.1272776590506202</v>
      </c>
      <c r="R214" s="75">
        <v>40.219536423841099</v>
      </c>
      <c r="S214" s="75">
        <v>1.92301348008587</v>
      </c>
      <c r="T214" s="75">
        <v>11.8375</v>
      </c>
      <c r="U214" s="75">
        <v>6.16765890919946</v>
      </c>
    </row>
    <row r="215" spans="1:21" x14ac:dyDescent="0.2">
      <c r="A215" s="71" t="s">
        <v>267</v>
      </c>
      <c r="B215" s="72" t="s">
        <v>69</v>
      </c>
      <c r="C215" s="73" t="s">
        <v>118</v>
      </c>
      <c r="D215" s="74">
        <v>42409</v>
      </c>
      <c r="E215" s="75">
        <v>1.0266666666666699</v>
      </c>
      <c r="F215" s="71">
        <v>201</v>
      </c>
      <c r="G215" s="76">
        <v>5731.5124378109404</v>
      </c>
      <c r="H215" s="70">
        <v>43.186069651741199</v>
      </c>
      <c r="I215" s="75">
        <v>23.3742537385838</v>
      </c>
      <c r="J215" s="71"/>
      <c r="K215" s="75"/>
      <c r="L215" s="75"/>
      <c r="M215" s="75"/>
      <c r="N215" s="75"/>
      <c r="O215" s="78"/>
      <c r="P215" s="76">
        <v>119.417910447761</v>
      </c>
      <c r="Q215" s="75">
        <v>3.4501095790600802</v>
      </c>
      <c r="R215" s="75">
        <v>47.166331658291497</v>
      </c>
      <c r="S215" s="75">
        <v>2.07879383257165</v>
      </c>
      <c r="T215" s="75"/>
      <c r="U215" s="75"/>
    </row>
    <row r="216" spans="1:21" x14ac:dyDescent="0.2">
      <c r="A216" s="71" t="s">
        <v>267</v>
      </c>
      <c r="B216" s="72" t="s">
        <v>65</v>
      </c>
      <c r="C216" s="73" t="s">
        <v>274</v>
      </c>
      <c r="D216" s="74">
        <v>42429</v>
      </c>
      <c r="E216" s="75"/>
      <c r="F216" s="71">
        <v>121</v>
      </c>
      <c r="G216" s="76">
        <v>4834.0247933884302</v>
      </c>
      <c r="H216" s="70">
        <v>31.660330578512401</v>
      </c>
      <c r="I216" s="75">
        <v>26.098999180734999</v>
      </c>
      <c r="J216" s="71"/>
      <c r="K216" s="75"/>
      <c r="L216" s="75"/>
      <c r="M216" s="75"/>
      <c r="N216" s="75"/>
      <c r="O216" s="78"/>
      <c r="P216" s="76">
        <v>124.570247933884</v>
      </c>
      <c r="Q216" s="75">
        <v>4.5683638806819804</v>
      </c>
      <c r="R216" s="75">
        <v>44.324793388429804</v>
      </c>
      <c r="S216" s="75">
        <v>3.2312767054790501</v>
      </c>
      <c r="T216" s="75"/>
      <c r="U216" s="75"/>
    </row>
    <row r="217" spans="1:21" x14ac:dyDescent="0.2">
      <c r="A217" s="71" t="s">
        <v>267</v>
      </c>
      <c r="B217" s="72" t="s">
        <v>65</v>
      </c>
      <c r="C217" s="73" t="s">
        <v>213</v>
      </c>
      <c r="D217" s="74">
        <v>42506</v>
      </c>
      <c r="E217" s="75">
        <v>0.14425423728813599</v>
      </c>
      <c r="F217" s="71">
        <v>1180</v>
      </c>
      <c r="G217" s="76">
        <v>5451.8483050847499</v>
      </c>
      <c r="H217" s="70">
        <v>25.574830508474601</v>
      </c>
      <c r="I217" s="75">
        <v>10.362647773171799</v>
      </c>
      <c r="J217" s="71"/>
      <c r="K217" s="75"/>
      <c r="L217" s="75"/>
      <c r="M217" s="75"/>
      <c r="N217" s="75">
        <v>3.0568645833333301</v>
      </c>
      <c r="O217" s="78">
        <v>0.40279014498639099</v>
      </c>
      <c r="P217" s="76">
        <v>126.12796610169499</v>
      </c>
      <c r="Q217" s="75">
        <v>1.7495601307667299</v>
      </c>
      <c r="R217" s="75">
        <v>33.9746146872167</v>
      </c>
      <c r="S217" s="75">
        <v>0.74485942692051199</v>
      </c>
      <c r="T217" s="75"/>
      <c r="U217" s="75"/>
    </row>
    <row r="218" spans="1:21" x14ac:dyDescent="0.2">
      <c r="A218" s="71" t="s">
        <v>267</v>
      </c>
      <c r="B218" s="72" t="s">
        <v>65</v>
      </c>
      <c r="C218" s="73" t="s">
        <v>275</v>
      </c>
      <c r="D218" s="74">
        <v>42593</v>
      </c>
      <c r="E218" s="75">
        <v>7.1249999999999994E-2</v>
      </c>
      <c r="F218" s="71">
        <v>32</v>
      </c>
      <c r="G218" s="76">
        <v>4191.875</v>
      </c>
      <c r="H218" s="70">
        <v>23.35</v>
      </c>
      <c r="I218" s="75">
        <v>43.047327667984703</v>
      </c>
      <c r="J218" s="71"/>
      <c r="K218" s="75"/>
      <c r="L218" s="75"/>
      <c r="M218" s="75"/>
      <c r="N218" s="75"/>
      <c r="O218" s="78"/>
      <c r="P218" s="76">
        <v>141.21875</v>
      </c>
      <c r="Q218" s="75">
        <v>11.5797318739329</v>
      </c>
      <c r="R218" s="75">
        <v>32.924999999999997</v>
      </c>
      <c r="S218" s="75">
        <v>4.1689423892830799</v>
      </c>
      <c r="T218" s="75"/>
      <c r="U218" s="75"/>
    </row>
    <row r="219" spans="1:21" x14ac:dyDescent="0.2">
      <c r="A219" s="71" t="s">
        <v>267</v>
      </c>
      <c r="B219" s="72" t="s">
        <v>69</v>
      </c>
      <c r="C219" s="73" t="s">
        <v>276</v>
      </c>
      <c r="D219" s="74">
        <v>42488</v>
      </c>
      <c r="E219" s="75"/>
      <c r="F219" s="71">
        <v>31</v>
      </c>
      <c r="G219" s="76">
        <v>8024.9677419354803</v>
      </c>
      <c r="H219" s="70">
        <v>23.306451612903299</v>
      </c>
      <c r="I219" s="75">
        <v>53.165097075051499</v>
      </c>
      <c r="J219" s="71"/>
      <c r="K219" s="75"/>
      <c r="L219" s="75"/>
      <c r="M219" s="75"/>
      <c r="N219" s="75"/>
      <c r="O219" s="78"/>
      <c r="P219" s="76">
        <v>98.612903225806406</v>
      </c>
      <c r="Q219" s="75">
        <v>11.527589851463301</v>
      </c>
      <c r="R219" s="75">
        <v>51.766666666666701</v>
      </c>
      <c r="S219" s="75">
        <v>6.6028160716945896</v>
      </c>
      <c r="T219" s="75"/>
      <c r="U219" s="75"/>
    </row>
    <row r="220" spans="1:21" x14ac:dyDescent="0.2">
      <c r="A220" s="71" t="s">
        <v>267</v>
      </c>
      <c r="B220" s="72" t="s">
        <v>69</v>
      </c>
      <c r="C220" s="73" t="s">
        <v>112</v>
      </c>
      <c r="D220" s="74">
        <v>42569</v>
      </c>
      <c r="E220" s="75">
        <v>0.28217741935483898</v>
      </c>
      <c r="F220" s="71">
        <v>124</v>
      </c>
      <c r="G220" s="76">
        <v>6040.3306451612898</v>
      </c>
      <c r="H220" s="70">
        <v>22.5935483870967</v>
      </c>
      <c r="I220" s="75">
        <v>25.0681906550824</v>
      </c>
      <c r="J220" s="71">
        <v>34</v>
      </c>
      <c r="K220" s="75">
        <v>234</v>
      </c>
      <c r="L220" s="75">
        <v>205</v>
      </c>
      <c r="M220" s="75">
        <v>752.94117647058795</v>
      </c>
      <c r="N220" s="75">
        <v>4.3145769230769204</v>
      </c>
      <c r="O220" s="78">
        <v>0.299522353978037</v>
      </c>
      <c r="P220" s="76">
        <v>130.89516129032299</v>
      </c>
      <c r="Q220" s="75">
        <v>4.7079096908302898</v>
      </c>
      <c r="R220" s="75">
        <v>38.601666666666702</v>
      </c>
      <c r="S220" s="75">
        <v>2.98279473018638</v>
      </c>
      <c r="T220" s="75">
        <v>-5.9083333333333297</v>
      </c>
      <c r="U220" s="75">
        <v>9.5138145467076001</v>
      </c>
    </row>
    <row r="221" spans="1:21" x14ac:dyDescent="0.2">
      <c r="A221" s="71" t="s">
        <v>267</v>
      </c>
      <c r="B221" s="72" t="s">
        <v>65</v>
      </c>
      <c r="C221" s="73" t="s">
        <v>231</v>
      </c>
      <c r="D221" s="74">
        <v>42565</v>
      </c>
      <c r="E221" s="75">
        <v>0.198072289156626</v>
      </c>
      <c r="F221" s="71">
        <v>83</v>
      </c>
      <c r="G221" s="76">
        <v>6316.51807228916</v>
      </c>
      <c r="H221" s="70">
        <v>16.2253012048192</v>
      </c>
      <c r="I221" s="75">
        <v>32.688358074095703</v>
      </c>
      <c r="J221" s="71"/>
      <c r="K221" s="75"/>
      <c r="L221" s="75"/>
      <c r="M221" s="75">
        <v>825.75</v>
      </c>
      <c r="N221" s="75">
        <v>3.1156551724137902</v>
      </c>
      <c r="O221" s="78">
        <v>0.36866955422367398</v>
      </c>
      <c r="P221" s="76">
        <v>115.048192771084</v>
      </c>
      <c r="Q221" s="75">
        <v>4.8338209870493998</v>
      </c>
      <c r="R221" s="75">
        <v>52.488311688311697</v>
      </c>
      <c r="S221" s="75">
        <v>4.2248293570824904</v>
      </c>
      <c r="T221" s="75"/>
      <c r="U221" s="75"/>
    </row>
    <row r="222" spans="1:21" x14ac:dyDescent="0.2">
      <c r="A222" s="71" t="s">
        <v>267</v>
      </c>
      <c r="B222" s="72" t="s">
        <v>69</v>
      </c>
      <c r="C222" s="73" t="s">
        <v>156</v>
      </c>
      <c r="D222" s="74">
        <v>42564</v>
      </c>
      <c r="E222" s="75"/>
      <c r="F222" s="71">
        <v>87</v>
      </c>
      <c r="G222" s="76">
        <v>6955.9425287356298</v>
      </c>
      <c r="H222" s="70">
        <v>14.424137931034499</v>
      </c>
      <c r="I222" s="75">
        <v>28.913149033330299</v>
      </c>
      <c r="J222" s="71"/>
      <c r="K222" s="75"/>
      <c r="L222" s="75"/>
      <c r="M222" s="75"/>
      <c r="N222" s="75"/>
      <c r="O222" s="78"/>
      <c r="P222" s="76">
        <v>109.505747126437</v>
      </c>
      <c r="Q222" s="75">
        <v>5.6313950208249102</v>
      </c>
      <c r="R222" s="75">
        <v>56.454651162790697</v>
      </c>
      <c r="S222" s="75">
        <v>4.2577061886645602</v>
      </c>
      <c r="T222" s="75"/>
      <c r="U222" s="75"/>
    </row>
    <row r="223" spans="1:21" x14ac:dyDescent="0.2">
      <c r="A223" s="71" t="s">
        <v>267</v>
      </c>
      <c r="B223" s="72" t="s">
        <v>93</v>
      </c>
      <c r="C223" s="73" t="s">
        <v>103</v>
      </c>
      <c r="D223" s="74">
        <v>42467</v>
      </c>
      <c r="E223" s="75"/>
      <c r="F223" s="71">
        <v>60</v>
      </c>
      <c r="G223" s="76">
        <v>8991.2999999999993</v>
      </c>
      <c r="H223" s="70">
        <v>7.6133333333333404</v>
      </c>
      <c r="I223" s="75">
        <v>42.291547917230503</v>
      </c>
      <c r="J223" s="71"/>
      <c r="K223" s="75"/>
      <c r="L223" s="75"/>
      <c r="M223" s="75"/>
      <c r="N223" s="75"/>
      <c r="O223" s="78"/>
      <c r="P223" s="76">
        <v>84.183333333333294</v>
      </c>
      <c r="Q223" s="75">
        <v>6.9710252497043097</v>
      </c>
      <c r="R223" s="75">
        <v>28.082926829268299</v>
      </c>
      <c r="S223" s="75">
        <v>2.6718265937027801</v>
      </c>
      <c r="T223" s="75"/>
      <c r="U223" s="75"/>
    </row>
    <row r="224" spans="1:21" x14ac:dyDescent="0.2">
      <c r="A224" s="71" t="s">
        <v>267</v>
      </c>
      <c r="B224" s="72" t="s">
        <v>72</v>
      </c>
      <c r="C224" s="73" t="s">
        <v>129</v>
      </c>
      <c r="D224" s="74">
        <v>42491</v>
      </c>
      <c r="E224" s="75"/>
      <c r="F224" s="71">
        <v>74</v>
      </c>
      <c r="G224" s="76">
        <v>5626.54054054054</v>
      </c>
      <c r="H224" s="70">
        <v>3.44054054054053</v>
      </c>
      <c r="I224" s="75">
        <v>31.108999646584302</v>
      </c>
      <c r="J224" s="71"/>
      <c r="K224" s="75"/>
      <c r="L224" s="75"/>
      <c r="M224" s="75"/>
      <c r="N224" s="75"/>
      <c r="O224" s="78"/>
      <c r="P224" s="76">
        <v>105.986486486486</v>
      </c>
      <c r="Q224" s="75">
        <v>5.9068886937579501</v>
      </c>
      <c r="R224" s="75">
        <v>36.569014084507003</v>
      </c>
      <c r="S224" s="75">
        <v>3.12381943353278</v>
      </c>
      <c r="T224" s="75"/>
      <c r="U224" s="75"/>
    </row>
    <row r="225" spans="1:21" x14ac:dyDescent="0.2">
      <c r="A225" s="71" t="s">
        <v>267</v>
      </c>
      <c r="B225" s="72" t="s">
        <v>65</v>
      </c>
      <c r="C225" s="73" t="s">
        <v>113</v>
      </c>
      <c r="D225" s="74">
        <v>42579</v>
      </c>
      <c r="E225" s="75">
        <v>0.19390243902439</v>
      </c>
      <c r="F225" s="71">
        <v>41</v>
      </c>
      <c r="G225" s="76">
        <v>5808.7317073170698</v>
      </c>
      <c r="H225" s="70">
        <v>-1.7975609756097199</v>
      </c>
      <c r="I225" s="75">
        <v>35.549517421136201</v>
      </c>
      <c r="J225" s="71">
        <v>40</v>
      </c>
      <c r="K225" s="75">
        <v>249.85</v>
      </c>
      <c r="L225" s="75">
        <v>210.128205128205</v>
      </c>
      <c r="M225" s="75">
        <v>771.57500000000005</v>
      </c>
      <c r="N225" s="75">
        <v>4.4809994236593003</v>
      </c>
      <c r="O225" s="78">
        <v>7.4611310509078002E-2</v>
      </c>
      <c r="P225" s="76">
        <v>125.21951219512199</v>
      </c>
      <c r="Q225" s="75">
        <v>8.1043884675572908</v>
      </c>
      <c r="R225" s="75">
        <v>36.372500000000002</v>
      </c>
      <c r="S225" s="75">
        <v>3.94985878926426</v>
      </c>
      <c r="T225" s="75">
        <v>-4.1243902439024396</v>
      </c>
      <c r="U225" s="75">
        <v>18.763468587139801</v>
      </c>
    </row>
    <row r="226" spans="1:21" x14ac:dyDescent="0.2">
      <c r="A226" s="71" t="s">
        <v>267</v>
      </c>
      <c r="B226" s="72" t="s">
        <v>65</v>
      </c>
      <c r="C226" s="73" t="s">
        <v>277</v>
      </c>
      <c r="D226" s="74">
        <v>42483</v>
      </c>
      <c r="E226" s="75">
        <v>0.113611111111111</v>
      </c>
      <c r="F226" s="71">
        <v>72</v>
      </c>
      <c r="G226" s="76">
        <v>4345.4583333333303</v>
      </c>
      <c r="H226" s="70">
        <v>-4.5347222222221903</v>
      </c>
      <c r="I226" s="75">
        <v>37.150613501892401</v>
      </c>
      <c r="J226" s="71"/>
      <c r="K226" s="75"/>
      <c r="L226" s="75"/>
      <c r="M226" s="75"/>
      <c r="N226" s="75"/>
      <c r="O226" s="78"/>
      <c r="P226" s="76">
        <v>128.625</v>
      </c>
      <c r="Q226" s="75">
        <v>5.6767528815829396</v>
      </c>
      <c r="R226" s="75">
        <v>39.893055555555598</v>
      </c>
      <c r="S226" s="75">
        <v>3.4377156079139999</v>
      </c>
      <c r="T226" s="75"/>
      <c r="U226" s="75"/>
    </row>
    <row r="227" spans="1:21" x14ac:dyDescent="0.2">
      <c r="A227" s="71" t="s">
        <v>267</v>
      </c>
      <c r="B227" s="72" t="s">
        <v>69</v>
      </c>
      <c r="C227" s="73" t="s">
        <v>120</v>
      </c>
      <c r="D227" s="74">
        <v>42486</v>
      </c>
      <c r="E227" s="75"/>
      <c r="F227" s="71">
        <v>58</v>
      </c>
      <c r="G227" s="76">
        <v>6137.3103448275897</v>
      </c>
      <c r="H227" s="70">
        <v>-7.0413793103448397</v>
      </c>
      <c r="I227" s="75">
        <v>38.469262408302797</v>
      </c>
      <c r="J227" s="71"/>
      <c r="K227" s="75"/>
      <c r="L227" s="75"/>
      <c r="M227" s="75">
        <v>691.5</v>
      </c>
      <c r="N227" s="75"/>
      <c r="O227" s="78"/>
      <c r="P227" s="76">
        <v>137.68965517241401</v>
      </c>
      <c r="Q227" s="75">
        <v>7.1581058717537296</v>
      </c>
      <c r="R227" s="75">
        <v>49.9</v>
      </c>
      <c r="S227" s="75">
        <v>5.8770426513523502</v>
      </c>
      <c r="T227" s="75"/>
      <c r="U227" s="75"/>
    </row>
    <row r="228" spans="1:21" x14ac:dyDescent="0.2">
      <c r="A228" s="71" t="s">
        <v>267</v>
      </c>
      <c r="B228" s="72" t="s">
        <v>65</v>
      </c>
      <c r="C228" s="73" t="s">
        <v>278</v>
      </c>
      <c r="D228" s="74">
        <v>42402</v>
      </c>
      <c r="E228" s="75">
        <v>2.1935483870967699E-2</v>
      </c>
      <c r="F228" s="71">
        <v>31</v>
      </c>
      <c r="G228" s="76">
        <v>6830.0967741935501</v>
      </c>
      <c r="H228" s="70">
        <v>-8.2516129032258405</v>
      </c>
      <c r="I228" s="75">
        <v>42.862998773904899</v>
      </c>
      <c r="J228" s="71"/>
      <c r="K228" s="75"/>
      <c r="L228" s="75"/>
      <c r="M228" s="75"/>
      <c r="N228" s="75"/>
      <c r="O228" s="78"/>
      <c r="P228" s="76">
        <v>101.58064516128999</v>
      </c>
      <c r="Q228" s="75">
        <v>9.1567912623737708</v>
      </c>
      <c r="R228" s="75">
        <v>48.174999999999997</v>
      </c>
      <c r="S228" s="75">
        <v>6.0221248176072004</v>
      </c>
      <c r="T228" s="75"/>
      <c r="U228" s="75"/>
    </row>
    <row r="229" spans="1:21" x14ac:dyDescent="0.2">
      <c r="A229" s="71" t="s">
        <v>267</v>
      </c>
      <c r="B229" s="72" t="s">
        <v>65</v>
      </c>
      <c r="C229" s="73" t="s">
        <v>279</v>
      </c>
      <c r="D229" s="74">
        <v>42240</v>
      </c>
      <c r="E229" s="75">
        <v>0.98739130434782596</v>
      </c>
      <c r="F229" s="71">
        <v>69</v>
      </c>
      <c r="G229" s="76">
        <v>4397.2173913043498</v>
      </c>
      <c r="H229" s="70">
        <v>-10.2608695652174</v>
      </c>
      <c r="I229" s="75">
        <v>45.055073252854399</v>
      </c>
      <c r="J229" s="71"/>
      <c r="K229" s="75"/>
      <c r="L229" s="75"/>
      <c r="M229" s="75"/>
      <c r="N229" s="75"/>
      <c r="O229" s="75"/>
      <c r="P229" s="76">
        <v>154.869565217391</v>
      </c>
      <c r="Q229" s="75">
        <v>8.2828285341803305</v>
      </c>
      <c r="R229" s="75">
        <v>22.519354838709699</v>
      </c>
      <c r="S229" s="75">
        <v>1.86369449178169</v>
      </c>
      <c r="T229" s="75"/>
      <c r="U229" s="75"/>
    </row>
    <row r="230" spans="1:21" x14ac:dyDescent="0.2">
      <c r="A230" s="71" t="s">
        <v>267</v>
      </c>
      <c r="B230" s="72" t="s">
        <v>72</v>
      </c>
      <c r="C230" s="73" t="s">
        <v>183</v>
      </c>
      <c r="D230" s="74">
        <v>42583</v>
      </c>
      <c r="E230" s="75">
        <v>0.60464882943143805</v>
      </c>
      <c r="F230" s="71">
        <v>299</v>
      </c>
      <c r="G230" s="76">
        <v>6051.0167224080296</v>
      </c>
      <c r="H230" s="70">
        <v>-17.6759197324415</v>
      </c>
      <c r="I230" s="75">
        <v>19.358301437784998</v>
      </c>
      <c r="J230" s="71"/>
      <c r="K230" s="75"/>
      <c r="L230" s="75"/>
      <c r="M230" s="75"/>
      <c r="N230" s="75"/>
      <c r="O230" s="75"/>
      <c r="P230" s="76">
        <v>110.01672240802699</v>
      </c>
      <c r="Q230" s="75">
        <v>3.0552382708108601</v>
      </c>
      <c r="R230" s="75">
        <v>30.730877192982401</v>
      </c>
      <c r="S230" s="75">
        <v>1.4641020674319201</v>
      </c>
      <c r="T230" s="75"/>
      <c r="U230" s="75"/>
    </row>
    <row r="231" spans="1:21" x14ac:dyDescent="0.2">
      <c r="A231" s="71" t="s">
        <v>267</v>
      </c>
      <c r="B231" s="72" t="s">
        <v>72</v>
      </c>
      <c r="C231" s="73" t="s">
        <v>221</v>
      </c>
      <c r="D231" s="74">
        <v>42435</v>
      </c>
      <c r="E231" s="75">
        <v>2.71929824561403E-2</v>
      </c>
      <c r="F231" s="71">
        <v>57</v>
      </c>
      <c r="G231" s="75">
        <v>6532.4561403508797</v>
      </c>
      <c r="H231" s="70">
        <v>-25.6105263157895</v>
      </c>
      <c r="I231" s="75">
        <v>34.821206384349601</v>
      </c>
      <c r="J231" s="71"/>
      <c r="K231" s="75"/>
      <c r="L231" s="75"/>
      <c r="M231" s="75">
        <v>699.61538461538498</v>
      </c>
      <c r="N231" s="75">
        <v>3.38516193331869</v>
      </c>
      <c r="O231" s="75">
        <v>0.21077017314896501</v>
      </c>
      <c r="P231" s="76">
        <v>135.92982456140399</v>
      </c>
      <c r="Q231" s="75">
        <v>8.2335451322205397</v>
      </c>
      <c r="R231" s="75">
        <v>41.8</v>
      </c>
      <c r="S231" s="75">
        <v>4.3825987401508701</v>
      </c>
      <c r="T231" s="75"/>
      <c r="U231" s="75"/>
    </row>
    <row r="232" spans="1:21" x14ac:dyDescent="0.2">
      <c r="A232" s="71" t="s">
        <v>267</v>
      </c>
      <c r="B232" s="72" t="s">
        <v>74</v>
      </c>
      <c r="C232" s="73" t="s">
        <v>280</v>
      </c>
      <c r="D232" s="74">
        <v>42402</v>
      </c>
      <c r="E232" s="75">
        <v>2.57142857142857E-2</v>
      </c>
      <c r="F232" s="71">
        <v>28</v>
      </c>
      <c r="G232" s="75">
        <v>6061.9285714285697</v>
      </c>
      <c r="H232" s="70">
        <v>-26.244444444444401</v>
      </c>
      <c r="I232" s="75">
        <v>53.237176494096801</v>
      </c>
      <c r="J232" s="71"/>
      <c r="K232" s="75"/>
      <c r="L232" s="75"/>
      <c r="M232" s="75"/>
      <c r="N232" s="75"/>
      <c r="O232" s="75"/>
      <c r="P232" s="76">
        <v>91.214285714285694</v>
      </c>
      <c r="Q232" s="75">
        <v>6.9655913848640196</v>
      </c>
      <c r="R232" s="75">
        <v>34.662962962963</v>
      </c>
      <c r="S232" s="75">
        <v>6.12038569290055</v>
      </c>
      <c r="T232" s="75"/>
      <c r="U232" s="75"/>
    </row>
    <row r="233" spans="1:21" x14ac:dyDescent="0.2">
      <c r="A233" s="71" t="s">
        <v>267</v>
      </c>
      <c r="B233" s="72" t="s">
        <v>65</v>
      </c>
      <c r="C233" s="73" t="s">
        <v>266</v>
      </c>
      <c r="D233" s="74">
        <v>42577</v>
      </c>
      <c r="E233" s="75">
        <v>1.42222222222222E-2</v>
      </c>
      <c r="F233" s="71">
        <v>45</v>
      </c>
      <c r="G233" s="75">
        <v>5672.5777777777803</v>
      </c>
      <c r="H233" s="70">
        <v>-27.4311111111111</v>
      </c>
      <c r="I233" s="75">
        <v>51.212222619986001</v>
      </c>
      <c r="J233" s="71"/>
      <c r="K233" s="75"/>
      <c r="L233" s="75"/>
      <c r="M233" s="75">
        <v>798.5</v>
      </c>
      <c r="N233" s="75">
        <v>3.7801928578731201</v>
      </c>
      <c r="O233" s="75">
        <v>0.22135441839651701</v>
      </c>
      <c r="P233" s="76">
        <v>133.666666666667</v>
      </c>
      <c r="Q233" s="75">
        <v>8.5619548414524296</v>
      </c>
      <c r="R233" s="75">
        <v>30.653488372093001</v>
      </c>
      <c r="S233" s="75">
        <v>2.4850658011106099</v>
      </c>
      <c r="T233" s="75"/>
      <c r="U233" s="75"/>
    </row>
    <row r="234" spans="1:21" x14ac:dyDescent="0.2">
      <c r="A234" s="71" t="s">
        <v>267</v>
      </c>
      <c r="B234" s="72" t="s">
        <v>65</v>
      </c>
      <c r="C234" s="73" t="s">
        <v>281</v>
      </c>
      <c r="D234" s="74">
        <v>42478</v>
      </c>
      <c r="E234" s="75">
        <v>0.34731707317073202</v>
      </c>
      <c r="F234" s="71">
        <v>123</v>
      </c>
      <c r="G234" s="75">
        <v>7550.9593495934996</v>
      </c>
      <c r="H234" s="70">
        <v>-30.1943089430894</v>
      </c>
      <c r="I234" s="75">
        <v>25.209382444157502</v>
      </c>
      <c r="J234" s="71"/>
      <c r="K234" s="75"/>
      <c r="L234" s="75"/>
      <c r="M234" s="75"/>
      <c r="N234" s="75"/>
      <c r="O234" s="75"/>
      <c r="P234" s="76">
        <v>123.90243902439001</v>
      </c>
      <c r="Q234" s="75">
        <v>4.9014330217076596</v>
      </c>
      <c r="R234" s="75">
        <v>41.369298245613997</v>
      </c>
      <c r="S234" s="75">
        <v>2.92461331278724</v>
      </c>
      <c r="T234" s="75"/>
      <c r="U234" s="75"/>
    </row>
    <row r="235" spans="1:21" x14ac:dyDescent="0.2">
      <c r="A235" s="71" t="s">
        <v>267</v>
      </c>
      <c r="B235" s="72" t="s">
        <v>93</v>
      </c>
      <c r="C235" s="73" t="s">
        <v>128</v>
      </c>
      <c r="D235" s="74">
        <v>42568</v>
      </c>
      <c r="E235" s="75">
        <v>1.6517241379310299</v>
      </c>
      <c r="F235" s="71">
        <v>29</v>
      </c>
      <c r="G235" s="75">
        <v>6543.1379310344801</v>
      </c>
      <c r="H235" s="70">
        <v>-32.834482758620702</v>
      </c>
      <c r="I235" s="75">
        <v>58.139327997463198</v>
      </c>
      <c r="J235" s="71"/>
      <c r="K235" s="75"/>
      <c r="L235" s="75"/>
      <c r="M235" s="75">
        <v>886</v>
      </c>
      <c r="N235" s="75"/>
      <c r="O235" s="75"/>
      <c r="P235" s="76">
        <v>114.379310344828</v>
      </c>
      <c r="Q235" s="75">
        <v>9.90576457948581</v>
      </c>
      <c r="R235" s="75">
        <v>40.4375</v>
      </c>
      <c r="S235" s="75">
        <v>4.6346161782358202</v>
      </c>
      <c r="T235" s="75"/>
      <c r="U235" s="75"/>
    </row>
    <row r="236" spans="1:21" x14ac:dyDescent="0.2">
      <c r="A236" s="71" t="s">
        <v>267</v>
      </c>
      <c r="B236" s="72" t="s">
        <v>93</v>
      </c>
      <c r="C236" s="73" t="s">
        <v>282</v>
      </c>
      <c r="D236" s="74">
        <v>42451</v>
      </c>
      <c r="E236" s="75">
        <v>5.0526315789473697E-2</v>
      </c>
      <c r="F236" s="71">
        <v>38</v>
      </c>
      <c r="G236" s="75">
        <v>7822.3947368421104</v>
      </c>
      <c r="H236" s="70">
        <v>-37.1526315789474</v>
      </c>
      <c r="I236" s="75">
        <v>39.366419562163301</v>
      </c>
      <c r="J236" s="71"/>
      <c r="K236" s="75"/>
      <c r="L236" s="75"/>
      <c r="M236" s="75"/>
      <c r="N236" s="75"/>
      <c r="O236" s="75"/>
      <c r="P236" s="76">
        <v>100.18421052631599</v>
      </c>
      <c r="Q236" s="75">
        <v>7.1280560078572099</v>
      </c>
      <c r="R236" s="75">
        <v>64.822857142857103</v>
      </c>
      <c r="S236" s="75">
        <v>4.7567132316661001</v>
      </c>
      <c r="T236" s="75"/>
      <c r="U236" s="75"/>
    </row>
    <row r="237" spans="1:21" x14ac:dyDescent="0.2">
      <c r="A237" s="71" t="s">
        <v>267</v>
      </c>
      <c r="B237" s="72" t="s">
        <v>74</v>
      </c>
      <c r="C237" s="73" t="s">
        <v>283</v>
      </c>
      <c r="D237" s="74">
        <v>42446</v>
      </c>
      <c r="E237" s="75">
        <v>0.16939393939393901</v>
      </c>
      <c r="F237" s="71">
        <v>33</v>
      </c>
      <c r="G237" s="75">
        <v>5895.5151515151501</v>
      </c>
      <c r="H237" s="70">
        <v>-37.448484848484902</v>
      </c>
      <c r="I237" s="75">
        <v>57.343573310554703</v>
      </c>
      <c r="J237" s="71"/>
      <c r="K237" s="75"/>
      <c r="L237" s="75"/>
      <c r="M237" s="75"/>
      <c r="N237" s="75"/>
      <c r="O237" s="75"/>
      <c r="P237" s="76">
        <v>121.24242424242399</v>
      </c>
      <c r="Q237" s="75">
        <v>10.644837123794</v>
      </c>
      <c r="R237" s="75">
        <v>32.975000000000001</v>
      </c>
      <c r="S237" s="75">
        <v>4.3882196588358697</v>
      </c>
      <c r="T237" s="75"/>
      <c r="U237" s="75"/>
    </row>
    <row r="238" spans="1:21" x14ac:dyDescent="0.2">
      <c r="A238" s="71" t="s">
        <v>267</v>
      </c>
      <c r="B238" s="72" t="s">
        <v>67</v>
      </c>
      <c r="C238" s="73" t="s">
        <v>111</v>
      </c>
      <c r="D238" s="74">
        <v>42217</v>
      </c>
      <c r="E238" s="75">
        <v>0.40231754161331601</v>
      </c>
      <c r="F238" s="71">
        <v>781</v>
      </c>
      <c r="G238" s="76">
        <v>7037.7720870678604</v>
      </c>
      <c r="H238" s="70">
        <v>-38.020614596671003</v>
      </c>
      <c r="I238" s="75">
        <v>11.086657576891101</v>
      </c>
      <c r="J238" s="71"/>
      <c r="K238" s="75"/>
      <c r="L238" s="75"/>
      <c r="M238" s="75"/>
      <c r="N238" s="75">
        <v>3.2109001304754701</v>
      </c>
      <c r="O238" s="78">
        <v>6.4693935154632606E-2</v>
      </c>
      <c r="P238" s="76">
        <v>99.998719590268905</v>
      </c>
      <c r="Q238" s="75">
        <v>1.7448808396621101</v>
      </c>
      <c r="R238" s="75">
        <v>46.416493313521499</v>
      </c>
      <c r="S238" s="75">
        <v>1.24180271115126</v>
      </c>
      <c r="T238" s="75"/>
      <c r="U238" s="75"/>
    </row>
    <row r="239" spans="1:21" x14ac:dyDescent="0.2">
      <c r="A239" s="71" t="s">
        <v>267</v>
      </c>
      <c r="B239" s="72" t="s">
        <v>72</v>
      </c>
      <c r="C239" s="73" t="s">
        <v>135</v>
      </c>
      <c r="D239" s="74">
        <v>42562</v>
      </c>
      <c r="E239" s="75">
        <v>0.16713310580204799</v>
      </c>
      <c r="F239" s="71">
        <v>293</v>
      </c>
      <c r="G239" s="76">
        <v>4899.3959044368603</v>
      </c>
      <c r="H239" s="70">
        <v>-39.052218430034102</v>
      </c>
      <c r="I239" s="75">
        <v>17.0527396982224</v>
      </c>
      <c r="J239" s="71"/>
      <c r="K239" s="75"/>
      <c r="L239" s="75"/>
      <c r="M239" s="75"/>
      <c r="N239" s="75">
        <v>4.7844802083333304</v>
      </c>
      <c r="O239" s="78">
        <v>0.32388476898769802</v>
      </c>
      <c r="P239" s="76">
        <v>109.931740614334</v>
      </c>
      <c r="Q239" s="75">
        <v>2.8565829812260302</v>
      </c>
      <c r="R239" s="75">
        <v>23.298625429553201</v>
      </c>
      <c r="S239" s="75">
        <v>1.1607668921102601</v>
      </c>
      <c r="T239" s="75"/>
      <c r="U239" s="75"/>
    </row>
    <row r="240" spans="1:21" x14ac:dyDescent="0.2">
      <c r="A240" s="71" t="s">
        <v>267</v>
      </c>
      <c r="B240" s="72" t="s">
        <v>72</v>
      </c>
      <c r="C240" s="73" t="s">
        <v>284</v>
      </c>
      <c r="D240" s="74">
        <v>42583</v>
      </c>
      <c r="E240" s="75">
        <v>0.106904761904762</v>
      </c>
      <c r="F240" s="71">
        <v>84</v>
      </c>
      <c r="G240" s="76">
        <v>5185.7023809523798</v>
      </c>
      <c r="H240" s="70">
        <v>-39.133333333333297</v>
      </c>
      <c r="I240" s="75">
        <v>31.495673661016699</v>
      </c>
      <c r="J240" s="71"/>
      <c r="K240" s="75"/>
      <c r="L240" s="75"/>
      <c r="M240" s="75"/>
      <c r="N240" s="75">
        <v>4.4031111111111096</v>
      </c>
      <c r="O240" s="75">
        <v>0.36999510789610002</v>
      </c>
      <c r="P240" s="76">
        <v>130.333333333333</v>
      </c>
      <c r="Q240" s="75">
        <v>5.9373119641894396</v>
      </c>
      <c r="R240" s="75">
        <v>46.616666666666703</v>
      </c>
      <c r="S240" s="75">
        <v>4.8522122883757</v>
      </c>
      <c r="T240" s="75"/>
      <c r="U240" s="75"/>
    </row>
    <row r="241" spans="1:21" x14ac:dyDescent="0.2">
      <c r="A241" s="71" t="s">
        <v>267</v>
      </c>
      <c r="B241" s="72" t="s">
        <v>72</v>
      </c>
      <c r="C241" s="73" t="s">
        <v>285</v>
      </c>
      <c r="D241" s="74">
        <v>42398</v>
      </c>
      <c r="E241" s="75"/>
      <c r="F241" s="71">
        <v>49</v>
      </c>
      <c r="G241" s="76">
        <v>6870.3061224489802</v>
      </c>
      <c r="H241" s="70">
        <v>-41.6770833333333</v>
      </c>
      <c r="I241" s="75">
        <v>33.959867485632202</v>
      </c>
      <c r="J241" s="71"/>
      <c r="K241" s="75"/>
      <c r="L241" s="75"/>
      <c r="M241" s="75">
        <v>877.3125</v>
      </c>
      <c r="N241" s="75">
        <v>3.3028749999999998</v>
      </c>
      <c r="O241" s="75">
        <v>0.24774001985855301</v>
      </c>
      <c r="P241" s="76">
        <v>131.83673469387799</v>
      </c>
      <c r="Q241" s="75">
        <v>7.9256401133562502</v>
      </c>
      <c r="R241" s="75">
        <v>62.371111111111098</v>
      </c>
      <c r="S241" s="75">
        <v>4.9783040621860399</v>
      </c>
      <c r="T241" s="75"/>
      <c r="U241" s="75"/>
    </row>
    <row r="242" spans="1:21" x14ac:dyDescent="0.2">
      <c r="A242" s="71" t="s">
        <v>267</v>
      </c>
      <c r="B242" s="72" t="s">
        <v>124</v>
      </c>
      <c r="C242" s="73" t="s">
        <v>286</v>
      </c>
      <c r="D242" s="74">
        <v>42560</v>
      </c>
      <c r="E242" s="75">
        <v>0.23189189189189199</v>
      </c>
      <c r="F242" s="71">
        <v>111</v>
      </c>
      <c r="G242" s="76">
        <v>5885.45945945946</v>
      </c>
      <c r="H242" s="70">
        <v>-43.4486486486487</v>
      </c>
      <c r="I242" s="75">
        <v>25.775413653336301</v>
      </c>
      <c r="J242" s="71"/>
      <c r="K242" s="75"/>
      <c r="L242" s="75"/>
      <c r="M242" s="75"/>
      <c r="N242" s="75"/>
      <c r="O242" s="75"/>
      <c r="P242" s="76">
        <v>150.98198198198199</v>
      </c>
      <c r="Q242" s="75">
        <v>5.6588516035720602</v>
      </c>
      <c r="R242" s="75">
        <v>39.186915887850503</v>
      </c>
      <c r="S242" s="75">
        <v>3.1568247307587902</v>
      </c>
      <c r="T242" s="75"/>
      <c r="U242" s="75"/>
    </row>
    <row r="243" spans="1:21" x14ac:dyDescent="0.2">
      <c r="A243" s="71" t="s">
        <v>267</v>
      </c>
      <c r="B243" s="72" t="s">
        <v>65</v>
      </c>
      <c r="C243" s="73" t="s">
        <v>287</v>
      </c>
      <c r="D243" s="74">
        <v>42534</v>
      </c>
      <c r="E243" s="75">
        <v>0.19841269841269801</v>
      </c>
      <c r="F243" s="71">
        <v>63</v>
      </c>
      <c r="G243" s="76">
        <v>6707.1428571428596</v>
      </c>
      <c r="H243" s="70">
        <v>-45.024193548387103</v>
      </c>
      <c r="I243" s="75">
        <v>33.484373466572201</v>
      </c>
      <c r="J243" s="71"/>
      <c r="K243" s="75"/>
      <c r="L243" s="75"/>
      <c r="M243" s="75"/>
      <c r="N243" s="75"/>
      <c r="O243" s="75"/>
      <c r="P243" s="76">
        <v>123.857142857143</v>
      </c>
      <c r="Q243" s="75">
        <v>7.0814823511923999</v>
      </c>
      <c r="R243" s="75">
        <v>33.068965517241402</v>
      </c>
      <c r="S243" s="75">
        <v>3.0356962870727999</v>
      </c>
      <c r="T243" s="75"/>
      <c r="U243" s="75"/>
    </row>
    <row r="244" spans="1:21" x14ac:dyDescent="0.2">
      <c r="A244" s="71" t="s">
        <v>267</v>
      </c>
      <c r="B244" s="72" t="s">
        <v>72</v>
      </c>
      <c r="C244" s="73" t="s">
        <v>288</v>
      </c>
      <c r="D244" s="74">
        <v>42464</v>
      </c>
      <c r="E244" s="75">
        <v>0.55316312056737604</v>
      </c>
      <c r="F244" s="71">
        <v>705</v>
      </c>
      <c r="G244" s="76">
        <v>4975.5744680851103</v>
      </c>
      <c r="H244" s="70">
        <v>-49.399432624113501</v>
      </c>
      <c r="I244" s="75">
        <v>11.1499536660411</v>
      </c>
      <c r="J244" s="71"/>
      <c r="K244" s="75"/>
      <c r="L244" s="75"/>
      <c r="M244" s="75"/>
      <c r="N244" s="75">
        <v>3.9799708029197101</v>
      </c>
      <c r="O244" s="75">
        <v>0.27953224495672402</v>
      </c>
      <c r="P244" s="76">
        <v>161.666666666667</v>
      </c>
      <c r="Q244" s="75">
        <v>2.36935502182099</v>
      </c>
      <c r="R244" s="75">
        <v>30.8155619596542</v>
      </c>
      <c r="S244" s="75">
        <v>0.86527307694355704</v>
      </c>
      <c r="T244" s="75"/>
      <c r="U244" s="75"/>
    </row>
    <row r="245" spans="1:21" x14ac:dyDescent="0.2">
      <c r="A245" s="71" t="s">
        <v>267</v>
      </c>
      <c r="B245" s="72" t="s">
        <v>72</v>
      </c>
      <c r="C245" s="73" t="s">
        <v>157</v>
      </c>
      <c r="D245" s="74">
        <v>42577</v>
      </c>
      <c r="E245" s="75">
        <v>4.33333333333333E-2</v>
      </c>
      <c r="F245" s="71">
        <v>60</v>
      </c>
      <c r="G245" s="76">
        <v>5952.75</v>
      </c>
      <c r="H245" s="70">
        <v>-53.183333333333302</v>
      </c>
      <c r="I245" s="75">
        <v>37.356803445336297</v>
      </c>
      <c r="J245" s="71"/>
      <c r="K245" s="75"/>
      <c r="L245" s="75"/>
      <c r="M245" s="75"/>
      <c r="N245" s="75"/>
      <c r="O245" s="75"/>
      <c r="P245" s="76">
        <v>100.55</v>
      </c>
      <c r="Q245" s="75">
        <v>5.5209117092827098</v>
      </c>
      <c r="R245" s="75">
        <v>44.468965517241401</v>
      </c>
      <c r="S245" s="75">
        <v>3.0416102086232502</v>
      </c>
      <c r="T245" s="75"/>
      <c r="U245" s="75"/>
    </row>
    <row r="246" spans="1:21" x14ac:dyDescent="0.2">
      <c r="A246" s="71" t="s">
        <v>267</v>
      </c>
      <c r="B246" s="72" t="s">
        <v>72</v>
      </c>
      <c r="C246" s="73" t="s">
        <v>261</v>
      </c>
      <c r="D246" s="74">
        <v>42590</v>
      </c>
      <c r="E246" s="75">
        <v>5.6060606060606102E-2</v>
      </c>
      <c r="F246" s="71">
        <v>33</v>
      </c>
      <c r="G246" s="76">
        <v>5296.5454545454604</v>
      </c>
      <c r="H246" s="70">
        <v>-55.0878787878788</v>
      </c>
      <c r="I246" s="75">
        <v>49.167504504464198</v>
      </c>
      <c r="J246" s="71"/>
      <c r="K246" s="75"/>
      <c r="L246" s="75"/>
      <c r="M246" s="75"/>
      <c r="N246" s="75"/>
      <c r="O246" s="75"/>
      <c r="P246" s="76">
        <v>141.18181818181799</v>
      </c>
      <c r="Q246" s="75">
        <v>8.8649862996884501</v>
      </c>
      <c r="R246" s="75">
        <v>41.790909090909103</v>
      </c>
      <c r="S246" s="75">
        <v>6.3000711931348503</v>
      </c>
      <c r="T246" s="75"/>
      <c r="U246" s="75"/>
    </row>
    <row r="247" spans="1:21" x14ac:dyDescent="0.2">
      <c r="A247" s="71" t="s">
        <v>267</v>
      </c>
      <c r="B247" s="72" t="s">
        <v>69</v>
      </c>
      <c r="C247" s="73" t="s">
        <v>130</v>
      </c>
      <c r="D247" s="74">
        <v>42553</v>
      </c>
      <c r="E247" s="75">
        <v>4.4200000000000003E-2</v>
      </c>
      <c r="F247" s="71">
        <v>50</v>
      </c>
      <c r="G247" s="76">
        <v>7191.7</v>
      </c>
      <c r="H247" s="70">
        <v>-58.264000000000003</v>
      </c>
      <c r="I247" s="75">
        <v>49.786061057205899</v>
      </c>
      <c r="J247" s="71">
        <v>50</v>
      </c>
      <c r="K247" s="75">
        <v>285.39999999999998</v>
      </c>
      <c r="L247" s="75">
        <v>247.96</v>
      </c>
      <c r="M247" s="75">
        <v>923.44</v>
      </c>
      <c r="N247" s="75">
        <v>2.5824037463624299</v>
      </c>
      <c r="O247" s="75">
        <v>0.18945499749162401</v>
      </c>
      <c r="P247" s="76">
        <v>131.63999999999999</v>
      </c>
      <c r="Q247" s="75">
        <v>7.6393588789657398</v>
      </c>
      <c r="R247" s="75">
        <v>49.033333333333303</v>
      </c>
      <c r="S247" s="75">
        <v>5.8567937557102603</v>
      </c>
      <c r="T247" s="75">
        <v>5.5488372093023299</v>
      </c>
      <c r="U247" s="75">
        <v>14.3689250236568</v>
      </c>
    </row>
    <row r="248" spans="1:21" x14ac:dyDescent="0.2">
      <c r="A248" s="71" t="s">
        <v>267</v>
      </c>
      <c r="B248" s="72" t="s">
        <v>67</v>
      </c>
      <c r="C248" s="73" t="s">
        <v>176</v>
      </c>
      <c r="D248" s="74">
        <v>42401</v>
      </c>
      <c r="E248" s="75">
        <v>0.22079207920792099</v>
      </c>
      <c r="F248" s="71">
        <v>101</v>
      </c>
      <c r="G248" s="76">
        <v>7904.64356435644</v>
      </c>
      <c r="H248" s="70">
        <v>-58.784158415841603</v>
      </c>
      <c r="I248" s="75">
        <v>30.187045668685801</v>
      </c>
      <c r="J248" s="71">
        <v>75</v>
      </c>
      <c r="K248" s="75">
        <v>300.21333333333303</v>
      </c>
      <c r="L248" s="75">
        <v>268.07792207792198</v>
      </c>
      <c r="M248" s="75">
        <v>1011.57142857143</v>
      </c>
      <c r="N248" s="75">
        <v>3.7235367649912199</v>
      </c>
      <c r="O248" s="75">
        <v>0.11981501505354999</v>
      </c>
      <c r="P248" s="76">
        <v>128.980198019802</v>
      </c>
      <c r="Q248" s="75">
        <v>5.6323847928788897</v>
      </c>
      <c r="R248" s="75">
        <v>47.707000000000001</v>
      </c>
      <c r="S248" s="75">
        <v>3.0367397639474101</v>
      </c>
      <c r="T248" s="75">
        <v>-11.762</v>
      </c>
      <c r="U248" s="75">
        <v>9.5920722505935103</v>
      </c>
    </row>
    <row r="249" spans="1:21" x14ac:dyDescent="0.2">
      <c r="A249" s="71" t="s">
        <v>267</v>
      </c>
      <c r="B249" s="72" t="s">
        <v>72</v>
      </c>
      <c r="C249" s="73" t="s">
        <v>99</v>
      </c>
      <c r="D249" s="74">
        <v>42465</v>
      </c>
      <c r="E249" s="75">
        <v>7.1994949494949501E-2</v>
      </c>
      <c r="F249" s="71">
        <v>396</v>
      </c>
      <c r="G249" s="76">
        <v>4825.0075757575796</v>
      </c>
      <c r="H249" s="70">
        <v>-58.829040404040398</v>
      </c>
      <c r="I249" s="75">
        <v>16.213242564999799</v>
      </c>
      <c r="J249" s="71"/>
      <c r="K249" s="75"/>
      <c r="L249" s="75"/>
      <c r="M249" s="75"/>
      <c r="N249" s="75"/>
      <c r="O249" s="75"/>
      <c r="P249" s="76">
        <v>124.739898989899</v>
      </c>
      <c r="Q249" s="75">
        <v>3.0516755230935102</v>
      </c>
      <c r="R249" s="75">
        <v>35.798687664041999</v>
      </c>
      <c r="S249" s="75">
        <v>1.3561359722142601</v>
      </c>
      <c r="T249" s="75"/>
      <c r="U249" s="75"/>
    </row>
    <row r="250" spans="1:21" x14ac:dyDescent="0.2">
      <c r="A250" s="71" t="s">
        <v>267</v>
      </c>
      <c r="B250" s="72" t="s">
        <v>65</v>
      </c>
      <c r="C250" s="73" t="s">
        <v>100</v>
      </c>
      <c r="D250" s="74">
        <v>42566</v>
      </c>
      <c r="E250" s="75">
        <v>3.86842105263158E-2</v>
      </c>
      <c r="F250" s="71">
        <v>38</v>
      </c>
      <c r="G250" s="76">
        <v>6187.2368421052597</v>
      </c>
      <c r="H250" s="70">
        <v>-60.786842105263197</v>
      </c>
      <c r="I250" s="75">
        <v>45.664474298512303</v>
      </c>
      <c r="J250" s="71"/>
      <c r="K250" s="75"/>
      <c r="L250" s="75"/>
      <c r="M250" s="75">
        <v>704.3</v>
      </c>
      <c r="N250" s="75"/>
      <c r="O250" s="75"/>
      <c r="P250" s="76">
        <v>134.52631578947401</v>
      </c>
      <c r="Q250" s="75">
        <v>7.2640443106405401</v>
      </c>
      <c r="R250" s="75">
        <v>55.556756756756798</v>
      </c>
      <c r="S250" s="75">
        <v>5.9362536346860599</v>
      </c>
      <c r="T250" s="75"/>
      <c r="U250" s="75"/>
    </row>
    <row r="251" spans="1:21" x14ac:dyDescent="0.2">
      <c r="A251" s="71" t="s">
        <v>267</v>
      </c>
      <c r="B251" s="72" t="s">
        <v>69</v>
      </c>
      <c r="C251" s="73" t="s">
        <v>289</v>
      </c>
      <c r="D251" s="74">
        <v>42548</v>
      </c>
      <c r="E251" s="75">
        <v>1.29113924050633E-2</v>
      </c>
      <c r="F251" s="71">
        <v>79</v>
      </c>
      <c r="G251" s="76">
        <v>8783.1518987341806</v>
      </c>
      <c r="H251" s="70">
        <v>-62.034177215189899</v>
      </c>
      <c r="I251" s="75">
        <v>26.020819310792699</v>
      </c>
      <c r="J251" s="71"/>
      <c r="K251" s="75"/>
      <c r="L251" s="75"/>
      <c r="M251" s="75"/>
      <c r="N251" s="75">
        <v>1.5214666666666701</v>
      </c>
      <c r="O251" s="75">
        <v>0.305565481942561</v>
      </c>
      <c r="P251" s="76">
        <v>117.01265822784799</v>
      </c>
      <c r="Q251" s="75">
        <v>6.7317617253535298</v>
      </c>
      <c r="R251" s="75">
        <v>47.082608695652198</v>
      </c>
      <c r="S251" s="75">
        <v>3.5283113608839098</v>
      </c>
      <c r="T251" s="75"/>
      <c r="U251" s="75"/>
    </row>
    <row r="252" spans="1:21" x14ac:dyDescent="0.2">
      <c r="A252" s="71" t="s">
        <v>267</v>
      </c>
      <c r="B252" s="72" t="s">
        <v>65</v>
      </c>
      <c r="C252" s="73" t="s">
        <v>78</v>
      </c>
      <c r="D252" s="74">
        <v>42454</v>
      </c>
      <c r="E252" s="75"/>
      <c r="F252" s="71">
        <v>59</v>
      </c>
      <c r="G252" s="76">
        <v>3681.1355932203401</v>
      </c>
      <c r="H252" s="70">
        <v>-65.006779661016907</v>
      </c>
      <c r="I252" s="75">
        <v>33.396056881337799</v>
      </c>
      <c r="J252" s="71"/>
      <c r="K252" s="75"/>
      <c r="L252" s="75"/>
      <c r="M252" s="75"/>
      <c r="N252" s="75"/>
      <c r="O252" s="75"/>
      <c r="P252" s="76">
        <v>122.28813559322001</v>
      </c>
      <c r="Q252" s="75">
        <v>8.5990651921314001</v>
      </c>
      <c r="R252" s="75">
        <v>29.210344827586201</v>
      </c>
      <c r="S252" s="75">
        <v>3.7190047469254202</v>
      </c>
      <c r="T252" s="75"/>
      <c r="U252" s="75"/>
    </row>
    <row r="253" spans="1:21" x14ac:dyDescent="0.2">
      <c r="A253" s="71" t="s">
        <v>267</v>
      </c>
      <c r="B253" s="77" t="s">
        <v>93</v>
      </c>
      <c r="C253" s="73" t="s">
        <v>140</v>
      </c>
      <c r="D253" s="74">
        <v>42578</v>
      </c>
      <c r="E253" s="75">
        <v>0.44647058823529401</v>
      </c>
      <c r="F253" s="71">
        <v>34</v>
      </c>
      <c r="G253" s="76">
        <v>6281.1470588235297</v>
      </c>
      <c r="H253" s="70">
        <v>-67.4970588235294</v>
      </c>
      <c r="I253" s="75">
        <v>40.366957041269899</v>
      </c>
      <c r="J253" s="71"/>
      <c r="K253" s="75"/>
      <c r="L253" s="75"/>
      <c r="M253" s="75"/>
      <c r="N253" s="75"/>
      <c r="O253" s="75"/>
      <c r="P253" s="76">
        <v>109.205882352941</v>
      </c>
      <c r="Q253" s="75">
        <v>7.7026721075694597</v>
      </c>
      <c r="R253" s="75">
        <v>53.690624999999997</v>
      </c>
      <c r="S253" s="75">
        <v>6.7577977053259604</v>
      </c>
      <c r="T253" s="75"/>
      <c r="U253" s="75"/>
    </row>
    <row r="254" spans="1:21" x14ac:dyDescent="0.2">
      <c r="A254" s="71" t="s">
        <v>267</v>
      </c>
      <c r="B254" s="77" t="s">
        <v>72</v>
      </c>
      <c r="C254" s="73" t="s">
        <v>290</v>
      </c>
      <c r="D254" s="74">
        <v>42436</v>
      </c>
      <c r="E254" s="75">
        <v>5.0746268656716401E-2</v>
      </c>
      <c r="F254" s="71">
        <v>67</v>
      </c>
      <c r="G254" s="76">
        <v>6242.4925373134301</v>
      </c>
      <c r="H254" s="70">
        <v>-69.1522388059701</v>
      </c>
      <c r="I254" s="75">
        <v>30.015598338818901</v>
      </c>
      <c r="J254" s="71"/>
      <c r="K254" s="75"/>
      <c r="L254" s="75"/>
      <c r="M254" s="75"/>
      <c r="N254" s="75"/>
      <c r="O254" s="75"/>
      <c r="P254" s="76">
        <v>130.46268656716401</v>
      </c>
      <c r="Q254" s="75">
        <v>7.1057569094741497</v>
      </c>
      <c r="R254" s="75">
        <v>71.303333333333299</v>
      </c>
      <c r="S254" s="75">
        <v>5.7170509992530496</v>
      </c>
      <c r="T254" s="75"/>
      <c r="U254" s="75"/>
    </row>
    <row r="255" spans="1:21" x14ac:dyDescent="0.2">
      <c r="A255" s="71" t="s">
        <v>267</v>
      </c>
      <c r="B255" s="77" t="s">
        <v>93</v>
      </c>
      <c r="C255" s="73" t="s">
        <v>291</v>
      </c>
      <c r="D255" s="74">
        <v>42517</v>
      </c>
      <c r="E255" s="75"/>
      <c r="F255" s="71">
        <v>47</v>
      </c>
      <c r="G255" s="76">
        <v>6316.0212765957403</v>
      </c>
      <c r="H255" s="70">
        <v>-72.647826086956499</v>
      </c>
      <c r="I255" s="75">
        <v>35.778608665782798</v>
      </c>
      <c r="J255" s="71"/>
      <c r="K255" s="75"/>
      <c r="L255" s="75"/>
      <c r="M255" s="75"/>
      <c r="N255" s="75"/>
      <c r="O255" s="75"/>
      <c r="P255" s="76">
        <v>120.808510638298</v>
      </c>
      <c r="Q255" s="75">
        <v>6.8697838372309601</v>
      </c>
      <c r="R255" s="75">
        <v>41.246153846153902</v>
      </c>
      <c r="S255" s="75">
        <v>3.56592784259503</v>
      </c>
      <c r="T255" s="75"/>
      <c r="U255" s="75"/>
    </row>
    <row r="256" spans="1:21" x14ac:dyDescent="0.2">
      <c r="A256" s="71" t="s">
        <v>267</v>
      </c>
      <c r="B256" s="77" t="s">
        <v>72</v>
      </c>
      <c r="C256" s="73" t="s">
        <v>164</v>
      </c>
      <c r="D256" s="74">
        <v>42475</v>
      </c>
      <c r="E256" s="75"/>
      <c r="F256" s="71">
        <v>48</v>
      </c>
      <c r="G256" s="76">
        <v>3735.0833333333298</v>
      </c>
      <c r="H256" s="70">
        <v>-72.8125</v>
      </c>
      <c r="I256" s="75">
        <v>42.394384896929502</v>
      </c>
      <c r="J256" s="71">
        <v>45</v>
      </c>
      <c r="K256" s="75">
        <v>160.02222222222201</v>
      </c>
      <c r="L256" s="75">
        <v>124.688888888889</v>
      </c>
      <c r="M256" s="75">
        <v>483.37777777777802</v>
      </c>
      <c r="N256" s="75">
        <v>3.04858272870508</v>
      </c>
      <c r="O256" s="75">
        <v>0.16901664502838701</v>
      </c>
      <c r="P256" s="76">
        <v>143.666666666667</v>
      </c>
      <c r="Q256" s="75">
        <v>8.1280931555410696</v>
      </c>
      <c r="R256" s="75">
        <v>30.908333333333299</v>
      </c>
      <c r="S256" s="75">
        <v>3.7565071596083901</v>
      </c>
      <c r="T256" s="75">
        <v>31.158333333333299</v>
      </c>
      <c r="U256" s="75">
        <v>16.104091489645</v>
      </c>
    </row>
    <row r="257" spans="1:21" x14ac:dyDescent="0.2">
      <c r="A257" s="71" t="s">
        <v>267</v>
      </c>
      <c r="B257" s="77" t="s">
        <v>74</v>
      </c>
      <c r="C257" s="73" t="s">
        <v>97</v>
      </c>
      <c r="D257" s="74">
        <v>42498</v>
      </c>
      <c r="E257" s="75">
        <v>0.71719999999999995</v>
      </c>
      <c r="F257" s="71">
        <v>50</v>
      </c>
      <c r="G257" s="76">
        <v>5092.9799999999996</v>
      </c>
      <c r="H257" s="70">
        <v>-74.384</v>
      </c>
      <c r="I257" s="75">
        <v>53.433866457251902</v>
      </c>
      <c r="J257" s="71"/>
      <c r="K257" s="75"/>
      <c r="L257" s="75"/>
      <c r="M257" s="75"/>
      <c r="N257" s="75"/>
      <c r="O257" s="75"/>
      <c r="P257" s="76">
        <v>100.92</v>
      </c>
      <c r="Q257" s="75">
        <v>6.5384164593514802</v>
      </c>
      <c r="R257" s="75">
        <v>35.332608695652198</v>
      </c>
      <c r="S257" s="75">
        <v>5.22630198220096</v>
      </c>
      <c r="T257" s="75"/>
      <c r="U257" s="75"/>
    </row>
    <row r="258" spans="1:21" x14ac:dyDescent="0.2">
      <c r="A258" s="71" t="s">
        <v>267</v>
      </c>
      <c r="B258" s="77" t="s">
        <v>74</v>
      </c>
      <c r="C258" s="73" t="s">
        <v>292</v>
      </c>
      <c r="D258" s="74">
        <v>42571</v>
      </c>
      <c r="E258" s="75"/>
      <c r="F258" s="71">
        <v>70</v>
      </c>
      <c r="G258" s="76">
        <v>7536.1571428571397</v>
      </c>
      <c r="H258" s="70">
        <v>-76.782857142857097</v>
      </c>
      <c r="I258" s="75">
        <v>29.519607967249101</v>
      </c>
      <c r="J258" s="71"/>
      <c r="K258" s="75"/>
      <c r="L258" s="75"/>
      <c r="M258" s="75">
        <v>1034.5</v>
      </c>
      <c r="N258" s="75">
        <v>2.7984965811965798</v>
      </c>
      <c r="O258" s="75">
        <v>0.244661708032408</v>
      </c>
      <c r="P258" s="76">
        <v>117.728571428571</v>
      </c>
      <c r="Q258" s="75">
        <v>5.4004417206258601</v>
      </c>
      <c r="R258" s="75">
        <v>53.674626865671698</v>
      </c>
      <c r="S258" s="75">
        <v>3.6001811246985702</v>
      </c>
      <c r="T258" s="75"/>
      <c r="U258" s="75"/>
    </row>
    <row r="259" spans="1:21" x14ac:dyDescent="0.2">
      <c r="A259" s="71" t="s">
        <v>267</v>
      </c>
      <c r="B259" s="77" t="s">
        <v>69</v>
      </c>
      <c r="C259" s="73" t="s">
        <v>101</v>
      </c>
      <c r="D259" s="74">
        <v>42546</v>
      </c>
      <c r="E259" s="75">
        <v>7.1538461538461495E-2</v>
      </c>
      <c r="F259" s="71">
        <v>26</v>
      </c>
      <c r="G259" s="76">
        <v>6734.8846153846198</v>
      </c>
      <c r="H259" s="70">
        <v>-78.692307692307693</v>
      </c>
      <c r="I259" s="75">
        <v>44.382881981883003</v>
      </c>
      <c r="J259" s="71"/>
      <c r="K259" s="75"/>
      <c r="L259" s="75"/>
      <c r="M259" s="75"/>
      <c r="N259" s="75"/>
      <c r="O259" s="75"/>
      <c r="P259" s="76">
        <v>133.269230769231</v>
      </c>
      <c r="Q259" s="75">
        <v>13.984558263402</v>
      </c>
      <c r="R259" s="75">
        <v>49.124000000000002</v>
      </c>
      <c r="S259" s="75">
        <v>3.7693159414762101</v>
      </c>
      <c r="T259" s="75"/>
      <c r="U259" s="75"/>
    </row>
    <row r="260" spans="1:21" x14ac:dyDescent="0.2">
      <c r="A260" s="71" t="s">
        <v>267</v>
      </c>
      <c r="B260" s="77" t="s">
        <v>65</v>
      </c>
      <c r="C260" s="73" t="s">
        <v>138</v>
      </c>
      <c r="D260" s="74">
        <v>42475</v>
      </c>
      <c r="E260" s="75">
        <v>0.20044293015332201</v>
      </c>
      <c r="F260" s="71">
        <v>587</v>
      </c>
      <c r="G260" s="76">
        <v>6787.7206132879001</v>
      </c>
      <c r="H260" s="70">
        <v>-79.341908006814293</v>
      </c>
      <c r="I260" s="75">
        <v>12.318971892069699</v>
      </c>
      <c r="J260" s="71"/>
      <c r="K260" s="75"/>
      <c r="L260" s="75"/>
      <c r="M260" s="75"/>
      <c r="N260" s="75"/>
      <c r="O260" s="75"/>
      <c r="P260" s="76">
        <v>101.07155025553701</v>
      </c>
      <c r="Q260" s="75">
        <v>1.6878053309063099</v>
      </c>
      <c r="R260" s="75">
        <v>45.7351687388988</v>
      </c>
      <c r="S260" s="75">
        <v>1.3284417112772999</v>
      </c>
      <c r="T260" s="75"/>
      <c r="U260" s="75"/>
    </row>
    <row r="261" spans="1:21" x14ac:dyDescent="0.2">
      <c r="A261" s="71" t="s">
        <v>267</v>
      </c>
      <c r="B261" s="77" t="s">
        <v>72</v>
      </c>
      <c r="C261" s="73" t="s">
        <v>293</v>
      </c>
      <c r="D261" s="74">
        <v>42431</v>
      </c>
      <c r="E261" s="75">
        <v>0.13973684210526299</v>
      </c>
      <c r="F261" s="71">
        <v>76</v>
      </c>
      <c r="G261" s="76">
        <v>7434.4473684210498</v>
      </c>
      <c r="H261" s="70">
        <v>-80.997368421052599</v>
      </c>
      <c r="I261" s="75">
        <v>34.406519933622299</v>
      </c>
      <c r="J261" s="71"/>
      <c r="K261" s="75"/>
      <c r="L261" s="75"/>
      <c r="M261" s="75"/>
      <c r="N261" s="75"/>
      <c r="O261" s="75"/>
      <c r="P261" s="76">
        <v>116.828947368421</v>
      </c>
      <c r="Q261" s="75">
        <v>5.8327685388099804</v>
      </c>
      <c r="R261" s="75">
        <v>67.071621621621603</v>
      </c>
      <c r="S261" s="75">
        <v>4.5196246237100004</v>
      </c>
      <c r="T261" s="75"/>
      <c r="U261" s="75"/>
    </row>
    <row r="262" spans="1:21" x14ac:dyDescent="0.2">
      <c r="A262" s="71" t="s">
        <v>267</v>
      </c>
      <c r="B262" s="77" t="s">
        <v>72</v>
      </c>
      <c r="C262" s="73" t="s">
        <v>294</v>
      </c>
      <c r="D262" s="74">
        <v>42504</v>
      </c>
      <c r="E262" s="75">
        <v>0.16255319148936201</v>
      </c>
      <c r="F262" s="71">
        <v>47</v>
      </c>
      <c r="G262" s="76">
        <v>5012.9787234042597</v>
      </c>
      <c r="H262" s="70">
        <v>-81.995744680851104</v>
      </c>
      <c r="I262" s="75">
        <v>35.875702258733902</v>
      </c>
      <c r="J262" s="71"/>
      <c r="K262" s="75"/>
      <c r="L262" s="75"/>
      <c r="M262" s="75"/>
      <c r="N262" s="75"/>
      <c r="O262" s="75"/>
      <c r="P262" s="76">
        <v>119.42553191489399</v>
      </c>
      <c r="Q262" s="75">
        <v>12.036628675091199</v>
      </c>
      <c r="R262" s="75">
        <v>33.4</v>
      </c>
      <c r="S262" s="75">
        <v>3.0770238633603699</v>
      </c>
      <c r="T262" s="75"/>
      <c r="U262" s="75"/>
    </row>
    <row r="263" spans="1:21" x14ac:dyDescent="0.2">
      <c r="A263" s="71" t="s">
        <v>267</v>
      </c>
      <c r="B263" s="77" t="s">
        <v>219</v>
      </c>
      <c r="C263" s="73" t="s">
        <v>295</v>
      </c>
      <c r="D263" s="74">
        <v>42584</v>
      </c>
      <c r="E263" s="75"/>
      <c r="F263" s="71">
        <v>55</v>
      </c>
      <c r="G263" s="76">
        <v>7501.8545454545501</v>
      </c>
      <c r="H263" s="70">
        <v>-82.270370370370401</v>
      </c>
      <c r="I263" s="75">
        <v>38.664977519458397</v>
      </c>
      <c r="J263" s="71"/>
      <c r="K263" s="75"/>
      <c r="L263" s="75"/>
      <c r="M263" s="75"/>
      <c r="N263" s="75">
        <v>3.6721153846153798</v>
      </c>
      <c r="O263" s="75">
        <v>0.47544962792942103</v>
      </c>
      <c r="P263" s="76">
        <v>115.10909090909099</v>
      </c>
      <c r="Q263" s="75">
        <v>8.4157809405850301</v>
      </c>
      <c r="R263" s="75">
        <v>29.430952380952402</v>
      </c>
      <c r="S263" s="75">
        <v>2.27979176692202</v>
      </c>
      <c r="T263" s="75"/>
      <c r="U263" s="75"/>
    </row>
    <row r="264" spans="1:21" x14ac:dyDescent="0.2">
      <c r="A264" s="71" t="s">
        <v>267</v>
      </c>
      <c r="B264" s="77" t="s">
        <v>65</v>
      </c>
      <c r="C264" s="73" t="s">
        <v>133</v>
      </c>
      <c r="D264" s="74">
        <v>42557</v>
      </c>
      <c r="E264" s="75"/>
      <c r="F264" s="71">
        <v>69</v>
      </c>
      <c r="G264" s="76">
        <v>5526.2318840579701</v>
      </c>
      <c r="H264" s="70">
        <v>-82.586956521739097</v>
      </c>
      <c r="I264" s="75">
        <v>30.302273774063099</v>
      </c>
      <c r="J264" s="71"/>
      <c r="K264" s="75"/>
      <c r="L264" s="75"/>
      <c r="M264" s="75"/>
      <c r="N264" s="75">
        <v>2.36533333333333</v>
      </c>
      <c r="O264" s="75">
        <v>0.38837546291130598</v>
      </c>
      <c r="P264" s="76">
        <v>108.420289855072</v>
      </c>
      <c r="Q264" s="75">
        <v>6.8632484869893</v>
      </c>
      <c r="R264" s="75">
        <v>31.730158730158699</v>
      </c>
      <c r="S264" s="75">
        <v>2.5267363321425398</v>
      </c>
      <c r="T264" s="75"/>
      <c r="U264" s="75"/>
    </row>
    <row r="265" spans="1:21" x14ac:dyDescent="0.2">
      <c r="A265" s="71" t="s">
        <v>267</v>
      </c>
      <c r="B265" s="77" t="s">
        <v>72</v>
      </c>
      <c r="C265" s="73" t="s">
        <v>115</v>
      </c>
      <c r="D265" s="74">
        <v>42464</v>
      </c>
      <c r="E265" s="75">
        <v>0.63218884120171703</v>
      </c>
      <c r="F265" s="71">
        <v>466</v>
      </c>
      <c r="G265" s="76">
        <v>4514.6802575107304</v>
      </c>
      <c r="H265" s="70">
        <v>-84.617811158798304</v>
      </c>
      <c r="I265" s="75">
        <v>14.2790311422771</v>
      </c>
      <c r="J265" s="71"/>
      <c r="K265" s="75"/>
      <c r="L265" s="75"/>
      <c r="M265" s="75"/>
      <c r="N265" s="75"/>
      <c r="O265" s="75"/>
      <c r="P265" s="76">
        <v>177.487124463519</v>
      </c>
      <c r="Q265" s="75">
        <v>3.7262035426343401</v>
      </c>
      <c r="R265" s="75">
        <v>17.3399141630901</v>
      </c>
      <c r="S265" s="75">
        <v>0.69664172572212901</v>
      </c>
      <c r="T265" s="75"/>
      <c r="U265" s="75"/>
    </row>
    <row r="266" spans="1:21" x14ac:dyDescent="0.2">
      <c r="A266" s="71" t="s">
        <v>267</v>
      </c>
      <c r="B266" s="77" t="s">
        <v>136</v>
      </c>
      <c r="C266" s="73" t="s">
        <v>296</v>
      </c>
      <c r="D266" s="74">
        <v>42556</v>
      </c>
      <c r="E266" s="75"/>
      <c r="F266" s="71">
        <v>50</v>
      </c>
      <c r="G266" s="76">
        <v>3748.02</v>
      </c>
      <c r="H266" s="70">
        <v>-94.73</v>
      </c>
      <c r="I266" s="75">
        <v>27.908757055952201</v>
      </c>
      <c r="J266" s="71"/>
      <c r="K266" s="75"/>
      <c r="L266" s="75"/>
      <c r="M266" s="75"/>
      <c r="N266" s="75"/>
      <c r="O266" s="75"/>
      <c r="P266" s="76">
        <v>124.34</v>
      </c>
      <c r="Q266" s="75">
        <v>8.2547010724749104</v>
      </c>
      <c r="R266" s="75">
        <v>20.9895833333333</v>
      </c>
      <c r="S266" s="75">
        <v>2.43374845795325</v>
      </c>
      <c r="T266" s="75"/>
      <c r="U266" s="75"/>
    </row>
    <row r="267" spans="1:21" x14ac:dyDescent="0.2">
      <c r="A267" s="71" t="s">
        <v>267</v>
      </c>
      <c r="B267" s="77" t="s">
        <v>72</v>
      </c>
      <c r="C267" s="73" t="s">
        <v>297</v>
      </c>
      <c r="D267" s="74">
        <v>42564</v>
      </c>
      <c r="E267" s="75">
        <v>7.2500000000000004E-3</v>
      </c>
      <c r="F267" s="71">
        <v>40</v>
      </c>
      <c r="G267" s="76">
        <v>6331.9</v>
      </c>
      <c r="H267" s="70">
        <v>-96.792105263157893</v>
      </c>
      <c r="I267" s="75">
        <v>32.266288548481498</v>
      </c>
      <c r="J267" s="71"/>
      <c r="K267" s="75"/>
      <c r="L267" s="75"/>
      <c r="M267" s="75"/>
      <c r="N267" s="75"/>
      <c r="O267" s="75"/>
      <c r="P267" s="76">
        <v>128.94999999999999</v>
      </c>
      <c r="Q267" s="75">
        <v>10.0065331223259</v>
      </c>
      <c r="R267" s="75">
        <v>42.210526315789501</v>
      </c>
      <c r="S267" s="75">
        <v>4.6383333653238097</v>
      </c>
      <c r="T267" s="75"/>
      <c r="U267" s="75"/>
    </row>
    <row r="268" spans="1:21" x14ac:dyDescent="0.2">
      <c r="A268" s="71" t="s">
        <v>267</v>
      </c>
      <c r="B268" s="77" t="s">
        <v>72</v>
      </c>
      <c r="C268" s="73" t="s">
        <v>298</v>
      </c>
      <c r="D268" s="74">
        <v>42481</v>
      </c>
      <c r="E268" s="75"/>
      <c r="F268" s="71">
        <v>187</v>
      </c>
      <c r="G268" s="76">
        <v>4579.5454545454604</v>
      </c>
      <c r="H268" s="70">
        <v>-98.828342245989404</v>
      </c>
      <c r="I268" s="75">
        <v>19.596267315702601</v>
      </c>
      <c r="J268" s="71"/>
      <c r="K268" s="75"/>
      <c r="L268" s="75"/>
      <c r="M268" s="75"/>
      <c r="N268" s="75"/>
      <c r="O268" s="75"/>
      <c r="P268" s="76">
        <v>131.66844919786101</v>
      </c>
      <c r="Q268" s="75">
        <v>4.4114588944772901</v>
      </c>
      <c r="R268" s="75">
        <v>30.6065217391304</v>
      </c>
      <c r="S268" s="75">
        <v>1.59669146087331</v>
      </c>
      <c r="T268" s="75"/>
      <c r="U268" s="75"/>
    </row>
    <row r="269" spans="1:21" x14ac:dyDescent="0.2">
      <c r="A269" s="71" t="s">
        <v>267</v>
      </c>
      <c r="B269" s="77" t="s">
        <v>72</v>
      </c>
      <c r="C269" s="73" t="s">
        <v>175</v>
      </c>
      <c r="D269" s="74">
        <v>42394</v>
      </c>
      <c r="E269" s="75"/>
      <c r="F269" s="71">
        <v>26</v>
      </c>
      <c r="G269" s="76">
        <v>4797.0384615384601</v>
      </c>
      <c r="H269" s="70">
        <v>-98.876923076923106</v>
      </c>
      <c r="I269" s="75">
        <v>55.867543435052298</v>
      </c>
      <c r="J269" s="71"/>
      <c r="K269" s="75"/>
      <c r="L269" s="75"/>
      <c r="M269" s="75"/>
      <c r="N269" s="75"/>
      <c r="O269" s="75"/>
      <c r="P269" s="76">
        <v>103.269230769231</v>
      </c>
      <c r="Q269" s="75">
        <v>12.2822645985437</v>
      </c>
      <c r="R269" s="75">
        <v>48.1727272727273</v>
      </c>
      <c r="S269" s="75">
        <v>6.9905321927911404</v>
      </c>
      <c r="T269" s="75"/>
      <c r="U269" s="75"/>
    </row>
    <row r="270" spans="1:21" x14ac:dyDescent="0.2">
      <c r="A270" s="71" t="s">
        <v>267</v>
      </c>
      <c r="B270" s="77" t="s">
        <v>72</v>
      </c>
      <c r="C270" s="73" t="s">
        <v>299</v>
      </c>
      <c r="D270" s="74">
        <v>42351</v>
      </c>
      <c r="E270" s="75">
        <v>3.8888888888888901E-3</v>
      </c>
      <c r="F270" s="71">
        <v>54</v>
      </c>
      <c r="G270" s="76">
        <v>5336.2962962963002</v>
      </c>
      <c r="H270" s="70">
        <v>-99.355555555555597</v>
      </c>
      <c r="I270" s="75">
        <v>33.938849895979303</v>
      </c>
      <c r="J270" s="71">
        <v>26</v>
      </c>
      <c r="K270" s="75">
        <v>204.84615384615401</v>
      </c>
      <c r="L270" s="75">
        <v>178.30769230769201</v>
      </c>
      <c r="M270" s="75">
        <v>677.461538461538</v>
      </c>
      <c r="N270" s="75">
        <v>1.5300554054054101</v>
      </c>
      <c r="O270" s="75">
        <v>0.19061959138637699</v>
      </c>
      <c r="P270" s="76">
        <v>98.407407407407405</v>
      </c>
      <c r="Q270" s="75">
        <v>6.4355927707270997</v>
      </c>
      <c r="R270" s="75">
        <v>48.909803921568603</v>
      </c>
      <c r="S270" s="75">
        <v>5.3456298844922099</v>
      </c>
      <c r="T270" s="75">
        <v>-50.027659574468103</v>
      </c>
      <c r="U270" s="75">
        <v>17.0545706006648</v>
      </c>
    </row>
    <row r="271" spans="1:21" x14ac:dyDescent="0.2">
      <c r="A271" s="71" t="s">
        <v>267</v>
      </c>
      <c r="B271" s="77" t="s">
        <v>72</v>
      </c>
      <c r="C271" s="73" t="s">
        <v>108</v>
      </c>
      <c r="D271" s="74">
        <v>42125</v>
      </c>
      <c r="E271" s="75">
        <v>6.0396039603960398E-3</v>
      </c>
      <c r="F271" s="71">
        <v>101</v>
      </c>
      <c r="G271" s="76">
        <v>4584.6732673267297</v>
      </c>
      <c r="H271" s="70">
        <v>-104.10198019802</v>
      </c>
      <c r="I271" s="75">
        <v>35.224990397097898</v>
      </c>
      <c r="J271" s="71"/>
      <c r="K271" s="75"/>
      <c r="L271" s="75"/>
      <c r="M271" s="75"/>
      <c r="N271" s="75"/>
      <c r="O271" s="78"/>
      <c r="P271" s="76">
        <v>105.88118811881201</v>
      </c>
      <c r="Q271" s="75">
        <v>4.6557382273200503</v>
      </c>
      <c r="R271" s="75">
        <v>31.4072164948454</v>
      </c>
      <c r="S271" s="75">
        <v>2.6875261716230199</v>
      </c>
      <c r="T271" s="75"/>
      <c r="U271" s="75"/>
    </row>
    <row r="272" spans="1:21" x14ac:dyDescent="0.2">
      <c r="A272" s="71" t="s">
        <v>267</v>
      </c>
      <c r="B272" s="77" t="s">
        <v>124</v>
      </c>
      <c r="C272" s="73" t="s">
        <v>257</v>
      </c>
      <c r="D272" s="74">
        <v>42523</v>
      </c>
      <c r="E272" s="75"/>
      <c r="F272" s="71">
        <v>65</v>
      </c>
      <c r="G272" s="76">
        <v>6434.3538461538501</v>
      </c>
      <c r="H272" s="70">
        <v>-104.383076923077</v>
      </c>
      <c r="I272" s="75">
        <v>38.290179535888001</v>
      </c>
      <c r="J272" s="71"/>
      <c r="K272" s="75"/>
      <c r="L272" s="75"/>
      <c r="M272" s="75"/>
      <c r="N272" s="75">
        <v>3.9155584062196298</v>
      </c>
      <c r="O272" s="75">
        <v>0.20616904632716801</v>
      </c>
      <c r="P272" s="76">
        <v>117.58461538461501</v>
      </c>
      <c r="Q272" s="75">
        <v>5.2145272440268498</v>
      </c>
      <c r="R272" s="75">
        <v>50.306349206349203</v>
      </c>
      <c r="S272" s="75">
        <v>4.5833420600480403</v>
      </c>
      <c r="T272" s="75"/>
      <c r="U272" s="75"/>
    </row>
    <row r="273" spans="1:21" x14ac:dyDescent="0.2">
      <c r="A273" s="71" t="s">
        <v>267</v>
      </c>
      <c r="B273" s="77" t="s">
        <v>136</v>
      </c>
      <c r="C273" s="73" t="s">
        <v>300</v>
      </c>
      <c r="D273" s="74">
        <v>42425</v>
      </c>
      <c r="E273" s="75">
        <v>7.4999999999999997E-3</v>
      </c>
      <c r="F273" s="71">
        <v>88</v>
      </c>
      <c r="G273" s="76">
        <v>6727.2159090909099</v>
      </c>
      <c r="H273" s="70">
        <v>-106.128409090909</v>
      </c>
      <c r="I273" s="75">
        <v>27.8891788727191</v>
      </c>
      <c r="J273" s="71"/>
      <c r="K273" s="75"/>
      <c r="L273" s="75"/>
      <c r="M273" s="75"/>
      <c r="N273" s="75"/>
      <c r="O273" s="75"/>
      <c r="P273" s="76">
        <v>130.05681818181799</v>
      </c>
      <c r="Q273" s="75">
        <v>5.9123332023974902</v>
      </c>
      <c r="R273" s="75">
        <v>45.136046511627903</v>
      </c>
      <c r="S273" s="75">
        <v>2.8530531383235198</v>
      </c>
      <c r="T273" s="75"/>
      <c r="U273" s="75"/>
    </row>
    <row r="274" spans="1:21" x14ac:dyDescent="0.2">
      <c r="A274" s="71" t="s">
        <v>267</v>
      </c>
      <c r="B274" s="72" t="s">
        <v>65</v>
      </c>
      <c r="C274" s="73" t="s">
        <v>239</v>
      </c>
      <c r="D274" s="74">
        <v>42591</v>
      </c>
      <c r="E274" s="75">
        <v>2.3296341463414598</v>
      </c>
      <c r="F274" s="71">
        <v>82</v>
      </c>
      <c r="G274" s="76">
        <v>6200.7073170731701</v>
      </c>
      <c r="H274" s="70">
        <v>-106.243902439024</v>
      </c>
      <c r="I274" s="75">
        <v>34.317928552100597</v>
      </c>
      <c r="J274" s="71"/>
      <c r="K274" s="75"/>
      <c r="L274" s="75"/>
      <c r="M274" s="75"/>
      <c r="N274" s="75"/>
      <c r="O274" s="75"/>
      <c r="P274" s="76">
        <v>130.48780487804899</v>
      </c>
      <c r="Q274" s="75">
        <v>6.3874982321166502</v>
      </c>
      <c r="R274" s="75">
        <v>34.005263157894703</v>
      </c>
      <c r="S274" s="75">
        <v>3.01404076547063</v>
      </c>
      <c r="T274" s="75"/>
      <c r="U274" s="75"/>
    </row>
    <row r="275" spans="1:21" x14ac:dyDescent="0.2">
      <c r="A275" s="71" t="s">
        <v>267</v>
      </c>
      <c r="B275" s="77" t="s">
        <v>65</v>
      </c>
      <c r="C275" s="73" t="s">
        <v>301</v>
      </c>
      <c r="D275" s="74">
        <v>42237</v>
      </c>
      <c r="E275" s="75">
        <v>2.5999999999999999E-2</v>
      </c>
      <c r="F275" s="71">
        <v>45</v>
      </c>
      <c r="G275" s="76">
        <v>6458.2666666666701</v>
      </c>
      <c r="H275" s="70">
        <v>-108.18666666666699</v>
      </c>
      <c r="I275" s="75">
        <v>37.958765985625902</v>
      </c>
      <c r="J275" s="71"/>
      <c r="K275" s="75"/>
      <c r="L275" s="75"/>
      <c r="M275" s="75"/>
      <c r="N275" s="75"/>
      <c r="O275" s="75"/>
      <c r="P275" s="76">
        <v>126.28888888888901</v>
      </c>
      <c r="Q275" s="75">
        <v>8.0236784822226692</v>
      </c>
      <c r="R275" s="75">
        <v>43.806818181818201</v>
      </c>
      <c r="S275" s="75">
        <v>5.4329989671675696</v>
      </c>
      <c r="T275" s="75"/>
      <c r="U275" s="75"/>
    </row>
    <row r="276" spans="1:21" x14ac:dyDescent="0.2">
      <c r="A276" s="71" t="s">
        <v>267</v>
      </c>
      <c r="B276" s="72" t="s">
        <v>67</v>
      </c>
      <c r="C276" s="73" t="s">
        <v>172</v>
      </c>
      <c r="D276" s="74">
        <v>42483</v>
      </c>
      <c r="E276" s="75"/>
      <c r="F276" s="71">
        <v>112</v>
      </c>
      <c r="G276" s="76">
        <v>5965.9553571428596</v>
      </c>
      <c r="H276" s="70">
        <v>-110.583928571429</v>
      </c>
      <c r="I276" s="75">
        <v>31.549159194363</v>
      </c>
      <c r="J276" s="71"/>
      <c r="K276" s="75"/>
      <c r="L276" s="75"/>
      <c r="M276" s="75"/>
      <c r="N276" s="75">
        <v>3.21683264523802</v>
      </c>
      <c r="O276" s="75">
        <v>0.173905047293371</v>
      </c>
      <c r="P276" s="76">
        <v>109.482142857143</v>
      </c>
      <c r="Q276" s="75">
        <v>4.6595997375420399</v>
      </c>
      <c r="R276" s="75">
        <v>47.534862385321098</v>
      </c>
      <c r="S276" s="75">
        <v>3.0056892978472201</v>
      </c>
      <c r="T276" s="75"/>
      <c r="U276" s="75"/>
    </row>
    <row r="277" spans="1:21" x14ac:dyDescent="0.2">
      <c r="A277" s="71" t="s">
        <v>267</v>
      </c>
      <c r="B277" s="77" t="s">
        <v>74</v>
      </c>
      <c r="C277" s="73" t="s">
        <v>302</v>
      </c>
      <c r="D277" s="74">
        <v>42444</v>
      </c>
      <c r="E277" s="75">
        <v>0.68830769230769195</v>
      </c>
      <c r="F277" s="71">
        <v>65</v>
      </c>
      <c r="G277" s="76">
        <v>5297.0615384615403</v>
      </c>
      <c r="H277" s="70">
        <v>-112.210769230769</v>
      </c>
      <c r="I277" s="75">
        <v>31.587791361406001</v>
      </c>
      <c r="J277" s="71"/>
      <c r="K277" s="75"/>
      <c r="L277" s="75"/>
      <c r="M277" s="75"/>
      <c r="N277" s="75"/>
      <c r="O277" s="75"/>
      <c r="P277" s="76">
        <v>137.35384615384601</v>
      </c>
      <c r="Q277" s="75">
        <v>6.8569318789746898</v>
      </c>
      <c r="R277" s="75">
        <v>34.409374999999997</v>
      </c>
      <c r="S277" s="75">
        <v>2.6834975906820602</v>
      </c>
      <c r="T277" s="75"/>
      <c r="U277" s="75"/>
    </row>
    <row r="278" spans="1:21" x14ac:dyDescent="0.2">
      <c r="A278" s="71" t="s">
        <v>267</v>
      </c>
      <c r="B278" s="77" t="s">
        <v>74</v>
      </c>
      <c r="C278" s="73" t="s">
        <v>190</v>
      </c>
      <c r="D278" s="74">
        <v>42593</v>
      </c>
      <c r="E278" s="75">
        <v>2.96E-3</v>
      </c>
      <c r="F278" s="71">
        <v>125</v>
      </c>
      <c r="G278" s="76">
        <v>4980.2960000000003</v>
      </c>
      <c r="H278" s="70">
        <v>-114.1208</v>
      </c>
      <c r="I278" s="75">
        <v>24.837463308634099</v>
      </c>
      <c r="J278" s="71"/>
      <c r="K278" s="75"/>
      <c r="L278" s="75"/>
      <c r="M278" s="75"/>
      <c r="N278" s="75"/>
      <c r="O278" s="75"/>
      <c r="P278" s="76">
        <v>155.57599999999999</v>
      </c>
      <c r="Q278" s="75">
        <v>7.0780557199130296</v>
      </c>
      <c r="R278" s="75">
        <v>33.8904</v>
      </c>
      <c r="S278" s="75">
        <v>2.1444639676122099</v>
      </c>
      <c r="T278" s="75"/>
      <c r="U278" s="75"/>
    </row>
    <row r="279" spans="1:21" x14ac:dyDescent="0.2">
      <c r="A279" s="71" t="s">
        <v>267</v>
      </c>
      <c r="B279" s="77" t="s">
        <v>65</v>
      </c>
      <c r="C279" s="73" t="s">
        <v>180</v>
      </c>
      <c r="D279" s="74">
        <v>42432</v>
      </c>
      <c r="E279" s="75"/>
      <c r="F279" s="71">
        <v>226</v>
      </c>
      <c r="G279" s="76">
        <v>3958.59734513274</v>
      </c>
      <c r="H279" s="70">
        <v>-114.57300884955799</v>
      </c>
      <c r="I279" s="75">
        <v>19.912882399450801</v>
      </c>
      <c r="J279" s="71"/>
      <c r="K279" s="75"/>
      <c r="L279" s="75"/>
      <c r="M279" s="75"/>
      <c r="N279" s="75"/>
      <c r="O279" s="75"/>
      <c r="P279" s="76">
        <v>128.19026548672599</v>
      </c>
      <c r="Q279" s="75">
        <v>4.1643304803696699</v>
      </c>
      <c r="R279" s="75">
        <v>24.718666666666699</v>
      </c>
      <c r="S279" s="75">
        <v>1.4684899489471199</v>
      </c>
      <c r="T279" s="75"/>
      <c r="U279" s="75"/>
    </row>
    <row r="280" spans="1:21" x14ac:dyDescent="0.2">
      <c r="A280" s="71" t="s">
        <v>267</v>
      </c>
      <c r="B280" s="77" t="s">
        <v>65</v>
      </c>
      <c r="C280" s="73" t="s">
        <v>303</v>
      </c>
      <c r="D280" s="74">
        <v>42450</v>
      </c>
      <c r="E280" s="75">
        <v>0.13185567010309299</v>
      </c>
      <c r="F280" s="71">
        <v>194</v>
      </c>
      <c r="G280" s="76">
        <v>4265.7989690721697</v>
      </c>
      <c r="H280" s="70">
        <v>-115.123195876289</v>
      </c>
      <c r="I280" s="75">
        <v>19.852626895675701</v>
      </c>
      <c r="J280" s="71"/>
      <c r="K280" s="75"/>
      <c r="L280" s="75"/>
      <c r="M280" s="75"/>
      <c r="N280" s="75">
        <v>4.0878538461538403</v>
      </c>
      <c r="O280" s="75">
        <v>0.205802108296334</v>
      </c>
      <c r="P280" s="76">
        <v>156.73711340206199</v>
      </c>
      <c r="Q280" s="75">
        <v>5.0714029675187504</v>
      </c>
      <c r="R280" s="75">
        <v>25.815025906735801</v>
      </c>
      <c r="S280" s="75">
        <v>1.71640736822399</v>
      </c>
      <c r="T280" s="75"/>
      <c r="U280" s="75"/>
    </row>
    <row r="281" spans="1:21" x14ac:dyDescent="0.2">
      <c r="A281" s="71" t="s">
        <v>267</v>
      </c>
      <c r="B281" s="77" t="s">
        <v>67</v>
      </c>
      <c r="C281" s="73" t="s">
        <v>263</v>
      </c>
      <c r="D281" s="74">
        <v>42497</v>
      </c>
      <c r="E281" s="75">
        <v>2.6172839506172801E-2</v>
      </c>
      <c r="F281" s="71">
        <v>81</v>
      </c>
      <c r="G281" s="76">
        <v>7669.0246913580204</v>
      </c>
      <c r="H281" s="70">
        <v>-115.52839506172801</v>
      </c>
      <c r="I281" s="75">
        <v>35.401748589485202</v>
      </c>
      <c r="J281" s="71">
        <v>63</v>
      </c>
      <c r="K281" s="75">
        <v>274.079365079365</v>
      </c>
      <c r="L281" s="75">
        <v>264.5</v>
      </c>
      <c r="M281" s="75">
        <v>978.265625</v>
      </c>
      <c r="N281" s="75">
        <v>3.7731117300986501</v>
      </c>
      <c r="O281" s="78">
        <v>0.17718177430874099</v>
      </c>
      <c r="P281" s="76">
        <v>119.777777777778</v>
      </c>
      <c r="Q281" s="75">
        <v>7.4224176620975202</v>
      </c>
      <c r="R281" s="75">
        <v>50.6202898550725</v>
      </c>
      <c r="S281" s="75">
        <v>2.9368572230014198</v>
      </c>
      <c r="T281" s="75">
        <v>-30.470833333333299</v>
      </c>
      <c r="U281" s="75">
        <v>9.9938808424864902</v>
      </c>
    </row>
    <row r="282" spans="1:21" x14ac:dyDescent="0.2">
      <c r="A282" s="71" t="s">
        <v>267</v>
      </c>
      <c r="B282" s="77" t="s">
        <v>136</v>
      </c>
      <c r="C282" s="73" t="s">
        <v>142</v>
      </c>
      <c r="D282" s="74">
        <v>42087</v>
      </c>
      <c r="E282" s="75"/>
      <c r="F282" s="71">
        <v>27</v>
      </c>
      <c r="G282" s="76">
        <v>3162.5925925925899</v>
      </c>
      <c r="H282" s="70">
        <v>-116.37692307692301</v>
      </c>
      <c r="I282" s="75">
        <v>28.107292405895901</v>
      </c>
      <c r="J282" s="71"/>
      <c r="K282" s="75"/>
      <c r="L282" s="75"/>
      <c r="M282" s="75"/>
      <c r="N282" s="75"/>
      <c r="O282" s="75"/>
      <c r="P282" s="76">
        <v>128.25925925925901</v>
      </c>
      <c r="Q282" s="75">
        <v>11.3731819050591</v>
      </c>
      <c r="R282" s="75">
        <v>15.883333333333301</v>
      </c>
      <c r="S282" s="75">
        <v>3.3402446466564299</v>
      </c>
      <c r="T282" s="75"/>
      <c r="U282" s="75"/>
    </row>
    <row r="283" spans="1:21" x14ac:dyDescent="0.2">
      <c r="A283" s="71" t="s">
        <v>267</v>
      </c>
      <c r="B283" s="77" t="s">
        <v>124</v>
      </c>
      <c r="C283" s="73" t="s">
        <v>260</v>
      </c>
      <c r="D283" s="74">
        <v>42572</v>
      </c>
      <c r="E283" s="75"/>
      <c r="F283" s="71">
        <v>110</v>
      </c>
      <c r="G283" s="76">
        <v>6193.8636363636397</v>
      </c>
      <c r="H283" s="70">
        <v>-117.93</v>
      </c>
      <c r="I283" s="75">
        <v>35.6818126040273</v>
      </c>
      <c r="J283" s="71"/>
      <c r="K283" s="75"/>
      <c r="L283" s="75"/>
      <c r="M283" s="75"/>
      <c r="N283" s="75">
        <v>4.0912550534499497</v>
      </c>
      <c r="O283" s="75">
        <v>0.17077490902200099</v>
      </c>
      <c r="P283" s="76">
        <v>113.236363636364</v>
      </c>
      <c r="Q283" s="75">
        <v>4.5456800611279604</v>
      </c>
      <c r="R283" s="75">
        <v>38.424509803921602</v>
      </c>
      <c r="S283" s="75">
        <v>2.66244998942225</v>
      </c>
      <c r="T283" s="75"/>
      <c r="U283" s="75"/>
    </row>
    <row r="284" spans="1:21" x14ac:dyDescent="0.2">
      <c r="A284" s="71" t="s">
        <v>267</v>
      </c>
      <c r="B284" s="77" t="s">
        <v>72</v>
      </c>
      <c r="C284" s="73" t="s">
        <v>304</v>
      </c>
      <c r="D284" s="74">
        <v>42411</v>
      </c>
      <c r="E284" s="75">
        <v>4.4907407407407403E-2</v>
      </c>
      <c r="F284" s="71">
        <v>108</v>
      </c>
      <c r="G284" s="76">
        <v>5697.3333333333303</v>
      </c>
      <c r="H284" s="70">
        <v>-118.499074074074</v>
      </c>
      <c r="I284" s="75">
        <v>26.199186078036</v>
      </c>
      <c r="J284" s="71"/>
      <c r="K284" s="75"/>
      <c r="L284" s="75"/>
      <c r="M284" s="75"/>
      <c r="N284" s="75"/>
      <c r="O284" s="75"/>
      <c r="P284" s="76">
        <v>109.898148148148</v>
      </c>
      <c r="Q284" s="75">
        <v>4.39625890814819</v>
      </c>
      <c r="R284" s="75">
        <v>38.840404040404003</v>
      </c>
      <c r="S284" s="75">
        <v>2.8699331029921602</v>
      </c>
      <c r="T284" s="75"/>
      <c r="U284" s="75"/>
    </row>
    <row r="285" spans="1:21" x14ac:dyDescent="0.2">
      <c r="A285" s="71" t="s">
        <v>267</v>
      </c>
      <c r="B285" s="77" t="s">
        <v>74</v>
      </c>
      <c r="C285" s="73" t="s">
        <v>305</v>
      </c>
      <c r="D285" s="74">
        <v>42527</v>
      </c>
      <c r="E285" s="75"/>
      <c r="F285" s="71">
        <v>38</v>
      </c>
      <c r="G285" s="76">
        <v>5732.5789473684199</v>
      </c>
      <c r="H285" s="70">
        <v>-118.61891891891899</v>
      </c>
      <c r="I285" s="75">
        <v>38.700344497585597</v>
      </c>
      <c r="J285" s="71"/>
      <c r="K285" s="75"/>
      <c r="L285" s="75"/>
      <c r="M285" s="75"/>
      <c r="N285" s="75"/>
      <c r="O285" s="75"/>
      <c r="P285" s="76">
        <v>109.421052631579</v>
      </c>
      <c r="Q285" s="75">
        <v>11.597114933993</v>
      </c>
      <c r="R285" s="75">
        <v>29.004166666666698</v>
      </c>
      <c r="S285" s="75">
        <v>2.5625117826994299</v>
      </c>
      <c r="T285" s="75"/>
      <c r="U285" s="75"/>
    </row>
    <row r="286" spans="1:21" x14ac:dyDescent="0.2">
      <c r="A286" s="71" t="s">
        <v>267</v>
      </c>
      <c r="B286" s="77" t="s">
        <v>72</v>
      </c>
      <c r="C286" s="73" t="s">
        <v>234</v>
      </c>
      <c r="D286" s="74">
        <v>42429</v>
      </c>
      <c r="E286" s="75">
        <v>0.13532467532467499</v>
      </c>
      <c r="F286" s="71">
        <v>154</v>
      </c>
      <c r="G286" s="76">
        <v>4254.4805194805203</v>
      </c>
      <c r="H286" s="70">
        <v>-118.873376623377</v>
      </c>
      <c r="I286" s="75">
        <v>23.034555664060498</v>
      </c>
      <c r="J286" s="71"/>
      <c r="K286" s="75"/>
      <c r="L286" s="75"/>
      <c r="M286" s="75"/>
      <c r="N286" s="75">
        <v>4.18600676328502</v>
      </c>
      <c r="O286" s="75">
        <v>0.15885436825871799</v>
      </c>
      <c r="P286" s="76">
        <v>156.116883116883</v>
      </c>
      <c r="Q286" s="75">
        <v>5.0786526438965502</v>
      </c>
      <c r="R286" s="75">
        <v>28.159090909090899</v>
      </c>
      <c r="S286" s="75">
        <v>2.10161752201528</v>
      </c>
      <c r="T286" s="75"/>
      <c r="U286" s="75"/>
    </row>
    <row r="287" spans="1:21" x14ac:dyDescent="0.2">
      <c r="A287" s="71" t="s">
        <v>267</v>
      </c>
      <c r="B287" s="77" t="s">
        <v>72</v>
      </c>
      <c r="C287" s="73" t="s">
        <v>306</v>
      </c>
      <c r="D287" s="74">
        <v>42173</v>
      </c>
      <c r="E287" s="75">
        <v>1.73015873015873E-2</v>
      </c>
      <c r="F287" s="71">
        <v>63</v>
      </c>
      <c r="G287" s="76">
        <v>4576.1269841269796</v>
      </c>
      <c r="H287" s="70">
        <v>-119.04126984126999</v>
      </c>
      <c r="I287" s="75">
        <v>31.568552964574</v>
      </c>
      <c r="J287" s="71"/>
      <c r="K287" s="75"/>
      <c r="L287" s="75"/>
      <c r="M287" s="75"/>
      <c r="N287" s="75"/>
      <c r="O287" s="75"/>
      <c r="P287" s="76">
        <v>111.539682539683</v>
      </c>
      <c r="Q287" s="75">
        <v>8.4659138663123894</v>
      </c>
      <c r="R287" s="75">
        <v>26.4016129032258</v>
      </c>
      <c r="S287" s="75">
        <v>1.8514011900883101</v>
      </c>
      <c r="T287" s="75"/>
      <c r="U287" s="75"/>
    </row>
    <row r="288" spans="1:21" x14ac:dyDescent="0.2">
      <c r="A288" s="71" t="s">
        <v>267</v>
      </c>
      <c r="B288" s="77" t="s">
        <v>72</v>
      </c>
      <c r="C288" s="73" t="s">
        <v>225</v>
      </c>
      <c r="D288" s="74">
        <v>42447</v>
      </c>
      <c r="E288" s="75"/>
      <c r="F288" s="71">
        <v>125</v>
      </c>
      <c r="G288" s="76">
        <v>3880.8319999999999</v>
      </c>
      <c r="H288" s="70">
        <v>-119.3312</v>
      </c>
      <c r="I288" s="75">
        <v>25.187120042209099</v>
      </c>
      <c r="J288" s="71"/>
      <c r="K288" s="75"/>
      <c r="L288" s="75"/>
      <c r="M288" s="75"/>
      <c r="N288" s="75"/>
      <c r="O288" s="75"/>
      <c r="P288" s="76">
        <v>166.73599999999999</v>
      </c>
      <c r="Q288" s="75">
        <v>5.2012423329865696</v>
      </c>
      <c r="R288" s="75">
        <v>22.654399999999999</v>
      </c>
      <c r="S288" s="75">
        <v>1.53910887665348</v>
      </c>
      <c r="T288" s="75"/>
      <c r="U288" s="75"/>
    </row>
    <row r="289" spans="1:21" x14ac:dyDescent="0.2">
      <c r="A289" s="71" t="s">
        <v>267</v>
      </c>
      <c r="B289" s="77" t="s">
        <v>72</v>
      </c>
      <c r="C289" s="73" t="s">
        <v>307</v>
      </c>
      <c r="D289" s="74">
        <v>42343</v>
      </c>
      <c r="E289" s="75">
        <v>2.4918032786885199E-2</v>
      </c>
      <c r="F289" s="71">
        <v>61</v>
      </c>
      <c r="G289" s="76">
        <v>4025.3114754098401</v>
      </c>
      <c r="H289" s="70">
        <v>-119.768852459016</v>
      </c>
      <c r="I289" s="75">
        <v>32.850641013198597</v>
      </c>
      <c r="J289" s="71"/>
      <c r="K289" s="75"/>
      <c r="L289" s="75"/>
      <c r="M289" s="75"/>
      <c r="N289" s="75"/>
      <c r="O289" s="75"/>
      <c r="P289" s="76">
        <v>132.98360655737699</v>
      </c>
      <c r="Q289" s="75">
        <v>8.0861310060250897</v>
      </c>
      <c r="R289" s="75">
        <v>24.685245901639298</v>
      </c>
      <c r="S289" s="75">
        <v>2.5557861452066901</v>
      </c>
      <c r="T289" s="75"/>
      <c r="U289" s="75"/>
    </row>
    <row r="290" spans="1:21" x14ac:dyDescent="0.2">
      <c r="A290" s="71" t="s">
        <v>267</v>
      </c>
      <c r="B290" s="77" t="s">
        <v>65</v>
      </c>
      <c r="C290" s="73" t="s">
        <v>200</v>
      </c>
      <c r="D290" s="74">
        <v>42415</v>
      </c>
      <c r="E290" s="75">
        <v>1.02314516129032</v>
      </c>
      <c r="F290" s="71">
        <v>124</v>
      </c>
      <c r="G290" s="76">
        <v>5071.5967741935501</v>
      </c>
      <c r="H290" s="70">
        <v>-119.91048387096799</v>
      </c>
      <c r="I290" s="75">
        <v>30.233843229849001</v>
      </c>
      <c r="J290" s="71"/>
      <c r="K290" s="75"/>
      <c r="L290" s="75"/>
      <c r="M290" s="75"/>
      <c r="N290" s="75"/>
      <c r="O290" s="75"/>
      <c r="P290" s="76">
        <v>106.258064516129</v>
      </c>
      <c r="Q290" s="75">
        <v>5.1045054350697301</v>
      </c>
      <c r="R290" s="75">
        <v>32.236363636363599</v>
      </c>
      <c r="S290" s="75">
        <v>2.04538653085574</v>
      </c>
      <c r="T290" s="75"/>
      <c r="U290" s="75"/>
    </row>
    <row r="291" spans="1:21" x14ac:dyDescent="0.2">
      <c r="A291" s="71" t="s">
        <v>267</v>
      </c>
      <c r="B291" s="77" t="s">
        <v>65</v>
      </c>
      <c r="C291" s="73" t="s">
        <v>308</v>
      </c>
      <c r="D291" s="74">
        <v>42458</v>
      </c>
      <c r="E291" s="75"/>
      <c r="F291" s="71">
        <v>53</v>
      </c>
      <c r="G291" s="76">
        <v>3060.9245283018899</v>
      </c>
      <c r="H291" s="70">
        <v>-120.418867924528</v>
      </c>
      <c r="I291" s="75">
        <v>30.890901246179101</v>
      </c>
      <c r="J291" s="71"/>
      <c r="K291" s="75"/>
      <c r="L291" s="75"/>
      <c r="M291" s="75"/>
      <c r="N291" s="75"/>
      <c r="O291" s="75"/>
      <c r="P291" s="76">
        <v>170.05660377358501</v>
      </c>
      <c r="Q291" s="75">
        <v>12.093474085351801</v>
      </c>
      <c r="R291" s="75">
        <v>19.827999999999999</v>
      </c>
      <c r="S291" s="75">
        <v>0.97479684958415003</v>
      </c>
      <c r="T291" s="75"/>
      <c r="U291" s="75"/>
    </row>
    <row r="292" spans="1:21" x14ac:dyDescent="0.2">
      <c r="A292" s="71" t="s">
        <v>267</v>
      </c>
      <c r="B292" s="72" t="s">
        <v>72</v>
      </c>
      <c r="C292" s="73" t="s">
        <v>168</v>
      </c>
      <c r="D292" s="74">
        <v>42434</v>
      </c>
      <c r="E292" s="75">
        <v>4.80769230769231E-2</v>
      </c>
      <c r="F292" s="71">
        <v>26</v>
      </c>
      <c r="G292" s="76">
        <v>5323.4615384615399</v>
      </c>
      <c r="H292" s="70">
        <v>-120.538461538462</v>
      </c>
      <c r="I292" s="75">
        <v>46.040993465497003</v>
      </c>
      <c r="J292" s="71"/>
      <c r="K292" s="75"/>
      <c r="L292" s="75"/>
      <c r="M292" s="75">
        <v>729.70588235294099</v>
      </c>
      <c r="N292" s="75"/>
      <c r="O292" s="75"/>
      <c r="P292" s="76">
        <v>140.5</v>
      </c>
      <c r="Q292" s="75">
        <v>13.412766593522299</v>
      </c>
      <c r="R292" s="75">
        <v>33.271999999999998</v>
      </c>
      <c r="S292" s="75">
        <v>4.6517542210797602</v>
      </c>
      <c r="T292" s="75"/>
      <c r="U292" s="75"/>
    </row>
    <row r="293" spans="1:21" x14ac:dyDescent="0.2">
      <c r="A293" s="71" t="s">
        <v>267</v>
      </c>
      <c r="B293" s="77" t="s">
        <v>72</v>
      </c>
      <c r="C293" s="73" t="s">
        <v>309</v>
      </c>
      <c r="D293" s="74">
        <v>42575</v>
      </c>
      <c r="E293" s="75">
        <v>0.168701923076923</v>
      </c>
      <c r="F293" s="71">
        <v>208</v>
      </c>
      <c r="G293" s="76">
        <v>7221.2884615384601</v>
      </c>
      <c r="H293" s="70">
        <v>-121.324038461539</v>
      </c>
      <c r="I293" s="75">
        <v>18.110061970353499</v>
      </c>
      <c r="J293" s="71"/>
      <c r="K293" s="75"/>
      <c r="L293" s="75"/>
      <c r="M293" s="75"/>
      <c r="N293" s="75"/>
      <c r="O293" s="75"/>
      <c r="P293" s="76">
        <v>129.82211538461499</v>
      </c>
      <c r="Q293" s="75">
        <v>4.2016104900921301</v>
      </c>
      <c r="R293" s="75">
        <v>44.652173913043498</v>
      </c>
      <c r="S293" s="75">
        <v>2.3374542823267199</v>
      </c>
      <c r="T293" s="75"/>
      <c r="U293" s="75"/>
    </row>
    <row r="294" spans="1:21" x14ac:dyDescent="0.2">
      <c r="A294" s="71" t="s">
        <v>267</v>
      </c>
      <c r="B294" s="72" t="s">
        <v>72</v>
      </c>
      <c r="C294" s="73" t="s">
        <v>310</v>
      </c>
      <c r="D294" s="74">
        <v>42592</v>
      </c>
      <c r="E294" s="75"/>
      <c r="F294" s="71">
        <v>65</v>
      </c>
      <c r="G294" s="76">
        <v>4575.9846153846202</v>
      </c>
      <c r="H294" s="70">
        <v>-124.10769230769201</v>
      </c>
      <c r="I294" s="75">
        <v>38.456732012174598</v>
      </c>
      <c r="J294" s="71"/>
      <c r="K294" s="75"/>
      <c r="L294" s="75"/>
      <c r="M294" s="75"/>
      <c r="N294" s="75"/>
      <c r="O294" s="75"/>
      <c r="P294" s="76">
        <v>134.73846153846199</v>
      </c>
      <c r="Q294" s="75">
        <v>6.7153769054497996</v>
      </c>
      <c r="R294" s="75">
        <v>35.7384615384615</v>
      </c>
      <c r="S294" s="75">
        <v>3.38956309039779</v>
      </c>
      <c r="T294" s="75"/>
      <c r="U294" s="75"/>
    </row>
    <row r="295" spans="1:21" x14ac:dyDescent="0.2">
      <c r="A295" s="71" t="s">
        <v>267</v>
      </c>
      <c r="B295" s="77" t="s">
        <v>65</v>
      </c>
      <c r="C295" s="73" t="s">
        <v>311</v>
      </c>
      <c r="D295" s="74">
        <v>42350</v>
      </c>
      <c r="E295" s="75"/>
      <c r="F295" s="71">
        <v>40</v>
      </c>
      <c r="G295" s="76">
        <v>3713.625</v>
      </c>
      <c r="H295" s="70">
        <v>-124.2</v>
      </c>
      <c r="I295" s="75">
        <v>29.497544901155401</v>
      </c>
      <c r="J295" s="71"/>
      <c r="K295" s="75"/>
      <c r="L295" s="75"/>
      <c r="M295" s="75"/>
      <c r="N295" s="75"/>
      <c r="O295" s="75"/>
      <c r="P295" s="76">
        <v>164.3</v>
      </c>
      <c r="Q295" s="75">
        <v>12.5852579611511</v>
      </c>
      <c r="R295" s="75">
        <v>10.37</v>
      </c>
      <c r="S295" s="75">
        <v>1.35673627995028</v>
      </c>
      <c r="T295" s="75"/>
      <c r="U295" s="75"/>
    </row>
    <row r="296" spans="1:21" x14ac:dyDescent="0.2">
      <c r="A296" s="71" t="s">
        <v>267</v>
      </c>
      <c r="B296" s="77" t="s">
        <v>65</v>
      </c>
      <c r="C296" s="73" t="s">
        <v>169</v>
      </c>
      <c r="D296" s="74">
        <v>42455</v>
      </c>
      <c r="E296" s="75">
        <v>0.116551724137931</v>
      </c>
      <c r="F296" s="71">
        <v>29</v>
      </c>
      <c r="G296" s="76">
        <v>4534.6896551724103</v>
      </c>
      <c r="H296" s="70">
        <v>-124.78275862069</v>
      </c>
      <c r="I296" s="75">
        <v>39.829458819773102</v>
      </c>
      <c r="J296" s="71"/>
      <c r="K296" s="75"/>
      <c r="L296" s="75"/>
      <c r="M296" s="75">
        <v>578</v>
      </c>
      <c r="N296" s="75">
        <v>3.5419141275391302</v>
      </c>
      <c r="O296" s="75">
        <v>0.38281103610748302</v>
      </c>
      <c r="P296" s="76">
        <v>143.79310344827601</v>
      </c>
      <c r="Q296" s="75">
        <v>10.834216381758299</v>
      </c>
      <c r="R296" s="75">
        <v>34.886206896551698</v>
      </c>
      <c r="S296" s="75">
        <v>5.2525685111180103</v>
      </c>
      <c r="T296" s="75"/>
      <c r="U296" s="75"/>
    </row>
    <row r="297" spans="1:21" x14ac:dyDescent="0.2">
      <c r="A297" s="71" t="s">
        <v>267</v>
      </c>
      <c r="B297" s="72" t="s">
        <v>65</v>
      </c>
      <c r="C297" s="73" t="s">
        <v>114</v>
      </c>
      <c r="D297" s="74">
        <v>42578</v>
      </c>
      <c r="E297" s="75"/>
      <c r="F297" s="71">
        <v>80</v>
      </c>
      <c r="G297" s="76">
        <v>6937.0749999999998</v>
      </c>
      <c r="H297" s="70">
        <v>-125.28625</v>
      </c>
      <c r="I297" s="75">
        <v>31.037064599216201</v>
      </c>
      <c r="J297" s="71"/>
      <c r="K297" s="75"/>
      <c r="L297" s="75"/>
      <c r="M297" s="75"/>
      <c r="N297" s="75"/>
      <c r="O297" s="75"/>
      <c r="P297" s="76">
        <v>105.2</v>
      </c>
      <c r="Q297" s="75">
        <v>4.9550638974536003</v>
      </c>
      <c r="R297" s="75">
        <v>46.9849315068493</v>
      </c>
      <c r="S297" s="75">
        <v>4.8805057779421697</v>
      </c>
      <c r="T297" s="75"/>
      <c r="U297" s="75"/>
    </row>
    <row r="298" spans="1:21" x14ac:dyDescent="0.2">
      <c r="A298" s="71" t="s">
        <v>267</v>
      </c>
      <c r="B298" s="77" t="s">
        <v>74</v>
      </c>
      <c r="C298" s="73" t="s">
        <v>265</v>
      </c>
      <c r="D298" s="74">
        <v>42563</v>
      </c>
      <c r="E298" s="75"/>
      <c r="F298" s="71">
        <v>33</v>
      </c>
      <c r="G298" s="76">
        <v>5133.0606060606096</v>
      </c>
      <c r="H298" s="70">
        <v>-126.575757575758</v>
      </c>
      <c r="I298" s="75">
        <v>60.861393699110799</v>
      </c>
      <c r="J298" s="71"/>
      <c r="K298" s="75"/>
      <c r="L298" s="75"/>
      <c r="M298" s="75"/>
      <c r="N298" s="75"/>
      <c r="O298" s="75"/>
      <c r="P298" s="76">
        <v>140.87878787878799</v>
      </c>
      <c r="Q298" s="75">
        <v>12.639131573165299</v>
      </c>
      <c r="R298" s="75">
        <v>35.168965517241404</v>
      </c>
      <c r="S298" s="75">
        <v>3.9914011745456501</v>
      </c>
      <c r="T298" s="75"/>
      <c r="U298" s="75"/>
    </row>
    <row r="299" spans="1:21" x14ac:dyDescent="0.2">
      <c r="A299" s="71" t="s">
        <v>267</v>
      </c>
      <c r="B299" s="77" t="s">
        <v>65</v>
      </c>
      <c r="C299" s="73" t="s">
        <v>312</v>
      </c>
      <c r="D299" s="74">
        <v>42411</v>
      </c>
      <c r="E299" s="75">
        <v>1.4814814814814801E-3</v>
      </c>
      <c r="F299" s="71">
        <v>162</v>
      </c>
      <c r="G299" s="76">
        <v>4808.4753086419796</v>
      </c>
      <c r="H299" s="70">
        <v>-127.702469135802</v>
      </c>
      <c r="I299" s="75">
        <v>21.3526921084812</v>
      </c>
      <c r="J299" s="71"/>
      <c r="K299" s="75"/>
      <c r="L299" s="75"/>
      <c r="M299" s="75"/>
      <c r="N299" s="75"/>
      <c r="O299" s="75"/>
      <c r="P299" s="76">
        <v>111.543209876543</v>
      </c>
      <c r="Q299" s="75">
        <v>4.2886255114373002</v>
      </c>
      <c r="R299" s="75">
        <v>29.039751552795</v>
      </c>
      <c r="S299" s="75">
        <v>1.9319860488062299</v>
      </c>
      <c r="T299" s="75"/>
      <c r="U299" s="75"/>
    </row>
    <row r="300" spans="1:21" x14ac:dyDescent="0.2">
      <c r="A300" s="71" t="s">
        <v>267</v>
      </c>
      <c r="B300" s="77" t="s">
        <v>74</v>
      </c>
      <c r="C300" s="73" t="s">
        <v>313</v>
      </c>
      <c r="D300" s="74">
        <v>42564</v>
      </c>
      <c r="E300" s="75"/>
      <c r="F300" s="71">
        <v>149</v>
      </c>
      <c r="G300" s="76">
        <v>4837.8322147650997</v>
      </c>
      <c r="H300" s="70">
        <v>-131.49395973154401</v>
      </c>
      <c r="I300" s="75">
        <v>20.028680488437399</v>
      </c>
      <c r="J300" s="71"/>
      <c r="K300" s="75"/>
      <c r="L300" s="75"/>
      <c r="M300" s="75"/>
      <c r="N300" s="75"/>
      <c r="O300" s="75"/>
      <c r="P300" s="76">
        <v>155.40268456375799</v>
      </c>
      <c r="Q300" s="75">
        <v>5.9904385956010104</v>
      </c>
      <c r="R300" s="75">
        <v>34.888461538461499</v>
      </c>
      <c r="S300" s="75">
        <v>2.0202013852557199</v>
      </c>
      <c r="T300" s="75"/>
      <c r="U300" s="75"/>
    </row>
    <row r="301" spans="1:21" x14ac:dyDescent="0.2">
      <c r="A301" s="71" t="s">
        <v>267</v>
      </c>
      <c r="B301" s="77" t="s">
        <v>72</v>
      </c>
      <c r="C301" s="73" t="s">
        <v>314</v>
      </c>
      <c r="D301" s="74">
        <v>42409</v>
      </c>
      <c r="E301" s="75"/>
      <c r="F301" s="71">
        <v>73</v>
      </c>
      <c r="G301" s="76">
        <v>3875.9589041095901</v>
      </c>
      <c r="H301" s="70">
        <v>-132.642465753425</v>
      </c>
      <c r="I301" s="75">
        <v>29.763061029036301</v>
      </c>
      <c r="J301" s="71"/>
      <c r="K301" s="75"/>
      <c r="L301" s="75"/>
      <c r="M301" s="75"/>
      <c r="N301" s="75"/>
      <c r="O301" s="75"/>
      <c r="P301" s="76">
        <v>118.287671232877</v>
      </c>
      <c r="Q301" s="75">
        <v>7.61248672441514</v>
      </c>
      <c r="R301" s="75">
        <v>19.0287671232877</v>
      </c>
      <c r="S301" s="75">
        <v>2.0397453726211898</v>
      </c>
      <c r="T301" s="75"/>
      <c r="U301" s="75"/>
    </row>
    <row r="302" spans="1:21" x14ac:dyDescent="0.2">
      <c r="A302" s="71" t="s">
        <v>267</v>
      </c>
      <c r="B302" s="77" t="s">
        <v>67</v>
      </c>
      <c r="C302" s="73" t="s">
        <v>315</v>
      </c>
      <c r="D302" s="74">
        <v>42487</v>
      </c>
      <c r="E302" s="75">
        <v>1.02010050251256E-2</v>
      </c>
      <c r="F302" s="71">
        <v>199</v>
      </c>
      <c r="G302" s="76">
        <v>5398.3366834170902</v>
      </c>
      <c r="H302" s="70">
        <v>-133.48542713567801</v>
      </c>
      <c r="I302" s="75">
        <v>19.3676938165558</v>
      </c>
      <c r="J302" s="71"/>
      <c r="K302" s="75"/>
      <c r="L302" s="75"/>
      <c r="M302" s="75"/>
      <c r="N302" s="75">
        <v>3.3830169902912601</v>
      </c>
      <c r="O302" s="75">
        <v>0.161144953896044</v>
      </c>
      <c r="P302" s="76">
        <v>106.854271356784</v>
      </c>
      <c r="Q302" s="75">
        <v>3.47147429732654</v>
      </c>
      <c r="R302" s="75">
        <v>46.5448979591837</v>
      </c>
      <c r="S302" s="75">
        <v>2.3549473896914401</v>
      </c>
      <c r="T302" s="75"/>
      <c r="U302" s="75"/>
    </row>
    <row r="303" spans="1:21" x14ac:dyDescent="0.2">
      <c r="A303" s="71" t="s">
        <v>267</v>
      </c>
      <c r="B303" s="77" t="s">
        <v>65</v>
      </c>
      <c r="C303" s="73" t="s">
        <v>249</v>
      </c>
      <c r="D303" s="74">
        <v>42396</v>
      </c>
      <c r="E303" s="75">
        <v>0.39140845070422497</v>
      </c>
      <c r="F303" s="71">
        <v>71</v>
      </c>
      <c r="G303" s="76">
        <v>3779.23943661972</v>
      </c>
      <c r="H303" s="70">
        <v>-134.988732394366</v>
      </c>
      <c r="I303" s="75">
        <v>32.285454521177499</v>
      </c>
      <c r="J303" s="71"/>
      <c r="K303" s="75"/>
      <c r="L303" s="75"/>
      <c r="M303" s="75"/>
      <c r="N303" s="75"/>
      <c r="O303" s="75"/>
      <c r="P303" s="76">
        <v>100.732394366197</v>
      </c>
      <c r="Q303" s="75">
        <v>5.5022569997355104</v>
      </c>
      <c r="R303" s="75">
        <v>21.156716417910399</v>
      </c>
      <c r="S303" s="75">
        <v>1.6881919224115201</v>
      </c>
      <c r="T303" s="75"/>
      <c r="U303" s="75"/>
    </row>
    <row r="304" spans="1:21" x14ac:dyDescent="0.2">
      <c r="A304" s="71" t="s">
        <v>267</v>
      </c>
      <c r="B304" s="77" t="s">
        <v>72</v>
      </c>
      <c r="C304" s="73" t="s">
        <v>212</v>
      </c>
      <c r="D304" s="74">
        <v>42443</v>
      </c>
      <c r="E304" s="75">
        <v>9.2105263157894694E-3</v>
      </c>
      <c r="F304" s="71">
        <v>76</v>
      </c>
      <c r="G304" s="76">
        <v>6019.4473684210498</v>
      </c>
      <c r="H304" s="70">
        <v>-135.40131578947401</v>
      </c>
      <c r="I304" s="75">
        <v>28.703646353939099</v>
      </c>
      <c r="J304" s="71"/>
      <c r="K304" s="75"/>
      <c r="L304" s="75"/>
      <c r="M304" s="75"/>
      <c r="N304" s="75"/>
      <c r="O304" s="75"/>
      <c r="P304" s="76">
        <v>103.960526315789</v>
      </c>
      <c r="Q304" s="75">
        <v>6.1311239572172003</v>
      </c>
      <c r="R304" s="75">
        <v>34.702816901408397</v>
      </c>
      <c r="S304" s="75">
        <v>2.5651549675152499</v>
      </c>
      <c r="T304" s="75"/>
      <c r="U304" s="75"/>
    </row>
    <row r="305" spans="1:21" x14ac:dyDescent="0.2">
      <c r="A305" s="71" t="s">
        <v>267</v>
      </c>
      <c r="B305" s="77" t="s">
        <v>72</v>
      </c>
      <c r="C305" s="73" t="s">
        <v>152</v>
      </c>
      <c r="D305" s="74">
        <v>42401</v>
      </c>
      <c r="E305" s="75"/>
      <c r="F305" s="71">
        <v>115</v>
      </c>
      <c r="G305" s="76">
        <v>6730.6608695652203</v>
      </c>
      <c r="H305" s="70">
        <v>-135.83652173913001</v>
      </c>
      <c r="I305" s="75">
        <v>26.0436406713991</v>
      </c>
      <c r="J305" s="71"/>
      <c r="K305" s="75"/>
      <c r="L305" s="75"/>
      <c r="M305" s="75"/>
      <c r="N305" s="75">
        <v>2.4630292686547501</v>
      </c>
      <c r="O305" s="75">
        <v>0.146803437801242</v>
      </c>
      <c r="P305" s="76">
        <v>90.9304347826087</v>
      </c>
      <c r="Q305" s="75">
        <v>3.8794717165172301</v>
      </c>
      <c r="R305" s="75">
        <v>54.932407407407403</v>
      </c>
      <c r="S305" s="75">
        <v>2.7839076172092301</v>
      </c>
      <c r="T305" s="75"/>
      <c r="U305" s="75"/>
    </row>
    <row r="306" spans="1:21" x14ac:dyDescent="0.2">
      <c r="A306" s="71" t="s">
        <v>267</v>
      </c>
      <c r="B306" s="77" t="s">
        <v>72</v>
      </c>
      <c r="C306" s="73" t="s">
        <v>214</v>
      </c>
      <c r="D306" s="74">
        <v>42382</v>
      </c>
      <c r="E306" s="75">
        <v>2.0270270270270299E-2</v>
      </c>
      <c r="F306" s="71">
        <v>37</v>
      </c>
      <c r="G306" s="76">
        <v>5020.4054054054104</v>
      </c>
      <c r="H306" s="70">
        <v>-136.91891891891899</v>
      </c>
      <c r="I306" s="75">
        <v>45.430639281801</v>
      </c>
      <c r="J306" s="71"/>
      <c r="K306" s="75"/>
      <c r="L306" s="75"/>
      <c r="M306" s="75"/>
      <c r="N306" s="75"/>
      <c r="O306" s="75"/>
      <c r="P306" s="76">
        <v>158.540540540541</v>
      </c>
      <c r="Q306" s="75">
        <v>12.7641809846186</v>
      </c>
      <c r="R306" s="75">
        <v>26.627777777777801</v>
      </c>
      <c r="S306" s="75">
        <v>3.1927661567866799</v>
      </c>
      <c r="T306" s="75"/>
      <c r="U306" s="75"/>
    </row>
    <row r="307" spans="1:21" x14ac:dyDescent="0.2">
      <c r="A307" s="71" t="s">
        <v>267</v>
      </c>
      <c r="B307" s="77" t="s">
        <v>74</v>
      </c>
      <c r="C307" s="73" t="s">
        <v>316</v>
      </c>
      <c r="D307" s="74">
        <v>42438</v>
      </c>
      <c r="E307" s="75"/>
      <c r="F307" s="71">
        <v>111</v>
      </c>
      <c r="G307" s="76">
        <v>2698.88288288288</v>
      </c>
      <c r="H307" s="70">
        <v>-138.92882882882901</v>
      </c>
      <c r="I307" s="75">
        <v>21.017724994473301</v>
      </c>
      <c r="J307" s="71"/>
      <c r="K307" s="75"/>
      <c r="L307" s="75"/>
      <c r="M307" s="75"/>
      <c r="N307" s="75"/>
      <c r="O307" s="75"/>
      <c r="P307" s="76">
        <v>97.567567567567593</v>
      </c>
      <c r="Q307" s="75">
        <v>5.3428654828502999</v>
      </c>
      <c r="R307" s="75">
        <v>19.4855855855856</v>
      </c>
      <c r="S307" s="75">
        <v>1.28493434080944</v>
      </c>
      <c r="T307" s="75"/>
      <c r="U307" s="75"/>
    </row>
    <row r="308" spans="1:21" x14ac:dyDescent="0.2">
      <c r="A308" s="71" t="s">
        <v>267</v>
      </c>
      <c r="B308" s="77" t="s">
        <v>72</v>
      </c>
      <c r="C308" s="73" t="s">
        <v>161</v>
      </c>
      <c r="D308" s="74">
        <v>42527</v>
      </c>
      <c r="E308" s="75">
        <v>1.55932203389831E-2</v>
      </c>
      <c r="F308" s="71">
        <v>59</v>
      </c>
      <c r="G308" s="76">
        <v>5126.9830508474597</v>
      </c>
      <c r="H308" s="70">
        <v>-139.60847457627099</v>
      </c>
      <c r="I308" s="75">
        <v>40.561893113227597</v>
      </c>
      <c r="J308" s="71"/>
      <c r="K308" s="75"/>
      <c r="L308" s="75"/>
      <c r="M308" s="75"/>
      <c r="N308" s="75"/>
      <c r="O308" s="75"/>
      <c r="P308" s="76">
        <v>146.406779661017</v>
      </c>
      <c r="Q308" s="75">
        <v>10.0063135722257</v>
      </c>
      <c r="R308" s="75">
        <v>35.918518518518503</v>
      </c>
      <c r="S308" s="75">
        <v>4.5201436515719404</v>
      </c>
      <c r="T308" s="75"/>
      <c r="U308" s="75"/>
    </row>
    <row r="309" spans="1:21" x14ac:dyDescent="0.2">
      <c r="A309" s="71" t="s">
        <v>267</v>
      </c>
      <c r="B309" s="77" t="s">
        <v>72</v>
      </c>
      <c r="C309" s="73" t="s">
        <v>144</v>
      </c>
      <c r="D309" s="74">
        <v>42535</v>
      </c>
      <c r="E309" s="75">
        <v>0.64102564102564097</v>
      </c>
      <c r="F309" s="71">
        <v>39</v>
      </c>
      <c r="G309" s="76">
        <v>5656.1282051282096</v>
      </c>
      <c r="H309" s="70">
        <v>-139.917948717949</v>
      </c>
      <c r="I309" s="75">
        <v>44.581773093910897</v>
      </c>
      <c r="J309" s="71"/>
      <c r="K309" s="75"/>
      <c r="L309" s="75"/>
      <c r="M309" s="75"/>
      <c r="N309" s="75"/>
      <c r="O309" s="75"/>
      <c r="P309" s="76">
        <v>123.051282051282</v>
      </c>
      <c r="Q309" s="75">
        <v>8.2371192308113894</v>
      </c>
      <c r="R309" s="75">
        <v>47.241025641025701</v>
      </c>
      <c r="S309" s="75">
        <v>5.8888406530339097</v>
      </c>
      <c r="T309" s="75"/>
      <c r="U309" s="75"/>
    </row>
    <row r="310" spans="1:21" x14ac:dyDescent="0.2">
      <c r="A310" s="71" t="s">
        <v>267</v>
      </c>
      <c r="B310" s="77" t="s">
        <v>74</v>
      </c>
      <c r="C310" s="73" t="s">
        <v>317</v>
      </c>
      <c r="D310" s="74">
        <v>42447</v>
      </c>
      <c r="E310" s="75"/>
      <c r="F310" s="71">
        <v>70</v>
      </c>
      <c r="G310" s="76">
        <v>5308.0285714285701</v>
      </c>
      <c r="H310" s="70">
        <v>-140.31285714285701</v>
      </c>
      <c r="I310" s="75">
        <v>27.665750658693899</v>
      </c>
      <c r="J310" s="71"/>
      <c r="K310" s="75"/>
      <c r="L310" s="75"/>
      <c r="M310" s="75"/>
      <c r="N310" s="75">
        <v>3.05774509803922</v>
      </c>
      <c r="O310" s="75">
        <v>0.35885608225527299</v>
      </c>
      <c r="P310" s="76">
        <v>144</v>
      </c>
      <c r="Q310" s="75">
        <v>7.6827628312018703</v>
      </c>
      <c r="R310" s="75">
        <v>31.476470588235301</v>
      </c>
      <c r="S310" s="75">
        <v>2.7539811693537</v>
      </c>
      <c r="T310" s="75"/>
      <c r="U310" s="75"/>
    </row>
    <row r="311" spans="1:21" x14ac:dyDescent="0.2">
      <c r="A311" s="71" t="s">
        <v>267</v>
      </c>
      <c r="B311" s="72" t="s">
        <v>136</v>
      </c>
      <c r="C311" s="73" t="s">
        <v>318</v>
      </c>
      <c r="D311" s="74">
        <v>42406</v>
      </c>
      <c r="E311" s="75">
        <v>0.17006802721088399</v>
      </c>
      <c r="F311" s="71">
        <v>147</v>
      </c>
      <c r="G311" s="76">
        <v>3901.3197278911598</v>
      </c>
      <c r="H311" s="70">
        <v>-141.87278911564599</v>
      </c>
      <c r="I311" s="75">
        <v>20.5897283873893</v>
      </c>
      <c r="J311" s="71"/>
      <c r="K311" s="75"/>
      <c r="L311" s="75"/>
      <c r="M311" s="75"/>
      <c r="N311" s="75">
        <v>3.4977272727272699</v>
      </c>
      <c r="O311" s="75">
        <v>0.340896476534297</v>
      </c>
      <c r="P311" s="76">
        <v>133.91836734693899</v>
      </c>
      <c r="Q311" s="75">
        <v>5.2118524575202798</v>
      </c>
      <c r="R311" s="75">
        <v>20.591666666666701</v>
      </c>
      <c r="S311" s="75">
        <v>1.48404146817199</v>
      </c>
      <c r="T311" s="75"/>
      <c r="U311" s="75"/>
    </row>
    <row r="312" spans="1:21" x14ac:dyDescent="0.2">
      <c r="A312" s="71" t="s">
        <v>267</v>
      </c>
      <c r="B312" s="77" t="s">
        <v>65</v>
      </c>
      <c r="C312" s="73" t="s">
        <v>319</v>
      </c>
      <c r="D312" s="74">
        <v>42412</v>
      </c>
      <c r="E312" s="75"/>
      <c r="F312" s="71">
        <v>46</v>
      </c>
      <c r="G312" s="76">
        <v>4665.4347826086996</v>
      </c>
      <c r="H312" s="70">
        <v>-142.81304347826099</v>
      </c>
      <c r="I312" s="75">
        <v>31.494124229030099</v>
      </c>
      <c r="J312" s="71"/>
      <c r="K312" s="75"/>
      <c r="L312" s="75"/>
      <c r="M312" s="75"/>
      <c r="N312" s="75"/>
      <c r="O312" s="75"/>
      <c r="P312" s="76">
        <v>82.978260869565204</v>
      </c>
      <c r="Q312" s="75">
        <v>5.7773076933806298</v>
      </c>
      <c r="R312" s="75">
        <v>29.6659090909091</v>
      </c>
      <c r="S312" s="75">
        <v>2.8969382086970099</v>
      </c>
      <c r="T312" s="75"/>
      <c r="U312" s="75"/>
    </row>
    <row r="313" spans="1:21" x14ac:dyDescent="0.2">
      <c r="A313" s="71" t="s">
        <v>267</v>
      </c>
      <c r="B313" s="77" t="s">
        <v>93</v>
      </c>
      <c r="C313" s="73" t="s">
        <v>320</v>
      </c>
      <c r="D313" s="74">
        <v>42550</v>
      </c>
      <c r="E313" s="75"/>
      <c r="F313" s="71">
        <v>86</v>
      </c>
      <c r="G313" s="76">
        <v>5852.8604651162796</v>
      </c>
      <c r="H313" s="70">
        <v>-143.67093023255799</v>
      </c>
      <c r="I313" s="75">
        <v>26.5052612729462</v>
      </c>
      <c r="J313" s="71"/>
      <c r="K313" s="75"/>
      <c r="L313" s="75"/>
      <c r="M313" s="75">
        <v>833</v>
      </c>
      <c r="N313" s="75">
        <v>3.9006929824561398</v>
      </c>
      <c r="O313" s="75">
        <v>0.32939742532181998</v>
      </c>
      <c r="P313" s="76">
        <v>123.011627906977</v>
      </c>
      <c r="Q313" s="75">
        <v>4.8689949632759602</v>
      </c>
      <c r="R313" s="75">
        <v>62.413953488372101</v>
      </c>
      <c r="S313" s="75">
        <v>3.4613200406064699</v>
      </c>
      <c r="T313" s="75"/>
      <c r="U313" s="75"/>
    </row>
    <row r="314" spans="1:21" x14ac:dyDescent="0.2">
      <c r="A314" s="71" t="s">
        <v>267</v>
      </c>
      <c r="B314" s="77" t="s">
        <v>136</v>
      </c>
      <c r="C314" s="73" t="s">
        <v>321</v>
      </c>
      <c r="D314" s="74">
        <v>42455</v>
      </c>
      <c r="E314" s="75">
        <v>1.5693023255814</v>
      </c>
      <c r="F314" s="71">
        <v>43</v>
      </c>
      <c r="G314" s="76">
        <v>5745.8837209302301</v>
      </c>
      <c r="H314" s="70">
        <v>-145.23023255813999</v>
      </c>
      <c r="I314" s="75">
        <v>43.069093647635903</v>
      </c>
      <c r="J314" s="71"/>
      <c r="K314" s="75"/>
      <c r="L314" s="75"/>
      <c r="M314" s="75"/>
      <c r="N314" s="75"/>
      <c r="O314" s="75"/>
      <c r="P314" s="76">
        <v>86.209302325581405</v>
      </c>
      <c r="Q314" s="75">
        <v>7.0442799882738001</v>
      </c>
      <c r="R314" s="75">
        <v>34.976190476190503</v>
      </c>
      <c r="S314" s="75">
        <v>3.2230961112987502</v>
      </c>
      <c r="T314" s="75"/>
      <c r="U314" s="75"/>
    </row>
    <row r="315" spans="1:21" x14ac:dyDescent="0.2">
      <c r="A315" s="71" t="s">
        <v>267</v>
      </c>
      <c r="B315" s="77" t="s">
        <v>136</v>
      </c>
      <c r="C315" s="73" t="s">
        <v>149</v>
      </c>
      <c r="D315" s="74">
        <v>42423</v>
      </c>
      <c r="E315" s="75"/>
      <c r="F315" s="71">
        <v>257</v>
      </c>
      <c r="G315" s="76">
        <v>4533.7859922178995</v>
      </c>
      <c r="H315" s="70">
        <v>-145.284435797665</v>
      </c>
      <c r="I315" s="75">
        <v>19.9954660389065</v>
      </c>
      <c r="J315" s="71"/>
      <c r="K315" s="75"/>
      <c r="L315" s="75"/>
      <c r="M315" s="75"/>
      <c r="N315" s="75"/>
      <c r="O315" s="75"/>
      <c r="P315" s="76">
        <v>144.77042801556399</v>
      </c>
      <c r="Q315" s="75">
        <v>3.73532198596578</v>
      </c>
      <c r="R315" s="75">
        <v>33.490688259109298</v>
      </c>
      <c r="S315" s="75">
        <v>1.63062794949585</v>
      </c>
      <c r="T315" s="75"/>
      <c r="U315" s="75"/>
    </row>
    <row r="316" spans="1:21" x14ac:dyDescent="0.2">
      <c r="A316" s="71" t="s">
        <v>267</v>
      </c>
      <c r="B316" s="77" t="s">
        <v>65</v>
      </c>
      <c r="C316" s="73" t="s">
        <v>242</v>
      </c>
      <c r="D316" s="74">
        <v>42475</v>
      </c>
      <c r="E316" s="75"/>
      <c r="F316" s="71">
        <v>42</v>
      </c>
      <c r="G316" s="76">
        <v>3791.9761904761899</v>
      </c>
      <c r="H316" s="70">
        <v>-147.00243902438999</v>
      </c>
      <c r="I316" s="75">
        <v>30.129584862683</v>
      </c>
      <c r="J316" s="71"/>
      <c r="K316" s="75"/>
      <c r="L316" s="75"/>
      <c r="M316" s="75"/>
      <c r="N316" s="75"/>
      <c r="O316" s="75"/>
      <c r="P316" s="76">
        <v>135.5</v>
      </c>
      <c r="Q316" s="75">
        <v>10.36086680619</v>
      </c>
      <c r="R316" s="75">
        <v>24.405000000000001</v>
      </c>
      <c r="S316" s="75">
        <v>3.3155112341220798</v>
      </c>
      <c r="T316" s="75"/>
      <c r="U316" s="75"/>
    </row>
    <row r="317" spans="1:21" x14ac:dyDescent="0.2">
      <c r="A317" s="71" t="s">
        <v>267</v>
      </c>
      <c r="B317" s="77" t="s">
        <v>72</v>
      </c>
      <c r="C317" s="73" t="s">
        <v>322</v>
      </c>
      <c r="D317" s="74">
        <v>42441</v>
      </c>
      <c r="E317" s="75">
        <v>6.5454545454545496E-3</v>
      </c>
      <c r="F317" s="71">
        <v>110</v>
      </c>
      <c r="G317" s="76">
        <v>4917.3</v>
      </c>
      <c r="H317" s="70">
        <v>-147.90272727272699</v>
      </c>
      <c r="I317" s="75">
        <v>30.771716795795001</v>
      </c>
      <c r="J317" s="71"/>
      <c r="K317" s="75"/>
      <c r="L317" s="75"/>
      <c r="M317" s="75"/>
      <c r="N317" s="75"/>
      <c r="O317" s="75"/>
      <c r="P317" s="76">
        <v>147.536363636364</v>
      </c>
      <c r="Q317" s="75">
        <v>5.5117083243460101</v>
      </c>
      <c r="R317" s="75">
        <v>33.270000000000003</v>
      </c>
      <c r="S317" s="75">
        <v>1.99371972669778</v>
      </c>
      <c r="T317" s="75"/>
      <c r="U317" s="75"/>
    </row>
    <row r="318" spans="1:21" x14ac:dyDescent="0.2">
      <c r="A318" s="71" t="s">
        <v>267</v>
      </c>
      <c r="B318" s="72" t="s">
        <v>72</v>
      </c>
      <c r="C318" s="73" t="s">
        <v>323</v>
      </c>
      <c r="D318" s="74">
        <v>42582</v>
      </c>
      <c r="E318" s="75"/>
      <c r="F318" s="71">
        <v>43</v>
      </c>
      <c r="G318" s="76">
        <v>5739.6511627907003</v>
      </c>
      <c r="H318" s="70">
        <v>-147.96511627907</v>
      </c>
      <c r="I318" s="75">
        <v>37.711890532395302</v>
      </c>
      <c r="J318" s="71"/>
      <c r="K318" s="75"/>
      <c r="L318" s="75"/>
      <c r="M318" s="75"/>
      <c r="N318" s="75"/>
      <c r="O318" s="75"/>
      <c r="P318" s="76">
        <v>169.302325581395</v>
      </c>
      <c r="Q318" s="75">
        <v>13.4085035613993</v>
      </c>
      <c r="R318" s="75">
        <v>44.625581395348803</v>
      </c>
      <c r="S318" s="75">
        <v>4.1758681473809398</v>
      </c>
      <c r="T318" s="75"/>
      <c r="U318" s="75"/>
    </row>
    <row r="319" spans="1:21" x14ac:dyDescent="0.2">
      <c r="A319" s="71" t="s">
        <v>267</v>
      </c>
      <c r="B319" s="77" t="s">
        <v>72</v>
      </c>
      <c r="C319" s="73" t="s">
        <v>246</v>
      </c>
      <c r="D319" s="74">
        <v>42166</v>
      </c>
      <c r="E319" s="75">
        <v>1.06986111111111</v>
      </c>
      <c r="F319" s="71">
        <v>144</v>
      </c>
      <c r="G319" s="76">
        <v>5534.2222222222199</v>
      </c>
      <c r="H319" s="70">
        <v>-148.73402777777801</v>
      </c>
      <c r="I319" s="75">
        <v>21.461970060106601</v>
      </c>
      <c r="J319" s="71"/>
      <c r="K319" s="75"/>
      <c r="L319" s="75"/>
      <c r="M319" s="75"/>
      <c r="N319" s="75"/>
      <c r="O319" s="75"/>
      <c r="P319" s="76">
        <v>135.659722222222</v>
      </c>
      <c r="Q319" s="75">
        <v>5.5287811195308798</v>
      </c>
      <c r="R319" s="75">
        <v>28.5565891472868</v>
      </c>
      <c r="S319" s="75">
        <v>1.60424462899293</v>
      </c>
      <c r="T319" s="75"/>
      <c r="U319" s="75"/>
    </row>
    <row r="320" spans="1:21" x14ac:dyDescent="0.2">
      <c r="A320" s="71" t="s">
        <v>267</v>
      </c>
      <c r="B320" s="77" t="s">
        <v>74</v>
      </c>
      <c r="C320" s="73" t="s">
        <v>324</v>
      </c>
      <c r="D320" s="74">
        <v>42290</v>
      </c>
      <c r="E320" s="75">
        <v>5.79710144927536E-4</v>
      </c>
      <c r="F320" s="71">
        <v>345</v>
      </c>
      <c r="G320" s="76">
        <v>4192.3507246376803</v>
      </c>
      <c r="H320" s="70">
        <v>-149.823188405797</v>
      </c>
      <c r="I320" s="75">
        <v>17.1584830349728</v>
      </c>
      <c r="J320" s="71"/>
      <c r="K320" s="75"/>
      <c r="L320" s="75"/>
      <c r="M320" s="75"/>
      <c r="N320" s="75"/>
      <c r="O320" s="75"/>
      <c r="P320" s="76">
        <v>162.44927536231901</v>
      </c>
      <c r="Q320" s="75">
        <v>3.5552163386614302</v>
      </c>
      <c r="R320" s="75">
        <v>27.703519061583599</v>
      </c>
      <c r="S320" s="75">
        <v>1.14866820220371</v>
      </c>
      <c r="T320" s="75"/>
      <c r="U320" s="75"/>
    </row>
    <row r="321" spans="1:21" x14ac:dyDescent="0.2">
      <c r="A321" s="71" t="s">
        <v>267</v>
      </c>
      <c r="B321" s="77" t="s">
        <v>65</v>
      </c>
      <c r="C321" s="73" t="s">
        <v>238</v>
      </c>
      <c r="D321" s="74">
        <v>42154</v>
      </c>
      <c r="E321" s="75"/>
      <c r="F321" s="71">
        <v>38</v>
      </c>
      <c r="G321" s="76">
        <v>3497.2631578947398</v>
      </c>
      <c r="H321" s="70">
        <v>-150.28684210526299</v>
      </c>
      <c r="I321" s="75">
        <v>36.188058507408201</v>
      </c>
      <c r="J321" s="71"/>
      <c r="K321" s="75"/>
      <c r="L321" s="75"/>
      <c r="M321" s="75"/>
      <c r="N321" s="75"/>
      <c r="O321" s="75"/>
      <c r="P321" s="76">
        <v>139.289473684211</v>
      </c>
      <c r="Q321" s="75">
        <v>8.5497379939339204</v>
      </c>
      <c r="R321" s="75">
        <v>30.852631578947399</v>
      </c>
      <c r="S321" s="75">
        <v>3.78637359364361</v>
      </c>
      <c r="T321" s="75"/>
      <c r="U321" s="75"/>
    </row>
    <row r="322" spans="1:21" x14ac:dyDescent="0.2">
      <c r="A322" s="71" t="s">
        <v>267</v>
      </c>
      <c r="B322" s="77" t="s">
        <v>72</v>
      </c>
      <c r="C322" s="73" t="s">
        <v>325</v>
      </c>
      <c r="D322" s="74">
        <v>42444</v>
      </c>
      <c r="E322" s="75"/>
      <c r="F322" s="71">
        <v>44</v>
      </c>
      <c r="G322" s="76">
        <v>4270.7272727272702</v>
      </c>
      <c r="H322" s="70">
        <v>-150.75</v>
      </c>
      <c r="I322" s="75">
        <v>33.360808224171898</v>
      </c>
      <c r="J322" s="71"/>
      <c r="K322" s="75"/>
      <c r="L322" s="75"/>
      <c r="M322" s="75"/>
      <c r="N322" s="75"/>
      <c r="O322" s="75"/>
      <c r="P322" s="76">
        <v>108.431818181818</v>
      </c>
      <c r="Q322" s="75">
        <v>8.4202764016386205</v>
      </c>
      <c r="R322" s="75">
        <v>49.781818181818203</v>
      </c>
      <c r="S322" s="75">
        <v>5.6764267867004401</v>
      </c>
      <c r="T322" s="75"/>
      <c r="U322" s="75"/>
    </row>
    <row r="323" spans="1:21" x14ac:dyDescent="0.2">
      <c r="A323" s="71" t="s">
        <v>267</v>
      </c>
      <c r="B323" s="77" t="s">
        <v>74</v>
      </c>
      <c r="C323" s="73" t="s">
        <v>326</v>
      </c>
      <c r="D323" s="74">
        <v>42542</v>
      </c>
      <c r="E323" s="75"/>
      <c r="F323" s="71">
        <v>51</v>
      </c>
      <c r="G323" s="76">
        <v>3931.9215686274501</v>
      </c>
      <c r="H323" s="70">
        <v>-151.374509803922</v>
      </c>
      <c r="I323" s="75">
        <v>34.834145952784503</v>
      </c>
      <c r="J323" s="71"/>
      <c r="K323" s="75"/>
      <c r="L323" s="75"/>
      <c r="M323" s="75"/>
      <c r="N323" s="75"/>
      <c r="O323" s="75"/>
      <c r="P323" s="76">
        <v>90.941176470588204</v>
      </c>
      <c r="Q323" s="75">
        <v>8.3771122248195002</v>
      </c>
      <c r="R323" s="75">
        <v>29.2156862745098</v>
      </c>
      <c r="S323" s="75">
        <v>3.2584771765639799</v>
      </c>
      <c r="T323" s="75"/>
      <c r="U323" s="75"/>
    </row>
    <row r="324" spans="1:21" x14ac:dyDescent="0.2">
      <c r="A324" s="71" t="s">
        <v>267</v>
      </c>
      <c r="B324" s="77" t="s">
        <v>69</v>
      </c>
      <c r="C324" s="73" t="s">
        <v>327</v>
      </c>
      <c r="D324" s="74">
        <v>42575</v>
      </c>
      <c r="E324" s="75"/>
      <c r="F324" s="71">
        <v>26</v>
      </c>
      <c r="G324" s="76">
        <v>5790.7307692307704</v>
      </c>
      <c r="H324" s="70">
        <v>-151.69230769230799</v>
      </c>
      <c r="I324" s="75">
        <v>52.451989453529201</v>
      </c>
      <c r="J324" s="71"/>
      <c r="K324" s="75"/>
      <c r="L324" s="75"/>
      <c r="M324" s="75"/>
      <c r="N324" s="75"/>
      <c r="O324" s="75"/>
      <c r="P324" s="76">
        <v>111.80769230769199</v>
      </c>
      <c r="Q324" s="75">
        <v>10.610302573916499</v>
      </c>
      <c r="R324" s="75">
        <v>39.068181818181799</v>
      </c>
      <c r="S324" s="75">
        <v>5.8717033169755499</v>
      </c>
      <c r="T324" s="75"/>
      <c r="U324" s="75"/>
    </row>
    <row r="325" spans="1:21" x14ac:dyDescent="0.2">
      <c r="A325" s="71" t="s">
        <v>267</v>
      </c>
      <c r="B325" s="77" t="s">
        <v>65</v>
      </c>
      <c r="C325" s="73" t="s">
        <v>328</v>
      </c>
      <c r="D325" s="74">
        <v>42370</v>
      </c>
      <c r="E325" s="75"/>
      <c r="F325" s="71">
        <v>78</v>
      </c>
      <c r="G325" s="76">
        <v>4644.7051282051298</v>
      </c>
      <c r="H325" s="70">
        <v>-153.35974025973999</v>
      </c>
      <c r="I325" s="75">
        <v>24.601968274773501</v>
      </c>
      <c r="J325" s="71"/>
      <c r="K325" s="75"/>
      <c r="L325" s="75"/>
      <c r="M325" s="75"/>
      <c r="N325" s="75"/>
      <c r="O325" s="75"/>
      <c r="P325" s="76">
        <v>128.08974358974399</v>
      </c>
      <c r="Q325" s="75">
        <v>6.77946169433437</v>
      </c>
      <c r="R325" s="75">
        <v>27.893243243243202</v>
      </c>
      <c r="S325" s="75">
        <v>2.7508003150892799</v>
      </c>
      <c r="T325" s="75"/>
      <c r="U325" s="75"/>
    </row>
    <row r="326" spans="1:21" x14ac:dyDescent="0.2">
      <c r="A326" s="71" t="s">
        <v>267</v>
      </c>
      <c r="B326" s="77" t="s">
        <v>65</v>
      </c>
      <c r="C326" s="73" t="s">
        <v>329</v>
      </c>
      <c r="D326" s="74">
        <v>42220</v>
      </c>
      <c r="E326" s="75"/>
      <c r="F326" s="71">
        <v>42</v>
      </c>
      <c r="G326" s="76">
        <v>4361.5</v>
      </c>
      <c r="H326" s="70">
        <v>-153.497619047619</v>
      </c>
      <c r="I326" s="75">
        <v>33.671871842891697</v>
      </c>
      <c r="J326" s="71"/>
      <c r="K326" s="75"/>
      <c r="L326" s="75"/>
      <c r="M326" s="75"/>
      <c r="N326" s="75"/>
      <c r="O326" s="75"/>
      <c r="P326" s="76">
        <v>147.166666666667</v>
      </c>
      <c r="Q326" s="75">
        <v>8.1680176180010307</v>
      </c>
      <c r="R326" s="75">
        <v>30.3595238095238</v>
      </c>
      <c r="S326" s="75">
        <v>2.8996777015099902</v>
      </c>
      <c r="T326" s="75"/>
      <c r="U326" s="75"/>
    </row>
    <row r="327" spans="1:21" x14ac:dyDescent="0.2">
      <c r="A327" s="71" t="s">
        <v>267</v>
      </c>
      <c r="B327" s="77" t="s">
        <v>72</v>
      </c>
      <c r="C327" s="73" t="s">
        <v>184</v>
      </c>
      <c r="D327" s="74">
        <v>42167</v>
      </c>
      <c r="E327" s="75">
        <v>0.55698630136986305</v>
      </c>
      <c r="F327" s="71">
        <v>146</v>
      </c>
      <c r="G327" s="76">
        <v>5652.5958904109602</v>
      </c>
      <c r="H327" s="70">
        <v>-153.895890410959</v>
      </c>
      <c r="I327" s="75">
        <v>24.9154945478837</v>
      </c>
      <c r="J327" s="71"/>
      <c r="K327" s="75"/>
      <c r="L327" s="75"/>
      <c r="M327" s="75"/>
      <c r="N327" s="75"/>
      <c r="O327" s="75"/>
      <c r="P327" s="76">
        <v>128.34246575342499</v>
      </c>
      <c r="Q327" s="75">
        <v>4.9714673688312798</v>
      </c>
      <c r="R327" s="75">
        <v>28.3688888888889</v>
      </c>
      <c r="S327" s="75">
        <v>1.7682634501852701</v>
      </c>
      <c r="T327" s="75"/>
      <c r="U327" s="75"/>
    </row>
    <row r="328" spans="1:21" x14ac:dyDescent="0.2">
      <c r="A328" s="71" t="s">
        <v>267</v>
      </c>
      <c r="B328" s="77" t="s">
        <v>69</v>
      </c>
      <c r="C328" s="73" t="s">
        <v>210</v>
      </c>
      <c r="D328" s="74">
        <v>42493</v>
      </c>
      <c r="E328" s="75">
        <v>0.68388059701492498</v>
      </c>
      <c r="F328" s="71">
        <v>67</v>
      </c>
      <c r="G328" s="76">
        <v>7333.5223880596996</v>
      </c>
      <c r="H328" s="70">
        <v>-155.032835820896</v>
      </c>
      <c r="I328" s="75">
        <v>34.238909364410503</v>
      </c>
      <c r="J328" s="71"/>
      <c r="K328" s="75"/>
      <c r="L328" s="75"/>
      <c r="M328" s="75"/>
      <c r="N328" s="75"/>
      <c r="O328" s="75"/>
      <c r="P328" s="76">
        <v>115.91044776119401</v>
      </c>
      <c r="Q328" s="75">
        <v>7.3874406403375499</v>
      </c>
      <c r="R328" s="75">
        <v>49.087096774193498</v>
      </c>
      <c r="S328" s="75">
        <v>3.3788408107021599</v>
      </c>
      <c r="T328" s="75"/>
      <c r="U328" s="75"/>
    </row>
    <row r="329" spans="1:21" x14ac:dyDescent="0.2">
      <c r="A329" s="71" t="s">
        <v>267</v>
      </c>
      <c r="B329" s="77" t="s">
        <v>74</v>
      </c>
      <c r="C329" s="73" t="s">
        <v>241</v>
      </c>
      <c r="D329" s="74">
        <v>42205</v>
      </c>
      <c r="E329" s="75"/>
      <c r="F329" s="71">
        <v>100</v>
      </c>
      <c r="G329" s="76">
        <v>4978.03</v>
      </c>
      <c r="H329" s="70">
        <v>-155.24199999999999</v>
      </c>
      <c r="I329" s="75">
        <v>29.350483973088899</v>
      </c>
      <c r="J329" s="71"/>
      <c r="K329" s="75"/>
      <c r="L329" s="75"/>
      <c r="M329" s="75"/>
      <c r="N329" s="75"/>
      <c r="O329" s="75"/>
      <c r="P329" s="76">
        <v>139.9</v>
      </c>
      <c r="Q329" s="75">
        <v>5.8820648473717903</v>
      </c>
      <c r="R329" s="75">
        <v>31.959595959596001</v>
      </c>
      <c r="S329" s="75">
        <v>2.3800179634777598</v>
      </c>
      <c r="T329" s="75"/>
      <c r="U329" s="75"/>
    </row>
    <row r="330" spans="1:21" x14ac:dyDescent="0.2">
      <c r="A330" s="71" t="s">
        <v>267</v>
      </c>
      <c r="B330" s="77" t="s">
        <v>136</v>
      </c>
      <c r="C330" s="73" t="s">
        <v>243</v>
      </c>
      <c r="D330" s="74">
        <v>42415</v>
      </c>
      <c r="E330" s="75"/>
      <c r="F330" s="71">
        <v>36</v>
      </c>
      <c r="G330" s="76">
        <v>5456.0833333333303</v>
      </c>
      <c r="H330" s="70">
        <v>-155.697222222222</v>
      </c>
      <c r="I330" s="75">
        <v>47.169133619838803</v>
      </c>
      <c r="J330" s="71"/>
      <c r="K330" s="75"/>
      <c r="L330" s="75"/>
      <c r="M330" s="75"/>
      <c r="N330" s="75"/>
      <c r="O330" s="75"/>
      <c r="P330" s="76">
        <v>104.222222222222</v>
      </c>
      <c r="Q330" s="75">
        <v>9.6924214471771801</v>
      </c>
      <c r="R330" s="75">
        <v>35.641176470588199</v>
      </c>
      <c r="S330" s="75">
        <v>3.3049094298512598</v>
      </c>
      <c r="T330" s="75"/>
      <c r="U330" s="75"/>
    </row>
    <row r="331" spans="1:21" x14ac:dyDescent="0.2">
      <c r="A331" s="71" t="s">
        <v>267</v>
      </c>
      <c r="B331" s="77" t="s">
        <v>74</v>
      </c>
      <c r="C331" s="73" t="s">
        <v>330</v>
      </c>
      <c r="D331" s="74">
        <v>42440</v>
      </c>
      <c r="E331" s="75"/>
      <c r="F331" s="71">
        <v>172</v>
      </c>
      <c r="G331" s="76">
        <v>4354.8662790697699</v>
      </c>
      <c r="H331" s="70">
        <v>-156.67093023255799</v>
      </c>
      <c r="I331" s="75">
        <v>19.563043339849301</v>
      </c>
      <c r="J331" s="71"/>
      <c r="K331" s="75"/>
      <c r="L331" s="75"/>
      <c r="M331" s="75"/>
      <c r="N331" s="75"/>
      <c r="O331" s="75"/>
      <c r="P331" s="76">
        <v>139.470930232558</v>
      </c>
      <c r="Q331" s="75">
        <v>4.6071599983887603</v>
      </c>
      <c r="R331" s="75">
        <v>24.965269461077799</v>
      </c>
      <c r="S331" s="75">
        <v>1.3204358820131501</v>
      </c>
      <c r="T331" s="75"/>
      <c r="U331" s="75"/>
    </row>
    <row r="332" spans="1:21" x14ac:dyDescent="0.2">
      <c r="A332" s="71" t="s">
        <v>267</v>
      </c>
      <c r="B332" s="77" t="s">
        <v>74</v>
      </c>
      <c r="C332" s="73" t="s">
        <v>110</v>
      </c>
      <c r="D332" s="74">
        <v>42492</v>
      </c>
      <c r="E332" s="75"/>
      <c r="F332" s="71">
        <v>87</v>
      </c>
      <c r="G332" s="76">
        <v>5603.2643678160903</v>
      </c>
      <c r="H332" s="70">
        <v>-157.425287356322</v>
      </c>
      <c r="I332" s="75">
        <v>35.171779934554799</v>
      </c>
      <c r="J332" s="71"/>
      <c r="K332" s="75"/>
      <c r="L332" s="75"/>
      <c r="M332" s="75"/>
      <c r="N332" s="75">
        <v>2.7367837837837801</v>
      </c>
      <c r="O332" s="75">
        <v>0.233913003049635</v>
      </c>
      <c r="P332" s="76">
        <v>121.81609195402299</v>
      </c>
      <c r="Q332" s="75">
        <v>5.0503090156547703</v>
      </c>
      <c r="R332" s="75">
        <v>49.691860465116299</v>
      </c>
      <c r="S332" s="75">
        <v>3.1902108370759201</v>
      </c>
      <c r="T332" s="75"/>
      <c r="U332" s="75"/>
    </row>
    <row r="333" spans="1:21" x14ac:dyDescent="0.2">
      <c r="A333" s="71" t="s">
        <v>267</v>
      </c>
      <c r="B333" s="72" t="s">
        <v>72</v>
      </c>
      <c r="C333" s="73" t="s">
        <v>264</v>
      </c>
      <c r="D333" s="74">
        <v>42362</v>
      </c>
      <c r="E333" s="75"/>
      <c r="F333" s="71">
        <v>42</v>
      </c>
      <c r="G333" s="76">
        <v>3656.2619047619</v>
      </c>
      <c r="H333" s="70">
        <v>-158.354761904762</v>
      </c>
      <c r="I333" s="75">
        <v>37.957176524832498</v>
      </c>
      <c r="J333" s="71"/>
      <c r="K333" s="75"/>
      <c r="L333" s="75"/>
      <c r="M333" s="75"/>
      <c r="N333" s="75"/>
      <c r="O333" s="75"/>
      <c r="P333" s="76">
        <v>87.857142857142904</v>
      </c>
      <c r="Q333" s="75">
        <v>6.0482546055057398</v>
      </c>
      <c r="R333" s="75">
        <v>29.685714285714301</v>
      </c>
      <c r="S333" s="75">
        <v>3.7467052059707</v>
      </c>
      <c r="T333" s="75"/>
      <c r="U333" s="75"/>
    </row>
    <row r="334" spans="1:21" x14ac:dyDescent="0.2">
      <c r="A334" s="71" t="s">
        <v>267</v>
      </c>
      <c r="B334" s="77" t="s">
        <v>136</v>
      </c>
      <c r="C334" s="73" t="s">
        <v>331</v>
      </c>
      <c r="D334" s="74">
        <v>42414</v>
      </c>
      <c r="E334" s="75"/>
      <c r="F334" s="71">
        <v>138</v>
      </c>
      <c r="G334" s="76">
        <v>4654.7608695652198</v>
      </c>
      <c r="H334" s="70">
        <v>-158.46449275362301</v>
      </c>
      <c r="I334" s="75">
        <v>19.473426025449399</v>
      </c>
      <c r="J334" s="71"/>
      <c r="K334" s="75"/>
      <c r="L334" s="75"/>
      <c r="M334" s="75"/>
      <c r="N334" s="75">
        <v>3.53</v>
      </c>
      <c r="O334" s="75">
        <v>0.43126033081477899</v>
      </c>
      <c r="P334" s="76">
        <v>134.42753623188401</v>
      </c>
      <c r="Q334" s="75">
        <v>6.0196607221760301</v>
      </c>
      <c r="R334" s="75">
        <v>23.359558823529401</v>
      </c>
      <c r="S334" s="75">
        <v>1.71958232587584</v>
      </c>
      <c r="T334" s="75"/>
      <c r="U334" s="75"/>
    </row>
    <row r="335" spans="1:21" x14ac:dyDescent="0.2">
      <c r="A335" s="71" t="s">
        <v>267</v>
      </c>
      <c r="B335" s="72" t="s">
        <v>74</v>
      </c>
      <c r="C335" s="73" t="s">
        <v>332</v>
      </c>
      <c r="D335" s="74">
        <v>42502</v>
      </c>
      <c r="E335" s="75"/>
      <c r="F335" s="71">
        <v>49</v>
      </c>
      <c r="G335" s="76">
        <v>4876.4489795918398</v>
      </c>
      <c r="H335" s="70">
        <v>-160.02653061224501</v>
      </c>
      <c r="I335" s="75">
        <v>27.369104958955798</v>
      </c>
      <c r="J335" s="71"/>
      <c r="K335" s="75"/>
      <c r="L335" s="75"/>
      <c r="M335" s="75"/>
      <c r="N335" s="75"/>
      <c r="O335" s="75"/>
      <c r="P335" s="76">
        <v>140.83673469387799</v>
      </c>
      <c r="Q335" s="75">
        <v>9.21047110679811</v>
      </c>
      <c r="R335" s="75">
        <v>41.516326530612197</v>
      </c>
      <c r="S335" s="75">
        <v>4.3592260310306701</v>
      </c>
      <c r="T335" s="75"/>
      <c r="U335" s="75"/>
    </row>
    <row r="336" spans="1:21" x14ac:dyDescent="0.2">
      <c r="A336" s="71" t="s">
        <v>267</v>
      </c>
      <c r="B336" s="77" t="s">
        <v>74</v>
      </c>
      <c r="C336" s="73" t="s">
        <v>181</v>
      </c>
      <c r="D336" s="74">
        <v>42585</v>
      </c>
      <c r="E336" s="75"/>
      <c r="F336" s="71">
        <v>165</v>
      </c>
      <c r="G336" s="76">
        <v>3894.6303030303002</v>
      </c>
      <c r="H336" s="70">
        <v>-160.62787878787901</v>
      </c>
      <c r="I336" s="75">
        <v>21.472441104078801</v>
      </c>
      <c r="J336" s="71"/>
      <c r="K336" s="75"/>
      <c r="L336" s="75"/>
      <c r="M336" s="75"/>
      <c r="N336" s="75"/>
      <c r="O336" s="75"/>
      <c r="P336" s="76">
        <v>135.933333333333</v>
      </c>
      <c r="Q336" s="75">
        <v>4.79931423203434</v>
      </c>
      <c r="R336" s="75">
        <v>20.508074534161501</v>
      </c>
      <c r="S336" s="75">
        <v>1.38670119279603</v>
      </c>
      <c r="T336" s="75"/>
      <c r="U336" s="75"/>
    </row>
    <row r="337" spans="1:21" x14ac:dyDescent="0.2">
      <c r="A337" s="71" t="s">
        <v>267</v>
      </c>
      <c r="B337" s="77" t="s">
        <v>72</v>
      </c>
      <c r="C337" s="73" t="s">
        <v>162</v>
      </c>
      <c r="D337" s="74">
        <v>42575</v>
      </c>
      <c r="E337" s="75"/>
      <c r="F337" s="71">
        <v>29</v>
      </c>
      <c r="G337" s="76">
        <v>4437.93103448276</v>
      </c>
      <c r="H337" s="70">
        <v>-160.79310344827601</v>
      </c>
      <c r="I337" s="75">
        <v>33.866334959979604</v>
      </c>
      <c r="J337" s="71"/>
      <c r="K337" s="75"/>
      <c r="L337" s="75"/>
      <c r="M337" s="75"/>
      <c r="N337" s="75"/>
      <c r="O337" s="75"/>
      <c r="P337" s="76">
        <v>110.344827586207</v>
      </c>
      <c r="Q337" s="75">
        <v>9.5111130051234802</v>
      </c>
      <c r="R337" s="75">
        <v>32.170370370370399</v>
      </c>
      <c r="S337" s="75">
        <v>3.99088996356411</v>
      </c>
      <c r="T337" s="75"/>
      <c r="U337" s="75"/>
    </row>
    <row r="338" spans="1:21" x14ac:dyDescent="0.2">
      <c r="A338" s="71" t="s">
        <v>267</v>
      </c>
      <c r="B338" s="77" t="s">
        <v>93</v>
      </c>
      <c r="C338" s="73" t="s">
        <v>333</v>
      </c>
      <c r="D338" s="74">
        <v>42462</v>
      </c>
      <c r="E338" s="75">
        <v>4.5161290322580597E-3</v>
      </c>
      <c r="F338" s="71">
        <v>31</v>
      </c>
      <c r="G338" s="76">
        <v>5714.5161290322603</v>
      </c>
      <c r="H338" s="70">
        <v>-161.332258064516</v>
      </c>
      <c r="I338" s="75">
        <v>40.9799199155105</v>
      </c>
      <c r="J338" s="71"/>
      <c r="K338" s="75"/>
      <c r="L338" s="75"/>
      <c r="M338" s="75">
        <v>716.25</v>
      </c>
      <c r="N338" s="75"/>
      <c r="O338" s="78"/>
      <c r="P338" s="76">
        <v>90.806451612903203</v>
      </c>
      <c r="Q338" s="75">
        <v>7.1120705142492202</v>
      </c>
      <c r="R338" s="75">
        <v>52.56</v>
      </c>
      <c r="S338" s="75">
        <v>6.7733259797226797</v>
      </c>
      <c r="T338" s="75"/>
      <c r="U338" s="75"/>
    </row>
    <row r="339" spans="1:21" x14ac:dyDescent="0.2">
      <c r="A339" s="71" t="s">
        <v>267</v>
      </c>
      <c r="B339" s="77" t="s">
        <v>93</v>
      </c>
      <c r="C339" s="73" t="s">
        <v>173</v>
      </c>
      <c r="D339" s="74">
        <v>42546</v>
      </c>
      <c r="E339" s="75"/>
      <c r="F339" s="71">
        <v>49</v>
      </c>
      <c r="G339" s="76">
        <v>6237.3877551020396</v>
      </c>
      <c r="H339" s="70">
        <v>-161.66530612244901</v>
      </c>
      <c r="I339" s="75">
        <v>37.017678088720103</v>
      </c>
      <c r="J339" s="71"/>
      <c r="K339" s="75"/>
      <c r="L339" s="75"/>
      <c r="M339" s="75">
        <v>796.11111111111097</v>
      </c>
      <c r="N339" s="75"/>
      <c r="O339" s="75"/>
      <c r="P339" s="76">
        <v>81</v>
      </c>
      <c r="Q339" s="75">
        <v>5.96603196563394</v>
      </c>
      <c r="R339" s="75">
        <v>42.447727272727299</v>
      </c>
      <c r="S339" s="75">
        <v>3.3495518753576699</v>
      </c>
      <c r="T339" s="75"/>
      <c r="U339" s="75"/>
    </row>
    <row r="340" spans="1:21" x14ac:dyDescent="0.2">
      <c r="A340" s="71" t="s">
        <v>267</v>
      </c>
      <c r="B340" s="72" t="s">
        <v>93</v>
      </c>
      <c r="C340" s="73" t="s">
        <v>334</v>
      </c>
      <c r="D340" s="74">
        <v>42341</v>
      </c>
      <c r="E340" s="75">
        <v>3.0188679245283E-3</v>
      </c>
      <c r="F340" s="71">
        <v>53</v>
      </c>
      <c r="G340" s="76">
        <v>6495.9433962264102</v>
      </c>
      <c r="H340" s="70">
        <v>-161.93018867924499</v>
      </c>
      <c r="I340" s="75">
        <v>30.087030822151199</v>
      </c>
      <c r="J340" s="71"/>
      <c r="K340" s="75"/>
      <c r="L340" s="75"/>
      <c r="M340" s="75"/>
      <c r="N340" s="75"/>
      <c r="O340" s="75"/>
      <c r="P340" s="76">
        <v>109.641509433962</v>
      </c>
      <c r="Q340" s="75">
        <v>6.9374718367671999</v>
      </c>
      <c r="R340" s="75">
        <v>36.8403846153846</v>
      </c>
      <c r="S340" s="75">
        <v>3.6914593651373</v>
      </c>
      <c r="T340" s="75"/>
      <c r="U340" s="75"/>
    </row>
    <row r="341" spans="1:21" x14ac:dyDescent="0.2">
      <c r="A341" s="71" t="s">
        <v>267</v>
      </c>
      <c r="B341" s="77" t="s">
        <v>65</v>
      </c>
      <c r="C341" s="73" t="s">
        <v>198</v>
      </c>
      <c r="D341" s="74">
        <v>42571</v>
      </c>
      <c r="E341" s="75"/>
      <c r="F341" s="71">
        <v>69</v>
      </c>
      <c r="G341" s="76">
        <v>3762.88405797101</v>
      </c>
      <c r="H341" s="70">
        <v>-163.36666666666699</v>
      </c>
      <c r="I341" s="75">
        <v>32.897176581784898</v>
      </c>
      <c r="J341" s="71"/>
      <c r="K341" s="75"/>
      <c r="L341" s="75"/>
      <c r="M341" s="75"/>
      <c r="N341" s="75">
        <v>3.6462872340425498</v>
      </c>
      <c r="O341" s="75">
        <v>0.21615987182317201</v>
      </c>
      <c r="P341" s="76">
        <v>151.231884057971</v>
      </c>
      <c r="Q341" s="75">
        <v>8.68564250542887</v>
      </c>
      <c r="R341" s="75">
        <v>28.331250000000001</v>
      </c>
      <c r="S341" s="75">
        <v>2.4678416552761</v>
      </c>
      <c r="T341" s="75"/>
      <c r="U341" s="75"/>
    </row>
    <row r="342" spans="1:21" x14ac:dyDescent="0.2">
      <c r="A342" s="71" t="s">
        <v>267</v>
      </c>
      <c r="B342" s="77" t="s">
        <v>65</v>
      </c>
      <c r="C342" s="73" t="s">
        <v>216</v>
      </c>
      <c r="D342" s="74">
        <v>42559</v>
      </c>
      <c r="E342" s="75"/>
      <c r="F342" s="71">
        <v>61</v>
      </c>
      <c r="G342" s="76">
        <v>3538.6393442622998</v>
      </c>
      <c r="H342" s="70">
        <v>-165.61967213114701</v>
      </c>
      <c r="I342" s="75">
        <v>29.937022587742</v>
      </c>
      <c r="J342" s="71"/>
      <c r="K342" s="75"/>
      <c r="L342" s="75"/>
      <c r="M342" s="75"/>
      <c r="N342" s="75"/>
      <c r="O342" s="75"/>
      <c r="P342" s="76">
        <v>136.91803278688499</v>
      </c>
      <c r="Q342" s="75">
        <v>7.3074666164685098</v>
      </c>
      <c r="R342" s="75">
        <v>17.106557377049199</v>
      </c>
      <c r="S342" s="75">
        <v>1.4967357357201501</v>
      </c>
      <c r="T342" s="75"/>
      <c r="U342" s="75"/>
    </row>
    <row r="343" spans="1:21" x14ac:dyDescent="0.2">
      <c r="A343" s="71" t="s">
        <v>267</v>
      </c>
      <c r="B343" s="77" t="s">
        <v>65</v>
      </c>
      <c r="C343" s="73" t="s">
        <v>123</v>
      </c>
      <c r="D343" s="74">
        <v>42510</v>
      </c>
      <c r="E343" s="75"/>
      <c r="F343" s="71">
        <v>103</v>
      </c>
      <c r="G343" s="76">
        <v>4523.9611650485404</v>
      </c>
      <c r="H343" s="70">
        <v>-165.758252427184</v>
      </c>
      <c r="I343" s="75">
        <v>28.502749090889299</v>
      </c>
      <c r="J343" s="71"/>
      <c r="K343" s="75"/>
      <c r="L343" s="75"/>
      <c r="M343" s="75"/>
      <c r="N343" s="75"/>
      <c r="O343" s="75"/>
      <c r="P343" s="76">
        <v>119.71844660194201</v>
      </c>
      <c r="Q343" s="75">
        <v>6.6515832243166804</v>
      </c>
      <c r="R343" s="75">
        <v>22.457281553398001</v>
      </c>
      <c r="S343" s="75">
        <v>1.3649487528578901</v>
      </c>
      <c r="T343" s="75"/>
      <c r="U343" s="75"/>
    </row>
    <row r="344" spans="1:21" x14ac:dyDescent="0.2">
      <c r="A344" s="71" t="s">
        <v>267</v>
      </c>
      <c r="B344" s="77" t="s">
        <v>74</v>
      </c>
      <c r="C344" s="73" t="s">
        <v>251</v>
      </c>
      <c r="D344" s="74">
        <v>42412</v>
      </c>
      <c r="E344" s="75"/>
      <c r="F344" s="71">
        <v>33</v>
      </c>
      <c r="G344" s="76">
        <v>5656.30303030303</v>
      </c>
      <c r="H344" s="70">
        <v>-166.89393939393901</v>
      </c>
      <c r="I344" s="75">
        <v>37.666784645345302</v>
      </c>
      <c r="J344" s="71"/>
      <c r="K344" s="75"/>
      <c r="L344" s="75"/>
      <c r="M344" s="75"/>
      <c r="N344" s="75"/>
      <c r="O344" s="75"/>
      <c r="P344" s="76">
        <v>121.212121212121</v>
      </c>
      <c r="Q344" s="75">
        <v>7.0517241572859302</v>
      </c>
      <c r="R344" s="75">
        <v>55.715151515151497</v>
      </c>
      <c r="S344" s="75">
        <v>6.4472981791472597</v>
      </c>
      <c r="T344" s="75"/>
      <c r="U344" s="75"/>
    </row>
    <row r="345" spans="1:21" x14ac:dyDescent="0.2">
      <c r="A345" s="71" t="s">
        <v>267</v>
      </c>
      <c r="B345" s="77" t="s">
        <v>72</v>
      </c>
      <c r="C345" s="73" t="s">
        <v>244</v>
      </c>
      <c r="D345" s="74">
        <v>42314</v>
      </c>
      <c r="E345" s="75"/>
      <c r="F345" s="71">
        <v>67</v>
      </c>
      <c r="G345" s="76">
        <v>4119.0597014925397</v>
      </c>
      <c r="H345" s="70">
        <v>-167.1</v>
      </c>
      <c r="I345" s="75">
        <v>36.555294572530599</v>
      </c>
      <c r="J345" s="71"/>
      <c r="K345" s="75"/>
      <c r="L345" s="75"/>
      <c r="M345" s="75"/>
      <c r="N345" s="75"/>
      <c r="O345" s="75"/>
      <c r="P345" s="76">
        <v>84.238805970149301</v>
      </c>
      <c r="Q345" s="75">
        <v>5.6891069850070597</v>
      </c>
      <c r="R345" s="75">
        <v>29.9181818181818</v>
      </c>
      <c r="S345" s="75">
        <v>3.2001871369311399</v>
      </c>
      <c r="T345" s="75"/>
      <c r="U345" s="75"/>
    </row>
    <row r="346" spans="1:21" x14ac:dyDescent="0.2">
      <c r="A346" s="71" t="s">
        <v>267</v>
      </c>
      <c r="B346" s="77" t="s">
        <v>69</v>
      </c>
      <c r="C346" s="73" t="s">
        <v>87</v>
      </c>
      <c r="D346" s="74">
        <v>42548</v>
      </c>
      <c r="E346" s="75">
        <v>5.53846153846154E-2</v>
      </c>
      <c r="F346" s="71">
        <v>39</v>
      </c>
      <c r="G346" s="76">
        <v>6688.7692307692296</v>
      </c>
      <c r="H346" s="70">
        <v>-167.120512820513</v>
      </c>
      <c r="I346" s="75">
        <v>39.734691868879601</v>
      </c>
      <c r="J346" s="71"/>
      <c r="K346" s="75"/>
      <c r="L346" s="75"/>
      <c r="M346" s="75"/>
      <c r="N346" s="75"/>
      <c r="O346" s="75"/>
      <c r="P346" s="76">
        <v>131.51282051282101</v>
      </c>
      <c r="Q346" s="75">
        <v>11.2629515667865</v>
      </c>
      <c r="R346" s="75">
        <v>50.605263157894697</v>
      </c>
      <c r="S346" s="75">
        <v>4.4326297987418801</v>
      </c>
      <c r="T346" s="75"/>
      <c r="U346" s="75"/>
    </row>
    <row r="347" spans="1:21" x14ac:dyDescent="0.2">
      <c r="A347" s="71" t="s">
        <v>267</v>
      </c>
      <c r="B347" s="77" t="s">
        <v>65</v>
      </c>
      <c r="C347" s="73" t="s">
        <v>155</v>
      </c>
      <c r="D347" s="74">
        <v>42405</v>
      </c>
      <c r="E347" s="75"/>
      <c r="F347" s="71">
        <v>42</v>
      </c>
      <c r="G347" s="76">
        <v>3641.0952380952399</v>
      </c>
      <c r="H347" s="70">
        <v>-167.49285714285699</v>
      </c>
      <c r="I347" s="75">
        <v>39.600681078045</v>
      </c>
      <c r="J347" s="71"/>
      <c r="K347" s="75"/>
      <c r="L347" s="75"/>
      <c r="M347" s="75"/>
      <c r="N347" s="75"/>
      <c r="O347" s="75"/>
      <c r="P347" s="76">
        <v>131.45238095238099</v>
      </c>
      <c r="Q347" s="75">
        <v>11.064177811292501</v>
      </c>
      <c r="R347" s="75">
        <v>39.778571428571396</v>
      </c>
      <c r="S347" s="75">
        <v>4.8269370176428996</v>
      </c>
      <c r="T347" s="75"/>
      <c r="U347" s="75"/>
    </row>
    <row r="348" spans="1:21" x14ac:dyDescent="0.2">
      <c r="A348" s="71" t="s">
        <v>267</v>
      </c>
      <c r="B348" s="77" t="s">
        <v>72</v>
      </c>
      <c r="C348" s="73" t="s">
        <v>335</v>
      </c>
      <c r="D348" s="74">
        <v>42520</v>
      </c>
      <c r="E348" s="75"/>
      <c r="F348" s="71">
        <v>29</v>
      </c>
      <c r="G348" s="76">
        <v>3849</v>
      </c>
      <c r="H348" s="70">
        <v>-167.74827586206899</v>
      </c>
      <c r="I348" s="75">
        <v>39.388965854049403</v>
      </c>
      <c r="J348" s="71"/>
      <c r="K348" s="75"/>
      <c r="L348" s="75"/>
      <c r="M348" s="75"/>
      <c r="N348" s="75"/>
      <c r="O348" s="75"/>
      <c r="P348" s="76">
        <v>114.965517241379</v>
      </c>
      <c r="Q348" s="75">
        <v>9.9039081153448603</v>
      </c>
      <c r="R348" s="75">
        <v>17.3379310344828</v>
      </c>
      <c r="S348" s="75">
        <v>2.3029666762993801</v>
      </c>
      <c r="T348" s="75"/>
      <c r="U348" s="75"/>
    </row>
    <row r="349" spans="1:21" x14ac:dyDescent="0.2">
      <c r="A349" s="71" t="s">
        <v>267</v>
      </c>
      <c r="B349" s="77" t="s">
        <v>72</v>
      </c>
      <c r="C349" s="73" t="s">
        <v>336</v>
      </c>
      <c r="D349" s="74">
        <v>42479</v>
      </c>
      <c r="E349" s="75">
        <v>7.7906976744186096E-3</v>
      </c>
      <c r="F349" s="71">
        <v>86</v>
      </c>
      <c r="G349" s="76">
        <v>2995.0348837209299</v>
      </c>
      <c r="H349" s="70">
        <v>-167.76046511627899</v>
      </c>
      <c r="I349" s="75">
        <v>24.342433116086301</v>
      </c>
      <c r="J349" s="71">
        <v>79</v>
      </c>
      <c r="K349" s="75">
        <v>125.936708860759</v>
      </c>
      <c r="L349" s="75">
        <v>92.531645569620295</v>
      </c>
      <c r="M349" s="75">
        <v>371.07594936708898</v>
      </c>
      <c r="N349" s="75">
        <v>3.97923242664517</v>
      </c>
      <c r="O349" s="75">
        <v>0.1161400119562</v>
      </c>
      <c r="P349" s="76">
        <v>117.337209302326</v>
      </c>
      <c r="Q349" s="75">
        <v>5.6391879397419302</v>
      </c>
      <c r="R349" s="75">
        <v>15.5141176470588</v>
      </c>
      <c r="S349" s="75">
        <v>1.1131178018213499</v>
      </c>
      <c r="T349" s="75">
        <v>-41.124390243902397</v>
      </c>
      <c r="U349" s="75">
        <v>10.2304632094349</v>
      </c>
    </row>
    <row r="350" spans="1:21" x14ac:dyDescent="0.2">
      <c r="A350" s="71" t="s">
        <v>267</v>
      </c>
      <c r="B350" s="77" t="s">
        <v>65</v>
      </c>
      <c r="C350" s="73" t="s">
        <v>189</v>
      </c>
      <c r="D350" s="74">
        <v>42361</v>
      </c>
      <c r="E350" s="75"/>
      <c r="F350" s="71">
        <v>39</v>
      </c>
      <c r="G350" s="76">
        <v>3691.9487179487201</v>
      </c>
      <c r="H350" s="70">
        <v>-168.95128205128199</v>
      </c>
      <c r="I350" s="75">
        <v>26.459690747194699</v>
      </c>
      <c r="J350" s="71"/>
      <c r="K350" s="75"/>
      <c r="L350" s="75"/>
      <c r="M350" s="75"/>
      <c r="N350" s="75"/>
      <c r="O350" s="75"/>
      <c r="P350" s="76">
        <v>121.538461538462</v>
      </c>
      <c r="Q350" s="75">
        <v>9.4002215319637408</v>
      </c>
      <c r="R350" s="75">
        <v>28.548717948718</v>
      </c>
      <c r="S350" s="75">
        <v>3.66925967409452</v>
      </c>
      <c r="T350" s="75"/>
      <c r="U350" s="75"/>
    </row>
    <row r="351" spans="1:21" x14ac:dyDescent="0.2">
      <c r="A351" s="71" t="s">
        <v>267</v>
      </c>
      <c r="B351" s="72" t="s">
        <v>74</v>
      </c>
      <c r="C351" s="73" t="s">
        <v>337</v>
      </c>
      <c r="D351" s="74">
        <v>42435</v>
      </c>
      <c r="E351" s="75"/>
      <c r="F351" s="71">
        <v>36</v>
      </c>
      <c r="G351" s="76">
        <v>4534.75</v>
      </c>
      <c r="H351" s="70">
        <v>-169.47499999999999</v>
      </c>
      <c r="I351" s="75">
        <v>31.614139988654099</v>
      </c>
      <c r="J351" s="71"/>
      <c r="K351" s="75"/>
      <c r="L351" s="75"/>
      <c r="M351" s="75"/>
      <c r="N351" s="75"/>
      <c r="O351" s="78"/>
      <c r="P351" s="76">
        <v>120.027777777778</v>
      </c>
      <c r="Q351" s="75">
        <v>9.9087492292154593</v>
      </c>
      <c r="R351" s="75">
        <v>32.677142857142897</v>
      </c>
      <c r="S351" s="75">
        <v>3.8619150683563799</v>
      </c>
      <c r="T351" s="75"/>
      <c r="U351" s="75"/>
    </row>
    <row r="352" spans="1:21" x14ac:dyDescent="0.2">
      <c r="A352" s="71" t="s">
        <v>267</v>
      </c>
      <c r="B352" s="77" t="s">
        <v>74</v>
      </c>
      <c r="C352" s="73" t="s">
        <v>262</v>
      </c>
      <c r="D352" s="74">
        <v>42134</v>
      </c>
      <c r="E352" s="75">
        <v>0.69393258426966298</v>
      </c>
      <c r="F352" s="71">
        <v>89</v>
      </c>
      <c r="G352" s="76">
        <v>4296.0674157303401</v>
      </c>
      <c r="H352" s="70">
        <v>-170.79550561797799</v>
      </c>
      <c r="I352" s="75">
        <v>35.251248462381703</v>
      </c>
      <c r="J352" s="71"/>
      <c r="K352" s="75"/>
      <c r="L352" s="75"/>
      <c r="M352" s="75"/>
      <c r="N352" s="75"/>
      <c r="O352" s="75"/>
      <c r="P352" s="76">
        <v>128.74157303370799</v>
      </c>
      <c r="Q352" s="75">
        <v>4.7554744564444604</v>
      </c>
      <c r="R352" s="75">
        <v>42.357647058823503</v>
      </c>
      <c r="S352" s="75">
        <v>4.0234666604440399</v>
      </c>
      <c r="T352" s="75"/>
      <c r="U352" s="75"/>
    </row>
    <row r="353" spans="1:21" x14ac:dyDescent="0.2">
      <c r="A353" s="71" t="s">
        <v>267</v>
      </c>
      <c r="B353" s="72" t="s">
        <v>136</v>
      </c>
      <c r="C353" s="73" t="s">
        <v>338</v>
      </c>
      <c r="D353" s="74">
        <v>42404</v>
      </c>
      <c r="E353" s="75">
        <v>5.3806818181818199E-2</v>
      </c>
      <c r="F353" s="71">
        <v>176</v>
      </c>
      <c r="G353" s="76">
        <v>4881.3068181818198</v>
      </c>
      <c r="H353" s="70">
        <v>-171.78125</v>
      </c>
      <c r="I353" s="75">
        <v>22.7006201272103</v>
      </c>
      <c r="J353" s="71"/>
      <c r="K353" s="75"/>
      <c r="L353" s="75"/>
      <c r="M353" s="75"/>
      <c r="N353" s="75"/>
      <c r="O353" s="75"/>
      <c r="P353" s="76">
        <v>134.085227272727</v>
      </c>
      <c r="Q353" s="75">
        <v>4.2667763676027599</v>
      </c>
      <c r="R353" s="75">
        <v>31.086470588235301</v>
      </c>
      <c r="S353" s="75">
        <v>1.6100982115048199</v>
      </c>
      <c r="T353" s="75"/>
      <c r="U353" s="75"/>
    </row>
    <row r="354" spans="1:21" x14ac:dyDescent="0.2">
      <c r="A354" s="71" t="s">
        <v>267</v>
      </c>
      <c r="B354" s="77" t="s">
        <v>72</v>
      </c>
      <c r="C354" s="73" t="s">
        <v>339</v>
      </c>
      <c r="D354" s="74">
        <v>42562</v>
      </c>
      <c r="E354" s="75"/>
      <c r="F354" s="71">
        <v>82</v>
      </c>
      <c r="G354" s="76">
        <v>3288.3292682926799</v>
      </c>
      <c r="H354" s="70">
        <v>-172.01341463414599</v>
      </c>
      <c r="I354" s="75">
        <v>30.957721787596199</v>
      </c>
      <c r="J354" s="71"/>
      <c r="K354" s="75"/>
      <c r="L354" s="75"/>
      <c r="M354" s="75"/>
      <c r="N354" s="75"/>
      <c r="O354" s="75"/>
      <c r="P354" s="76">
        <v>154.97560975609801</v>
      </c>
      <c r="Q354" s="75">
        <v>7.8766647458646002</v>
      </c>
      <c r="R354" s="75">
        <v>21.0049382716049</v>
      </c>
      <c r="S354" s="75">
        <v>1.6801040727194301</v>
      </c>
      <c r="T354" s="75"/>
      <c r="U354" s="75"/>
    </row>
    <row r="355" spans="1:21" x14ac:dyDescent="0.2">
      <c r="A355" s="71" t="s">
        <v>267</v>
      </c>
      <c r="B355" s="77" t="s">
        <v>74</v>
      </c>
      <c r="C355" s="73" t="s">
        <v>340</v>
      </c>
      <c r="D355" s="74">
        <v>42415</v>
      </c>
      <c r="E355" s="75"/>
      <c r="F355" s="71">
        <v>31</v>
      </c>
      <c r="G355" s="76">
        <v>2942.4193548387102</v>
      </c>
      <c r="H355" s="70">
        <v>-172.833333333333</v>
      </c>
      <c r="I355" s="75">
        <v>25.6270853183836</v>
      </c>
      <c r="J355" s="71"/>
      <c r="K355" s="75"/>
      <c r="L355" s="75"/>
      <c r="M355" s="75"/>
      <c r="N355" s="75"/>
      <c r="O355" s="75"/>
      <c r="P355" s="76">
        <v>129.35483870967701</v>
      </c>
      <c r="Q355" s="75">
        <v>11.765225631742</v>
      </c>
      <c r="R355" s="75">
        <v>20.146428571428601</v>
      </c>
      <c r="S355" s="75">
        <v>2.1962599410468302</v>
      </c>
      <c r="T355" s="75"/>
      <c r="U355" s="75"/>
    </row>
    <row r="356" spans="1:21" x14ac:dyDescent="0.2">
      <c r="A356" s="71" t="s">
        <v>267</v>
      </c>
      <c r="B356" s="77" t="s">
        <v>72</v>
      </c>
      <c r="C356" s="73" t="s">
        <v>341</v>
      </c>
      <c r="D356" s="74">
        <v>42527</v>
      </c>
      <c r="E356" s="75"/>
      <c r="F356" s="71">
        <v>140</v>
      </c>
      <c r="G356" s="76">
        <v>4492.3928571428596</v>
      </c>
      <c r="H356" s="70">
        <v>-173.49857142857101</v>
      </c>
      <c r="I356" s="75">
        <v>22.8199724549015</v>
      </c>
      <c r="J356" s="71"/>
      <c r="K356" s="75"/>
      <c r="L356" s="75"/>
      <c r="M356" s="75"/>
      <c r="N356" s="75"/>
      <c r="O356" s="75"/>
      <c r="P356" s="76">
        <v>133.12142857142899</v>
      </c>
      <c r="Q356" s="75">
        <v>5.8133477543287198</v>
      </c>
      <c r="R356" s="75">
        <v>33.456115107913703</v>
      </c>
      <c r="S356" s="75">
        <v>2.10508024928144</v>
      </c>
      <c r="T356" s="75"/>
      <c r="U356" s="75"/>
    </row>
    <row r="357" spans="1:21" x14ac:dyDescent="0.2">
      <c r="A357" s="71" t="s">
        <v>267</v>
      </c>
      <c r="B357" s="77" t="s">
        <v>74</v>
      </c>
      <c r="C357" s="73" t="s">
        <v>146</v>
      </c>
      <c r="D357" s="74">
        <v>42583</v>
      </c>
      <c r="E357" s="75"/>
      <c r="F357" s="71">
        <v>84</v>
      </c>
      <c r="G357" s="76">
        <v>4096.5</v>
      </c>
      <c r="H357" s="70">
        <v>-173.836904761905</v>
      </c>
      <c r="I357" s="75">
        <v>29.158537205545699</v>
      </c>
      <c r="J357" s="71"/>
      <c r="K357" s="75"/>
      <c r="L357" s="75"/>
      <c r="M357" s="75"/>
      <c r="N357" s="75">
        <v>4.1241279244306401</v>
      </c>
      <c r="O357" s="75">
        <v>0.23234386198825699</v>
      </c>
      <c r="P357" s="76">
        <v>144.22619047619</v>
      </c>
      <c r="Q357" s="75">
        <v>6.1122918956458401</v>
      </c>
      <c r="R357" s="75">
        <v>30.335365853658502</v>
      </c>
      <c r="S357" s="75">
        <v>2.27911942241245</v>
      </c>
      <c r="T357" s="75"/>
      <c r="U357" s="75"/>
    </row>
    <row r="358" spans="1:21" x14ac:dyDescent="0.2">
      <c r="A358" s="71" t="s">
        <v>267</v>
      </c>
      <c r="B358" s="77" t="s">
        <v>72</v>
      </c>
      <c r="C358" s="73" t="s">
        <v>342</v>
      </c>
      <c r="D358" s="74">
        <v>42320</v>
      </c>
      <c r="E358" s="75"/>
      <c r="F358" s="71">
        <v>67</v>
      </c>
      <c r="G358" s="76">
        <v>5421.3283582089598</v>
      </c>
      <c r="H358" s="70">
        <v>-173.95373134328401</v>
      </c>
      <c r="I358" s="75">
        <v>24.206735789204</v>
      </c>
      <c r="J358" s="71"/>
      <c r="K358" s="75"/>
      <c r="L358" s="75"/>
      <c r="M358" s="75"/>
      <c r="N358" s="75"/>
      <c r="O358" s="75"/>
      <c r="P358" s="76">
        <v>136.83582089552201</v>
      </c>
      <c r="Q358" s="75">
        <v>7.1424605780794499</v>
      </c>
      <c r="R358" s="75">
        <v>36.048437499999999</v>
      </c>
      <c r="S358" s="75">
        <v>2.7841681384485799</v>
      </c>
      <c r="T358" s="75"/>
      <c r="U358" s="75"/>
    </row>
    <row r="359" spans="1:21" x14ac:dyDescent="0.2">
      <c r="A359" s="71" t="s">
        <v>267</v>
      </c>
      <c r="B359" s="77" t="s">
        <v>65</v>
      </c>
      <c r="C359" s="73" t="s">
        <v>343</v>
      </c>
      <c r="D359" s="74">
        <v>42579</v>
      </c>
      <c r="E359" s="75"/>
      <c r="F359" s="71">
        <v>148</v>
      </c>
      <c r="G359" s="76">
        <v>5506.0337837837797</v>
      </c>
      <c r="H359" s="70">
        <v>-174.272297297297</v>
      </c>
      <c r="I359" s="75">
        <v>21.932099431986099</v>
      </c>
      <c r="J359" s="71"/>
      <c r="K359" s="75"/>
      <c r="L359" s="75"/>
      <c r="M359" s="75"/>
      <c r="N359" s="75"/>
      <c r="O359" s="75"/>
      <c r="P359" s="76">
        <v>123.709459459459</v>
      </c>
      <c r="Q359" s="75">
        <v>5.2381969106054402</v>
      </c>
      <c r="R359" s="75">
        <v>33.583969465648899</v>
      </c>
      <c r="S359" s="75">
        <v>1.4462703635648499</v>
      </c>
      <c r="T359" s="75"/>
      <c r="U359" s="75"/>
    </row>
    <row r="360" spans="1:21" x14ac:dyDescent="0.2">
      <c r="A360" s="71" t="s">
        <v>267</v>
      </c>
      <c r="B360" s="77" t="s">
        <v>72</v>
      </c>
      <c r="C360" s="73" t="s">
        <v>226</v>
      </c>
      <c r="D360" s="74">
        <v>42453</v>
      </c>
      <c r="E360" s="75"/>
      <c r="F360" s="71">
        <v>295</v>
      </c>
      <c r="G360" s="76">
        <v>5212.7525423728803</v>
      </c>
      <c r="H360" s="70">
        <v>-175.16881355932199</v>
      </c>
      <c r="I360" s="75">
        <v>18.777885249380301</v>
      </c>
      <c r="J360" s="71"/>
      <c r="K360" s="75"/>
      <c r="L360" s="75"/>
      <c r="M360" s="75"/>
      <c r="N360" s="75">
        <v>3.7351489361702099</v>
      </c>
      <c r="O360" s="75">
        <v>0.12552561160994199</v>
      </c>
      <c r="P360" s="76">
        <v>146.6</v>
      </c>
      <c r="Q360" s="75">
        <v>3.77960629283178</v>
      </c>
      <c r="R360" s="75">
        <v>39.627622377622401</v>
      </c>
      <c r="S360" s="75">
        <v>1.60903492719185</v>
      </c>
      <c r="T360" s="75"/>
      <c r="U360" s="75"/>
    </row>
    <row r="361" spans="1:21" x14ac:dyDescent="0.2">
      <c r="A361" s="71" t="s">
        <v>267</v>
      </c>
      <c r="B361" s="77" t="s">
        <v>72</v>
      </c>
      <c r="C361" s="73" t="s">
        <v>344</v>
      </c>
      <c r="D361" s="74">
        <v>42589</v>
      </c>
      <c r="E361" s="75"/>
      <c r="F361" s="71">
        <v>56</v>
      </c>
      <c r="G361" s="76">
        <v>4743.7321428571404</v>
      </c>
      <c r="H361" s="70">
        <v>-175.71607142857101</v>
      </c>
      <c r="I361" s="75">
        <v>32.552347929042099</v>
      </c>
      <c r="J361" s="71"/>
      <c r="K361" s="75"/>
      <c r="L361" s="75"/>
      <c r="M361" s="75"/>
      <c r="N361" s="75"/>
      <c r="O361" s="75"/>
      <c r="P361" s="76">
        <v>110.75</v>
      </c>
      <c r="Q361" s="75">
        <v>7.2161097732601203</v>
      </c>
      <c r="R361" s="75">
        <v>40.232653061224497</v>
      </c>
      <c r="S361" s="75">
        <v>3.54396630553794</v>
      </c>
      <c r="T361" s="75"/>
      <c r="U361" s="75"/>
    </row>
    <row r="362" spans="1:21" x14ac:dyDescent="0.2">
      <c r="A362" s="71" t="s">
        <v>267</v>
      </c>
      <c r="B362" s="72" t="s">
        <v>72</v>
      </c>
      <c r="C362" s="73" t="s">
        <v>345</v>
      </c>
      <c r="D362" s="74">
        <v>42399</v>
      </c>
      <c r="E362" s="75"/>
      <c r="F362" s="71">
        <v>71</v>
      </c>
      <c r="G362" s="76">
        <v>4002.2676056338</v>
      </c>
      <c r="H362" s="70">
        <v>-175.77183098591499</v>
      </c>
      <c r="I362" s="75">
        <v>26.886245665176201</v>
      </c>
      <c r="J362" s="71"/>
      <c r="K362" s="75"/>
      <c r="L362" s="75"/>
      <c r="M362" s="75"/>
      <c r="N362" s="75">
        <v>3.9386279761904799</v>
      </c>
      <c r="O362" s="75">
        <v>0.24577329250624999</v>
      </c>
      <c r="P362" s="76">
        <v>176.54929577464799</v>
      </c>
      <c r="Q362" s="75">
        <v>7.9266706845818096</v>
      </c>
      <c r="R362" s="75">
        <v>24.757746478873202</v>
      </c>
      <c r="S362" s="75">
        <v>2.22615932943885</v>
      </c>
      <c r="T362" s="75"/>
      <c r="U362" s="75"/>
    </row>
    <row r="363" spans="1:21" x14ac:dyDescent="0.2">
      <c r="A363" s="71" t="s">
        <v>267</v>
      </c>
      <c r="B363" s="72" t="s">
        <v>74</v>
      </c>
      <c r="C363" s="73" t="s">
        <v>166</v>
      </c>
      <c r="D363" s="74">
        <v>42475</v>
      </c>
      <c r="E363" s="75"/>
      <c r="F363" s="71">
        <v>97</v>
      </c>
      <c r="G363" s="76">
        <v>4115.7010309278303</v>
      </c>
      <c r="H363" s="70">
        <v>-175.83195876288701</v>
      </c>
      <c r="I363" s="75">
        <v>26.965625652101298</v>
      </c>
      <c r="J363" s="71"/>
      <c r="K363" s="75"/>
      <c r="L363" s="75"/>
      <c r="M363" s="75"/>
      <c r="N363" s="75"/>
      <c r="O363" s="75"/>
      <c r="P363" s="76">
        <v>82.154639175257699</v>
      </c>
      <c r="Q363" s="75">
        <v>4.8435652792886499</v>
      </c>
      <c r="R363" s="75">
        <v>32.2164835164835</v>
      </c>
      <c r="S363" s="75">
        <v>3.0184035692405402</v>
      </c>
      <c r="T363" s="75"/>
      <c r="U363" s="75"/>
    </row>
    <row r="364" spans="1:21" x14ac:dyDescent="0.2">
      <c r="A364" s="71" t="s">
        <v>267</v>
      </c>
      <c r="B364" s="77" t="s">
        <v>72</v>
      </c>
      <c r="C364" s="73" t="s">
        <v>346</v>
      </c>
      <c r="D364" s="74">
        <v>42542</v>
      </c>
      <c r="E364" s="75">
        <v>0.37313432835820898</v>
      </c>
      <c r="F364" s="71">
        <v>67</v>
      </c>
      <c r="G364" s="76">
        <v>5060.1641791044804</v>
      </c>
      <c r="H364" s="70">
        <v>-176.338805970149</v>
      </c>
      <c r="I364" s="75">
        <v>29.031041727547901</v>
      </c>
      <c r="J364" s="71"/>
      <c r="K364" s="75"/>
      <c r="L364" s="75"/>
      <c r="M364" s="75"/>
      <c r="N364" s="75">
        <v>3.6187916666666702</v>
      </c>
      <c r="O364" s="75">
        <v>0.29659885820497001</v>
      </c>
      <c r="P364" s="76">
        <v>132.97014925373099</v>
      </c>
      <c r="Q364" s="75">
        <v>7.6497848708604197</v>
      </c>
      <c r="R364" s="75">
        <v>40.112903225806498</v>
      </c>
      <c r="S364" s="75">
        <v>3.60349988802529</v>
      </c>
      <c r="T364" s="75"/>
      <c r="U364" s="75"/>
    </row>
    <row r="365" spans="1:21" x14ac:dyDescent="0.2">
      <c r="A365" s="71" t="s">
        <v>267</v>
      </c>
      <c r="B365" s="77" t="s">
        <v>136</v>
      </c>
      <c r="C365" s="73" t="s">
        <v>347</v>
      </c>
      <c r="D365" s="74">
        <v>42392</v>
      </c>
      <c r="E365" s="75"/>
      <c r="F365" s="71">
        <v>71</v>
      </c>
      <c r="G365" s="76">
        <v>4147.4225352112699</v>
      </c>
      <c r="H365" s="70">
        <v>-176.79142857142901</v>
      </c>
      <c r="I365" s="75">
        <v>19.2047258183824</v>
      </c>
      <c r="J365" s="71"/>
      <c r="K365" s="75"/>
      <c r="L365" s="75"/>
      <c r="M365" s="75"/>
      <c r="N365" s="75"/>
      <c r="O365" s="75"/>
      <c r="P365" s="76">
        <v>89.746478873239397</v>
      </c>
      <c r="Q365" s="75">
        <v>7.85829524444308</v>
      </c>
      <c r="R365" s="75">
        <v>11.6591549295775</v>
      </c>
      <c r="S365" s="75">
        <v>1.3996084210423501</v>
      </c>
      <c r="T365" s="75"/>
      <c r="U365" s="75"/>
    </row>
    <row r="366" spans="1:21" x14ac:dyDescent="0.2">
      <c r="A366" s="71" t="s">
        <v>267</v>
      </c>
      <c r="B366" s="77" t="s">
        <v>67</v>
      </c>
      <c r="C366" s="73" t="s">
        <v>206</v>
      </c>
      <c r="D366" s="74">
        <v>42555</v>
      </c>
      <c r="E366" s="75"/>
      <c r="F366" s="71">
        <v>46</v>
      </c>
      <c r="G366" s="76">
        <v>4865.5217391304404</v>
      </c>
      <c r="H366" s="70">
        <v>-178.13478260869601</v>
      </c>
      <c r="I366" s="75">
        <v>40.542083129950903</v>
      </c>
      <c r="J366" s="71"/>
      <c r="K366" s="75"/>
      <c r="L366" s="75"/>
      <c r="M366" s="75"/>
      <c r="N366" s="75"/>
      <c r="O366" s="75"/>
      <c r="P366" s="76">
        <v>139.26086956521701</v>
      </c>
      <c r="Q366" s="75">
        <v>11.182778114583501</v>
      </c>
      <c r="R366" s="75">
        <v>29.947619047619</v>
      </c>
      <c r="S366" s="75">
        <v>3.0692950120548601</v>
      </c>
      <c r="T366" s="75"/>
      <c r="U366" s="75"/>
    </row>
    <row r="367" spans="1:21" x14ac:dyDescent="0.2">
      <c r="A367" s="71" t="s">
        <v>267</v>
      </c>
      <c r="B367" s="77" t="s">
        <v>67</v>
      </c>
      <c r="C367" s="73" t="s">
        <v>348</v>
      </c>
      <c r="D367" s="74">
        <v>42341</v>
      </c>
      <c r="E367" s="75"/>
      <c r="F367" s="71">
        <v>74</v>
      </c>
      <c r="G367" s="76">
        <v>5625.3918918918898</v>
      </c>
      <c r="H367" s="70">
        <v>-178.37432432432399</v>
      </c>
      <c r="I367" s="75">
        <v>29.986984901136399</v>
      </c>
      <c r="J367" s="71"/>
      <c r="K367" s="75"/>
      <c r="L367" s="75"/>
      <c r="M367" s="75"/>
      <c r="N367" s="75">
        <v>3.0827826086956498</v>
      </c>
      <c r="O367" s="78">
        <v>0.35599367213754601</v>
      </c>
      <c r="P367" s="76">
        <v>107.486486486486</v>
      </c>
      <c r="Q367" s="75">
        <v>5.7484039361480397</v>
      </c>
      <c r="R367" s="75">
        <v>51.195774647887298</v>
      </c>
      <c r="S367" s="75">
        <v>4.2499087156108404</v>
      </c>
      <c r="T367" s="75"/>
      <c r="U367" s="75"/>
    </row>
    <row r="368" spans="1:21" x14ac:dyDescent="0.2">
      <c r="A368" s="71" t="s">
        <v>267</v>
      </c>
      <c r="B368" s="77" t="s">
        <v>74</v>
      </c>
      <c r="C368" s="73" t="s">
        <v>349</v>
      </c>
      <c r="D368" s="74">
        <v>42441</v>
      </c>
      <c r="E368" s="75"/>
      <c r="F368" s="71">
        <v>103</v>
      </c>
      <c r="G368" s="76">
        <v>3312.34951456311</v>
      </c>
      <c r="H368" s="70">
        <v>-178.71078431372499</v>
      </c>
      <c r="I368" s="75">
        <v>19.393611684115498</v>
      </c>
      <c r="J368" s="71"/>
      <c r="K368" s="75"/>
      <c r="L368" s="75"/>
      <c r="M368" s="75"/>
      <c r="N368" s="75"/>
      <c r="O368" s="75"/>
      <c r="P368" s="76">
        <v>153.78640776699001</v>
      </c>
      <c r="Q368" s="75">
        <v>8.2681783813341792</v>
      </c>
      <c r="R368" s="75">
        <v>25.725242718446601</v>
      </c>
      <c r="S368" s="75">
        <v>1.8793712765952999</v>
      </c>
      <c r="T368" s="75"/>
      <c r="U368" s="75"/>
    </row>
    <row r="369" spans="1:21" x14ac:dyDescent="0.2">
      <c r="A369" s="71" t="s">
        <v>267</v>
      </c>
      <c r="B369" s="77" t="s">
        <v>65</v>
      </c>
      <c r="C369" s="73" t="s">
        <v>350</v>
      </c>
      <c r="D369" s="74">
        <v>42393</v>
      </c>
      <c r="E369" s="75"/>
      <c r="F369" s="71">
        <v>26</v>
      </c>
      <c r="G369" s="76">
        <v>5122.3076923076896</v>
      </c>
      <c r="H369" s="70">
        <v>-178.757692307692</v>
      </c>
      <c r="I369" s="75">
        <v>41.420290892666799</v>
      </c>
      <c r="J369" s="71"/>
      <c r="K369" s="75"/>
      <c r="L369" s="75"/>
      <c r="M369" s="75"/>
      <c r="N369" s="75"/>
      <c r="O369" s="78"/>
      <c r="P369" s="76">
        <v>136.11538461538501</v>
      </c>
      <c r="Q369" s="75">
        <v>12.9803789115107</v>
      </c>
      <c r="R369" s="75">
        <v>36.204761904761902</v>
      </c>
      <c r="S369" s="75">
        <v>5.1650080725999503</v>
      </c>
      <c r="T369" s="75"/>
      <c r="U369" s="75"/>
    </row>
    <row r="370" spans="1:21" x14ac:dyDescent="0.2">
      <c r="A370" s="71" t="s">
        <v>267</v>
      </c>
      <c r="B370" s="77" t="s">
        <v>72</v>
      </c>
      <c r="C370" s="73" t="s">
        <v>351</v>
      </c>
      <c r="D370" s="74">
        <v>42510</v>
      </c>
      <c r="E370" s="75"/>
      <c r="F370" s="71">
        <v>78</v>
      </c>
      <c r="G370" s="76">
        <v>5091.4743589743603</v>
      </c>
      <c r="H370" s="70">
        <v>-179.39230769230801</v>
      </c>
      <c r="I370" s="75">
        <v>23.864764449885499</v>
      </c>
      <c r="J370" s="71"/>
      <c r="K370" s="75"/>
      <c r="L370" s="75"/>
      <c r="M370" s="75"/>
      <c r="N370" s="75">
        <v>3.6326237256874601</v>
      </c>
      <c r="O370" s="78">
        <v>0.14242949531027299</v>
      </c>
      <c r="P370" s="76">
        <v>163.897435897436</v>
      </c>
      <c r="Q370" s="75">
        <v>7.94343115301655</v>
      </c>
      <c r="R370" s="75">
        <v>47.568831168831203</v>
      </c>
      <c r="S370" s="75">
        <v>3.6178481478993199</v>
      </c>
      <c r="T370" s="75"/>
      <c r="U370" s="75"/>
    </row>
    <row r="371" spans="1:21" x14ac:dyDescent="0.2">
      <c r="A371" s="71" t="s">
        <v>267</v>
      </c>
      <c r="B371" s="77" t="s">
        <v>219</v>
      </c>
      <c r="C371" s="73" t="s">
        <v>352</v>
      </c>
      <c r="D371" s="74">
        <v>42549</v>
      </c>
      <c r="E371" s="75"/>
      <c r="F371" s="71">
        <v>36</v>
      </c>
      <c r="G371" s="76">
        <v>5977.1388888888896</v>
      </c>
      <c r="H371" s="70">
        <v>-180.21714285714299</v>
      </c>
      <c r="I371" s="75">
        <v>34.441869059296501</v>
      </c>
      <c r="J371" s="71"/>
      <c r="K371" s="75"/>
      <c r="L371" s="75"/>
      <c r="M371" s="75"/>
      <c r="N371" s="75"/>
      <c r="O371" s="78"/>
      <c r="P371" s="76">
        <v>113.277777777778</v>
      </c>
      <c r="Q371" s="75">
        <v>10.928600246645001</v>
      </c>
      <c r="R371" s="75">
        <v>31.136111111111099</v>
      </c>
      <c r="S371" s="75">
        <v>2.3152810271256299</v>
      </c>
      <c r="T371" s="75"/>
      <c r="U371" s="75"/>
    </row>
    <row r="372" spans="1:21" x14ac:dyDescent="0.2">
      <c r="A372" s="71" t="s">
        <v>267</v>
      </c>
      <c r="B372" s="72" t="s">
        <v>72</v>
      </c>
      <c r="C372" s="73" t="s">
        <v>353</v>
      </c>
      <c r="D372" s="74">
        <v>42393</v>
      </c>
      <c r="E372" s="75"/>
      <c r="F372" s="71">
        <v>35</v>
      </c>
      <c r="G372" s="76">
        <v>7004.0857142857103</v>
      </c>
      <c r="H372" s="70">
        <v>-180.74705882352899</v>
      </c>
      <c r="I372" s="75">
        <v>43.157910364272603</v>
      </c>
      <c r="J372" s="71"/>
      <c r="K372" s="75"/>
      <c r="L372" s="75"/>
      <c r="M372" s="75">
        <v>923.16666666666697</v>
      </c>
      <c r="N372" s="75"/>
      <c r="O372" s="75"/>
      <c r="P372" s="76">
        <v>150.6</v>
      </c>
      <c r="Q372" s="75">
        <v>13.0259727616234</v>
      </c>
      <c r="R372" s="75">
        <v>29.396969696969698</v>
      </c>
      <c r="S372" s="75">
        <v>4.2087311952232804</v>
      </c>
      <c r="T372" s="75"/>
      <c r="U372" s="75"/>
    </row>
    <row r="373" spans="1:21" x14ac:dyDescent="0.2">
      <c r="A373" s="71" t="s">
        <v>267</v>
      </c>
      <c r="B373" s="77" t="s">
        <v>72</v>
      </c>
      <c r="C373" s="73" t="s">
        <v>354</v>
      </c>
      <c r="D373" s="74">
        <v>42493</v>
      </c>
      <c r="E373" s="75"/>
      <c r="F373" s="71">
        <v>152</v>
      </c>
      <c r="G373" s="76">
        <v>4294.1118421052597</v>
      </c>
      <c r="H373" s="70">
        <v>-181.31513157894699</v>
      </c>
      <c r="I373" s="75">
        <v>22.2511399514487</v>
      </c>
      <c r="J373" s="71"/>
      <c r="K373" s="75"/>
      <c r="L373" s="75"/>
      <c r="M373" s="75"/>
      <c r="N373" s="75"/>
      <c r="O373" s="75"/>
      <c r="P373" s="76">
        <v>122.546052631579</v>
      </c>
      <c r="Q373" s="75">
        <v>5.0152593816989004</v>
      </c>
      <c r="R373" s="75">
        <v>26.234328358209002</v>
      </c>
      <c r="S373" s="75">
        <v>1.8335512308423401</v>
      </c>
      <c r="T373" s="75"/>
      <c r="U373" s="75"/>
    </row>
    <row r="374" spans="1:21" x14ac:dyDescent="0.2">
      <c r="A374" s="71" t="s">
        <v>267</v>
      </c>
      <c r="B374" s="77" t="s">
        <v>72</v>
      </c>
      <c r="C374" s="73" t="s">
        <v>355</v>
      </c>
      <c r="D374" s="74">
        <v>42527</v>
      </c>
      <c r="E374" s="75">
        <v>0.203252032520325</v>
      </c>
      <c r="F374" s="71">
        <v>123</v>
      </c>
      <c r="G374" s="76">
        <v>4570.8699186991898</v>
      </c>
      <c r="H374" s="70">
        <v>-181.45609756097599</v>
      </c>
      <c r="I374" s="75">
        <v>26.682376715182599</v>
      </c>
      <c r="J374" s="71"/>
      <c r="K374" s="75"/>
      <c r="L374" s="75"/>
      <c r="M374" s="75"/>
      <c r="N374" s="75"/>
      <c r="O374" s="75"/>
      <c r="P374" s="76">
        <v>126</v>
      </c>
      <c r="Q374" s="75">
        <v>4.8441387670574496</v>
      </c>
      <c r="R374" s="75">
        <v>34.559016393442597</v>
      </c>
      <c r="S374" s="75">
        <v>2.40368675251118</v>
      </c>
      <c r="T374" s="75"/>
      <c r="U374" s="75"/>
    </row>
    <row r="375" spans="1:21" x14ac:dyDescent="0.2">
      <c r="A375" s="71" t="s">
        <v>267</v>
      </c>
      <c r="B375" s="77" t="s">
        <v>65</v>
      </c>
      <c r="C375" s="73" t="s">
        <v>356</v>
      </c>
      <c r="D375" s="74">
        <v>42550</v>
      </c>
      <c r="E375" s="75"/>
      <c r="F375" s="71">
        <v>122</v>
      </c>
      <c r="G375" s="76">
        <v>4259.6393442622903</v>
      </c>
      <c r="H375" s="70">
        <v>-181.98032786885199</v>
      </c>
      <c r="I375" s="75">
        <v>24.792098980234499</v>
      </c>
      <c r="J375" s="71"/>
      <c r="K375" s="75"/>
      <c r="L375" s="75"/>
      <c r="M375" s="75"/>
      <c r="N375" s="75"/>
      <c r="O375" s="75"/>
      <c r="P375" s="76">
        <v>135.385245901639</v>
      </c>
      <c r="Q375" s="75">
        <v>5.5532969237061298</v>
      </c>
      <c r="R375" s="75">
        <v>22.8616666666667</v>
      </c>
      <c r="S375" s="75">
        <v>1.7185269828149099</v>
      </c>
      <c r="T375" s="75"/>
      <c r="U375" s="75"/>
    </row>
    <row r="376" spans="1:21" x14ac:dyDescent="0.2">
      <c r="A376" s="71" t="s">
        <v>267</v>
      </c>
      <c r="B376" s="77" t="s">
        <v>65</v>
      </c>
      <c r="C376" s="73" t="s">
        <v>357</v>
      </c>
      <c r="D376" s="74">
        <v>42513</v>
      </c>
      <c r="E376" s="75">
        <v>0.37236686390532497</v>
      </c>
      <c r="F376" s="71">
        <v>338</v>
      </c>
      <c r="G376" s="76">
        <v>3911.6952662721901</v>
      </c>
      <c r="H376" s="70">
        <v>-182.41923076923101</v>
      </c>
      <c r="I376" s="75">
        <v>15.322779813314201</v>
      </c>
      <c r="J376" s="71"/>
      <c r="K376" s="75"/>
      <c r="L376" s="75"/>
      <c r="M376" s="75"/>
      <c r="N376" s="75">
        <v>3.4620000000000002</v>
      </c>
      <c r="O376" s="75">
        <v>0.25060885858245302</v>
      </c>
      <c r="P376" s="76">
        <v>153.46745562130201</v>
      </c>
      <c r="Q376" s="75">
        <v>3.82842540702425</v>
      </c>
      <c r="R376" s="75">
        <v>21.0228486646884</v>
      </c>
      <c r="S376" s="75">
        <v>0.90824208504525705</v>
      </c>
      <c r="T376" s="75"/>
      <c r="U376" s="75"/>
    </row>
    <row r="377" spans="1:21" x14ac:dyDescent="0.2">
      <c r="A377" s="71" t="s">
        <v>267</v>
      </c>
      <c r="B377" s="77" t="s">
        <v>65</v>
      </c>
      <c r="C377" s="73" t="s">
        <v>187</v>
      </c>
      <c r="D377" s="74">
        <v>42395</v>
      </c>
      <c r="E377" s="75"/>
      <c r="F377" s="71">
        <v>29</v>
      </c>
      <c r="G377" s="76">
        <v>5844.9655172413804</v>
      </c>
      <c r="H377" s="70">
        <v>-182.679310344828</v>
      </c>
      <c r="I377" s="75">
        <v>42.139260790657097</v>
      </c>
      <c r="J377" s="71"/>
      <c r="K377" s="75"/>
      <c r="L377" s="75"/>
      <c r="M377" s="75"/>
      <c r="N377" s="75"/>
      <c r="O377" s="75"/>
      <c r="P377" s="76">
        <v>96.034482758620697</v>
      </c>
      <c r="Q377" s="75">
        <v>11.212840409363899</v>
      </c>
      <c r="R377" s="75">
        <v>55.025925925925897</v>
      </c>
      <c r="S377" s="75">
        <v>6.5313087578950899</v>
      </c>
      <c r="T377" s="75"/>
      <c r="U377" s="75"/>
    </row>
    <row r="378" spans="1:21" x14ac:dyDescent="0.2">
      <c r="A378" s="71" t="s">
        <v>267</v>
      </c>
      <c r="B378" s="77" t="s">
        <v>72</v>
      </c>
      <c r="C378" s="73" t="s">
        <v>358</v>
      </c>
      <c r="D378" s="74">
        <v>42285</v>
      </c>
      <c r="E378" s="75"/>
      <c r="F378" s="71">
        <v>75</v>
      </c>
      <c r="G378" s="76">
        <v>5585.30666666667</v>
      </c>
      <c r="H378" s="70">
        <v>-183.05199999999999</v>
      </c>
      <c r="I378" s="75">
        <v>30.423318839752199</v>
      </c>
      <c r="J378" s="71"/>
      <c r="K378" s="75"/>
      <c r="L378" s="75"/>
      <c r="M378" s="75">
        <v>825.8</v>
      </c>
      <c r="N378" s="75">
        <v>3.7017891420361302</v>
      </c>
      <c r="O378" s="78">
        <v>0.20990022938741201</v>
      </c>
      <c r="P378" s="76">
        <v>113.053333333333</v>
      </c>
      <c r="Q378" s="75">
        <v>7.35574527757647</v>
      </c>
      <c r="R378" s="75">
        <v>48.5479452054795</v>
      </c>
      <c r="S378" s="75">
        <v>4.2223999094581401</v>
      </c>
      <c r="T378" s="75"/>
      <c r="U378" s="75"/>
    </row>
    <row r="379" spans="1:21" x14ac:dyDescent="0.2">
      <c r="A379" s="71" t="s">
        <v>267</v>
      </c>
      <c r="B379" s="72" t="s">
        <v>72</v>
      </c>
      <c r="C379" s="73" t="s">
        <v>193</v>
      </c>
      <c r="D379" s="74">
        <v>42124</v>
      </c>
      <c r="E379" s="75"/>
      <c r="F379" s="71">
        <v>224</v>
      </c>
      <c r="G379" s="76">
        <v>2942.9285714285702</v>
      </c>
      <c r="H379" s="70">
        <v>-183.16116071428601</v>
      </c>
      <c r="I379" s="75">
        <v>17.1525091712553</v>
      </c>
      <c r="J379" s="71"/>
      <c r="K379" s="75"/>
      <c r="L379" s="75"/>
      <c r="M379" s="75"/>
      <c r="N379" s="75"/>
      <c r="O379" s="78"/>
      <c r="P379" s="76">
        <v>96.09375</v>
      </c>
      <c r="Q379" s="75">
        <v>4.3157967610413897</v>
      </c>
      <c r="R379" s="75">
        <v>26.457013574660699</v>
      </c>
      <c r="S379" s="75">
        <v>1.2712514493236899</v>
      </c>
      <c r="T379" s="75"/>
      <c r="U379" s="75"/>
    </row>
    <row r="380" spans="1:21" x14ac:dyDescent="0.2">
      <c r="A380" s="71" t="s">
        <v>267</v>
      </c>
      <c r="B380" s="77" t="s">
        <v>74</v>
      </c>
      <c r="C380" s="73" t="s">
        <v>218</v>
      </c>
      <c r="D380" s="74">
        <v>42571</v>
      </c>
      <c r="E380" s="75">
        <v>0.39682539682539703</v>
      </c>
      <c r="F380" s="71">
        <v>63</v>
      </c>
      <c r="G380" s="76">
        <v>4975.6349206349196</v>
      </c>
      <c r="H380" s="70">
        <v>-183.60317460317501</v>
      </c>
      <c r="I380" s="75">
        <v>29.608024763665099</v>
      </c>
      <c r="J380" s="71"/>
      <c r="K380" s="75"/>
      <c r="L380" s="75"/>
      <c r="M380" s="75"/>
      <c r="N380" s="75"/>
      <c r="O380" s="75"/>
      <c r="P380" s="76">
        <v>106.746031746032</v>
      </c>
      <c r="Q380" s="75">
        <v>7.6423165117743199</v>
      </c>
      <c r="R380" s="75">
        <v>27.44</v>
      </c>
      <c r="S380" s="75">
        <v>2.7110385359678699</v>
      </c>
      <c r="T380" s="75"/>
      <c r="U380" s="75"/>
    </row>
    <row r="381" spans="1:21" x14ac:dyDescent="0.2">
      <c r="A381" s="71" t="s">
        <v>267</v>
      </c>
      <c r="B381" s="77" t="s">
        <v>65</v>
      </c>
      <c r="C381" s="73" t="s">
        <v>359</v>
      </c>
      <c r="D381" s="74">
        <v>42106</v>
      </c>
      <c r="E381" s="75"/>
      <c r="F381" s="71">
        <v>44</v>
      </c>
      <c r="G381" s="76">
        <v>4041.45454545455</v>
      </c>
      <c r="H381" s="70">
        <v>-184.279545454545</v>
      </c>
      <c r="I381" s="75">
        <v>24.613066447578401</v>
      </c>
      <c r="J381" s="71"/>
      <c r="K381" s="75"/>
      <c r="L381" s="75"/>
      <c r="M381" s="75"/>
      <c r="N381" s="75"/>
      <c r="O381" s="75"/>
      <c r="P381" s="76">
        <v>114.136363636364</v>
      </c>
      <c r="Q381" s="75">
        <v>10.5926692364555</v>
      </c>
      <c r="R381" s="75">
        <v>24.479545454545502</v>
      </c>
      <c r="S381" s="75">
        <v>2.5196386774620101</v>
      </c>
      <c r="T381" s="75"/>
      <c r="U381" s="75"/>
    </row>
    <row r="382" spans="1:21" x14ac:dyDescent="0.2">
      <c r="A382" s="71" t="s">
        <v>267</v>
      </c>
      <c r="B382" s="72" t="s">
        <v>136</v>
      </c>
      <c r="C382" s="73" t="s">
        <v>137</v>
      </c>
      <c r="D382" s="74">
        <v>42423</v>
      </c>
      <c r="E382" s="75"/>
      <c r="F382" s="71">
        <v>283</v>
      </c>
      <c r="G382" s="76">
        <v>5062.9929328621902</v>
      </c>
      <c r="H382" s="70">
        <v>-184.866784452297</v>
      </c>
      <c r="I382" s="75">
        <v>17.744068025007799</v>
      </c>
      <c r="J382" s="71"/>
      <c r="K382" s="75"/>
      <c r="L382" s="75"/>
      <c r="M382" s="75"/>
      <c r="N382" s="75">
        <v>3.8327599999999999</v>
      </c>
      <c r="O382" s="78">
        <v>0.13665247674960701</v>
      </c>
      <c r="P382" s="76">
        <v>140.78445229682001</v>
      </c>
      <c r="Q382" s="75">
        <v>4.5034909363865196</v>
      </c>
      <c r="R382" s="75">
        <v>42.786476868327398</v>
      </c>
      <c r="S382" s="75">
        <v>2.0414932201757701</v>
      </c>
      <c r="T382" s="75"/>
      <c r="U382" s="75"/>
    </row>
    <row r="383" spans="1:21" x14ac:dyDescent="0.2">
      <c r="A383" s="71" t="s">
        <v>267</v>
      </c>
      <c r="B383" s="77" t="s">
        <v>136</v>
      </c>
      <c r="C383" s="73" t="s">
        <v>360</v>
      </c>
      <c r="D383" s="74">
        <v>42182</v>
      </c>
      <c r="E383" s="75"/>
      <c r="F383" s="71">
        <v>26</v>
      </c>
      <c r="G383" s="76">
        <v>4097.1923076923104</v>
      </c>
      <c r="H383" s="70">
        <v>-186.292</v>
      </c>
      <c r="I383" s="75">
        <v>39.833067469126703</v>
      </c>
      <c r="J383" s="71"/>
      <c r="K383" s="75"/>
      <c r="L383" s="75"/>
      <c r="M383" s="75"/>
      <c r="N383" s="75"/>
      <c r="O383" s="75"/>
      <c r="P383" s="76">
        <v>79.346153846153797</v>
      </c>
      <c r="Q383" s="75">
        <v>7.1833016423652403</v>
      </c>
      <c r="R383" s="75">
        <v>35.969230769230798</v>
      </c>
      <c r="S383" s="75">
        <v>2.98049954114959</v>
      </c>
      <c r="T383" s="75"/>
      <c r="U383" s="75"/>
    </row>
    <row r="384" spans="1:21" x14ac:dyDescent="0.2">
      <c r="A384" s="71" t="s">
        <v>267</v>
      </c>
      <c r="B384" s="77" t="s">
        <v>65</v>
      </c>
      <c r="C384" s="73" t="s">
        <v>361</v>
      </c>
      <c r="D384" s="74">
        <v>42409</v>
      </c>
      <c r="E384" s="75"/>
      <c r="F384" s="71">
        <v>41</v>
      </c>
      <c r="G384" s="76">
        <v>3148.4146341463402</v>
      </c>
      <c r="H384" s="70">
        <v>-187.21707317073199</v>
      </c>
      <c r="I384" s="75">
        <v>35.375258837704997</v>
      </c>
      <c r="J384" s="71"/>
      <c r="K384" s="75"/>
      <c r="L384" s="75"/>
      <c r="M384" s="75"/>
      <c r="N384" s="75"/>
      <c r="O384" s="75"/>
      <c r="P384" s="76">
        <v>91.463414634146304</v>
      </c>
      <c r="Q384" s="75">
        <v>10.589174036801801</v>
      </c>
      <c r="R384" s="75">
        <v>22.739024390243902</v>
      </c>
      <c r="S384" s="75">
        <v>3.6173596995207502</v>
      </c>
      <c r="T384" s="75"/>
      <c r="U384" s="75"/>
    </row>
    <row r="385" spans="1:21" x14ac:dyDescent="0.2">
      <c r="A385" s="71" t="s">
        <v>267</v>
      </c>
      <c r="B385" s="77" t="s">
        <v>72</v>
      </c>
      <c r="C385" s="73" t="s">
        <v>362</v>
      </c>
      <c r="D385" s="74">
        <v>42324</v>
      </c>
      <c r="E385" s="75">
        <v>9.0697674418604608E-3</v>
      </c>
      <c r="F385" s="71">
        <v>129</v>
      </c>
      <c r="G385" s="76">
        <v>5306.8139534883703</v>
      </c>
      <c r="H385" s="70">
        <v>-187.96589147286801</v>
      </c>
      <c r="I385" s="75">
        <v>24.231410337972498</v>
      </c>
      <c r="J385" s="71"/>
      <c r="K385" s="75"/>
      <c r="L385" s="75"/>
      <c r="M385" s="75"/>
      <c r="N385" s="75"/>
      <c r="O385" s="75"/>
      <c r="P385" s="76">
        <v>138.90697674418601</v>
      </c>
      <c r="Q385" s="75">
        <v>5.9829522210703496</v>
      </c>
      <c r="R385" s="75">
        <v>36.857758620689701</v>
      </c>
      <c r="S385" s="75">
        <v>2.6619440740117999</v>
      </c>
      <c r="T385" s="75"/>
      <c r="U385" s="75"/>
    </row>
    <row r="386" spans="1:21" x14ac:dyDescent="0.2">
      <c r="A386" s="71" t="s">
        <v>267</v>
      </c>
      <c r="B386" s="77" t="s">
        <v>74</v>
      </c>
      <c r="C386" s="73" t="s">
        <v>363</v>
      </c>
      <c r="D386" s="74">
        <v>42120</v>
      </c>
      <c r="E386" s="75"/>
      <c r="F386" s="71">
        <v>238</v>
      </c>
      <c r="G386" s="76">
        <v>3630.65546218487</v>
      </c>
      <c r="H386" s="70">
        <v>-189.831932773109</v>
      </c>
      <c r="I386" s="75">
        <v>17.008980713350201</v>
      </c>
      <c r="J386" s="71"/>
      <c r="K386" s="75"/>
      <c r="L386" s="75"/>
      <c r="M386" s="75"/>
      <c r="N386" s="75"/>
      <c r="O386" s="75"/>
      <c r="P386" s="76">
        <v>140.138655462185</v>
      </c>
      <c r="Q386" s="75">
        <v>4.6758001661463</v>
      </c>
      <c r="R386" s="75">
        <v>30.7634453781513</v>
      </c>
      <c r="S386" s="75">
        <v>1.35658696425602</v>
      </c>
      <c r="T386" s="75"/>
      <c r="U386" s="75"/>
    </row>
    <row r="387" spans="1:21" x14ac:dyDescent="0.2">
      <c r="A387" s="71" t="s">
        <v>267</v>
      </c>
      <c r="B387" s="77" t="s">
        <v>72</v>
      </c>
      <c r="C387" s="73" t="s">
        <v>364</v>
      </c>
      <c r="D387" s="74">
        <v>42082</v>
      </c>
      <c r="E387" s="75"/>
      <c r="F387" s="71">
        <v>52</v>
      </c>
      <c r="G387" s="76">
        <v>4264.9423076923104</v>
      </c>
      <c r="H387" s="70">
        <v>-190.41730769230799</v>
      </c>
      <c r="I387" s="75">
        <v>26.7248439277942</v>
      </c>
      <c r="J387" s="71"/>
      <c r="K387" s="75"/>
      <c r="L387" s="75"/>
      <c r="M387" s="75"/>
      <c r="N387" s="75"/>
      <c r="O387" s="75"/>
      <c r="P387" s="76">
        <v>173.961538461538</v>
      </c>
      <c r="Q387" s="75">
        <v>10.8542017893768</v>
      </c>
      <c r="R387" s="75">
        <v>37.040384615384603</v>
      </c>
      <c r="S387" s="75">
        <v>4.6701656185935603</v>
      </c>
      <c r="T387" s="75"/>
      <c r="U387" s="75"/>
    </row>
    <row r="388" spans="1:21" x14ac:dyDescent="0.2">
      <c r="A388" s="71" t="s">
        <v>267</v>
      </c>
      <c r="B388" s="77" t="s">
        <v>72</v>
      </c>
      <c r="C388" s="73" t="s">
        <v>247</v>
      </c>
      <c r="D388" s="74">
        <v>42555</v>
      </c>
      <c r="E388" s="75"/>
      <c r="F388" s="71">
        <v>67</v>
      </c>
      <c r="G388" s="76">
        <v>4759.7910447761196</v>
      </c>
      <c r="H388" s="70">
        <v>-191.15820895522401</v>
      </c>
      <c r="I388" s="75">
        <v>30.683865657879199</v>
      </c>
      <c r="J388" s="71"/>
      <c r="K388" s="75"/>
      <c r="L388" s="75"/>
      <c r="M388" s="75"/>
      <c r="N388" s="75"/>
      <c r="O388" s="75"/>
      <c r="P388" s="76">
        <v>154.567164179104</v>
      </c>
      <c r="Q388" s="75">
        <v>8.3708488130545202</v>
      </c>
      <c r="R388" s="75">
        <v>34.700000000000003</v>
      </c>
      <c r="S388" s="75">
        <v>2.0578286259662502</v>
      </c>
      <c r="T388" s="75"/>
      <c r="U388" s="75"/>
    </row>
    <row r="389" spans="1:21" x14ac:dyDescent="0.2">
      <c r="A389" s="71" t="s">
        <v>267</v>
      </c>
      <c r="B389" s="77" t="s">
        <v>74</v>
      </c>
      <c r="C389" s="73" t="s">
        <v>139</v>
      </c>
      <c r="D389" s="74">
        <v>42166</v>
      </c>
      <c r="E389" s="75">
        <v>1.7217741935483899</v>
      </c>
      <c r="F389" s="71">
        <v>62</v>
      </c>
      <c r="G389" s="76">
        <v>3936.8709677419401</v>
      </c>
      <c r="H389" s="70">
        <v>-191.90483870967699</v>
      </c>
      <c r="I389" s="75">
        <v>29.114433901115799</v>
      </c>
      <c r="J389" s="71"/>
      <c r="K389" s="75"/>
      <c r="L389" s="75"/>
      <c r="M389" s="75">
        <v>489.125</v>
      </c>
      <c r="N389" s="75"/>
      <c r="O389" s="75"/>
      <c r="P389" s="76">
        <v>134.564516129032</v>
      </c>
      <c r="Q389" s="75">
        <v>8.67857251041195</v>
      </c>
      <c r="R389" s="75">
        <v>23.063333333333301</v>
      </c>
      <c r="S389" s="75">
        <v>2.33494694004083</v>
      </c>
      <c r="T389" s="75"/>
      <c r="U389" s="75"/>
    </row>
    <row r="390" spans="1:21" x14ac:dyDescent="0.2">
      <c r="A390" s="71" t="s">
        <v>267</v>
      </c>
      <c r="B390" s="77" t="s">
        <v>72</v>
      </c>
      <c r="C390" s="73" t="s">
        <v>141</v>
      </c>
      <c r="D390" s="74">
        <v>42586</v>
      </c>
      <c r="E390" s="75"/>
      <c r="F390" s="71">
        <v>50</v>
      </c>
      <c r="G390" s="76">
        <v>3016.26</v>
      </c>
      <c r="H390" s="70">
        <v>-192.17599999999999</v>
      </c>
      <c r="I390" s="75">
        <v>33.837295515994498</v>
      </c>
      <c r="J390" s="71"/>
      <c r="K390" s="75"/>
      <c r="L390" s="75"/>
      <c r="M390" s="75"/>
      <c r="N390" s="75"/>
      <c r="O390" s="75"/>
      <c r="P390" s="76">
        <v>152.84</v>
      </c>
      <c r="Q390" s="75">
        <v>11.580996397159501</v>
      </c>
      <c r="R390" s="75">
        <v>22.661999999999999</v>
      </c>
      <c r="S390" s="75">
        <v>2.15762130928616</v>
      </c>
      <c r="T390" s="75"/>
      <c r="U390" s="75"/>
    </row>
    <row r="391" spans="1:21" x14ac:dyDescent="0.2">
      <c r="A391" s="71" t="s">
        <v>267</v>
      </c>
      <c r="B391" s="77" t="s">
        <v>219</v>
      </c>
      <c r="C391" s="73" t="s">
        <v>365</v>
      </c>
      <c r="D391" s="74">
        <v>42541</v>
      </c>
      <c r="E391" s="75"/>
      <c r="F391" s="71">
        <v>32</v>
      </c>
      <c r="G391" s="76">
        <v>5479.4375</v>
      </c>
      <c r="H391" s="70">
        <v>-192.328125</v>
      </c>
      <c r="I391" s="75">
        <v>36.419895040009401</v>
      </c>
      <c r="J391" s="71"/>
      <c r="K391" s="75"/>
      <c r="L391" s="75"/>
      <c r="M391" s="75"/>
      <c r="N391" s="75"/>
      <c r="O391" s="78"/>
      <c r="P391" s="76">
        <v>111.90625</v>
      </c>
      <c r="Q391" s="75">
        <v>11.0114822197288</v>
      </c>
      <c r="R391" s="75">
        <v>47.940740740740701</v>
      </c>
      <c r="S391" s="75">
        <v>8.3852642748427009</v>
      </c>
      <c r="T391" s="75"/>
      <c r="U391" s="75"/>
    </row>
    <row r="392" spans="1:21" x14ac:dyDescent="0.2">
      <c r="A392" s="71" t="s">
        <v>267</v>
      </c>
      <c r="B392" s="77" t="s">
        <v>74</v>
      </c>
      <c r="C392" s="73" t="s">
        <v>158</v>
      </c>
      <c r="D392" s="74">
        <v>42585</v>
      </c>
      <c r="E392" s="75"/>
      <c r="F392" s="71">
        <v>149</v>
      </c>
      <c r="G392" s="76">
        <v>3858.4899328859101</v>
      </c>
      <c r="H392" s="70">
        <v>-192.66912751677901</v>
      </c>
      <c r="I392" s="75">
        <v>24.222356339061601</v>
      </c>
      <c r="J392" s="71"/>
      <c r="K392" s="75"/>
      <c r="L392" s="75"/>
      <c r="M392" s="75"/>
      <c r="N392" s="75"/>
      <c r="O392" s="75"/>
      <c r="P392" s="76">
        <v>117.046979865772</v>
      </c>
      <c r="Q392" s="75">
        <v>5.0113813469699897</v>
      </c>
      <c r="R392" s="75">
        <v>22.189655172413801</v>
      </c>
      <c r="S392" s="75">
        <v>1.8910668511137201</v>
      </c>
      <c r="T392" s="75"/>
      <c r="U392" s="75"/>
    </row>
    <row r="393" spans="1:21" x14ac:dyDescent="0.2">
      <c r="A393" s="71" t="s">
        <v>267</v>
      </c>
      <c r="B393" s="77" t="s">
        <v>65</v>
      </c>
      <c r="C393" s="73" t="s">
        <v>366</v>
      </c>
      <c r="D393" s="74">
        <v>42587</v>
      </c>
      <c r="E393" s="75">
        <v>4.8314606741573E-2</v>
      </c>
      <c r="F393" s="71">
        <v>89</v>
      </c>
      <c r="G393" s="76">
        <v>5145.1348314606703</v>
      </c>
      <c r="H393" s="70">
        <v>-192.83033707865201</v>
      </c>
      <c r="I393" s="75">
        <v>32.299659029992299</v>
      </c>
      <c r="J393" s="71"/>
      <c r="K393" s="75"/>
      <c r="L393" s="75"/>
      <c r="M393" s="75"/>
      <c r="N393" s="75">
        <v>3.9795245822890601</v>
      </c>
      <c r="O393" s="78">
        <v>0.27991675524410697</v>
      </c>
      <c r="P393" s="76">
        <v>131</v>
      </c>
      <c r="Q393" s="75">
        <v>6.3043145561172604</v>
      </c>
      <c r="R393" s="75">
        <v>29.5880952380952</v>
      </c>
      <c r="S393" s="75">
        <v>2.2395799417387701</v>
      </c>
      <c r="T393" s="75"/>
      <c r="U393" s="75"/>
    </row>
    <row r="394" spans="1:21" x14ac:dyDescent="0.2">
      <c r="A394" s="71" t="s">
        <v>267</v>
      </c>
      <c r="B394" s="72" t="s">
        <v>65</v>
      </c>
      <c r="C394" s="73" t="s">
        <v>256</v>
      </c>
      <c r="D394" s="74">
        <v>42433</v>
      </c>
      <c r="E394" s="75"/>
      <c r="F394" s="71">
        <v>64</v>
      </c>
      <c r="G394" s="76">
        <v>4814.765625</v>
      </c>
      <c r="H394" s="70">
        <v>-192.96250000000001</v>
      </c>
      <c r="I394" s="75">
        <v>36.004767272807698</v>
      </c>
      <c r="J394" s="71"/>
      <c r="K394" s="75"/>
      <c r="L394" s="75"/>
      <c r="M394" s="75"/>
      <c r="N394" s="75">
        <v>3.9115252525252502</v>
      </c>
      <c r="O394" s="75">
        <v>0.339925709160664</v>
      </c>
      <c r="P394" s="76">
        <v>118.75</v>
      </c>
      <c r="Q394" s="75">
        <v>8.0066626521539401</v>
      </c>
      <c r="R394" s="75">
        <v>28.285714285714299</v>
      </c>
      <c r="S394" s="75">
        <v>2.4622026043439198</v>
      </c>
      <c r="T394" s="75"/>
      <c r="U394" s="75"/>
    </row>
    <row r="395" spans="1:21" x14ac:dyDescent="0.2">
      <c r="A395" s="71" t="s">
        <v>267</v>
      </c>
      <c r="B395" s="77" t="s">
        <v>72</v>
      </c>
      <c r="C395" s="73" t="s">
        <v>209</v>
      </c>
      <c r="D395" s="74">
        <v>42577</v>
      </c>
      <c r="E395" s="75"/>
      <c r="F395" s="71">
        <v>36</v>
      </c>
      <c r="G395" s="76">
        <v>3982.9722222222199</v>
      </c>
      <c r="H395" s="70">
        <v>-194.322222222222</v>
      </c>
      <c r="I395" s="75">
        <v>53.933284935982599</v>
      </c>
      <c r="J395" s="71"/>
      <c r="K395" s="75"/>
      <c r="L395" s="75"/>
      <c r="M395" s="75"/>
      <c r="N395" s="75"/>
      <c r="O395" s="75"/>
      <c r="P395" s="76">
        <v>137.944444444444</v>
      </c>
      <c r="Q395" s="75">
        <v>11.0092273307328</v>
      </c>
      <c r="R395" s="75">
        <v>21.725000000000001</v>
      </c>
      <c r="S395" s="75">
        <v>2.8297214372970401</v>
      </c>
      <c r="T395" s="75"/>
      <c r="U395" s="75"/>
    </row>
    <row r="396" spans="1:21" x14ac:dyDescent="0.2">
      <c r="A396" s="71" t="s">
        <v>267</v>
      </c>
      <c r="B396" s="77" t="s">
        <v>72</v>
      </c>
      <c r="C396" s="73" t="s">
        <v>250</v>
      </c>
      <c r="D396" s="74">
        <v>42422</v>
      </c>
      <c r="E396" s="75">
        <v>3.0762711864406801E-2</v>
      </c>
      <c r="F396" s="71">
        <v>118</v>
      </c>
      <c r="G396" s="76">
        <v>3672.97457627119</v>
      </c>
      <c r="H396" s="70">
        <v>-194.82711864406801</v>
      </c>
      <c r="I396" s="75">
        <v>28.2559814756295</v>
      </c>
      <c r="J396" s="71"/>
      <c r="K396" s="75"/>
      <c r="L396" s="75"/>
      <c r="M396" s="75"/>
      <c r="N396" s="75"/>
      <c r="O396" s="75"/>
      <c r="P396" s="76">
        <v>128.101694915254</v>
      </c>
      <c r="Q396" s="75">
        <v>5.4900168814506802</v>
      </c>
      <c r="R396" s="75">
        <v>23.967796610169501</v>
      </c>
      <c r="S396" s="75">
        <v>1.5399856081832299</v>
      </c>
      <c r="T396" s="75"/>
      <c r="U396" s="75"/>
    </row>
    <row r="397" spans="1:21" x14ac:dyDescent="0.2">
      <c r="A397" s="71" t="s">
        <v>267</v>
      </c>
      <c r="B397" s="72" t="s">
        <v>72</v>
      </c>
      <c r="C397" s="73" t="s">
        <v>227</v>
      </c>
      <c r="D397" s="74">
        <v>42388</v>
      </c>
      <c r="E397" s="75"/>
      <c r="F397" s="71">
        <v>57</v>
      </c>
      <c r="G397" s="76">
        <v>5115.9298245614</v>
      </c>
      <c r="H397" s="70">
        <v>-195.03333333333299</v>
      </c>
      <c r="I397" s="75">
        <v>29.434481140890099</v>
      </c>
      <c r="J397" s="71"/>
      <c r="K397" s="75"/>
      <c r="L397" s="75"/>
      <c r="M397" s="75"/>
      <c r="N397" s="75"/>
      <c r="O397" s="75"/>
      <c r="P397" s="76">
        <v>101.59649122806999</v>
      </c>
      <c r="Q397" s="75">
        <v>8.2201026453110906</v>
      </c>
      <c r="R397" s="75">
        <v>28.2053571428571</v>
      </c>
      <c r="S397" s="75">
        <v>2.6770239577576</v>
      </c>
      <c r="T397" s="75"/>
      <c r="U397" s="75"/>
    </row>
    <row r="398" spans="1:21" x14ac:dyDescent="0.2">
      <c r="A398" s="71" t="s">
        <v>267</v>
      </c>
      <c r="B398" s="72" t="s">
        <v>136</v>
      </c>
      <c r="C398" s="73" t="s">
        <v>253</v>
      </c>
      <c r="D398" s="74">
        <v>42411</v>
      </c>
      <c r="E398" s="75"/>
      <c r="F398" s="71">
        <v>197</v>
      </c>
      <c r="G398" s="76">
        <v>4273.3807106598997</v>
      </c>
      <c r="H398" s="70">
        <v>-195.07715736040601</v>
      </c>
      <c r="I398" s="75">
        <v>21.638827437617</v>
      </c>
      <c r="J398" s="71"/>
      <c r="K398" s="75"/>
      <c r="L398" s="75"/>
      <c r="M398" s="75"/>
      <c r="N398" s="75"/>
      <c r="O398" s="75"/>
      <c r="P398" s="76">
        <v>131.53807106599001</v>
      </c>
      <c r="Q398" s="75">
        <v>5.1553986664870601</v>
      </c>
      <c r="R398" s="75">
        <v>28.194818652849701</v>
      </c>
      <c r="S398" s="75">
        <v>1.786121737705</v>
      </c>
      <c r="T398" s="75"/>
      <c r="U398" s="75"/>
    </row>
    <row r="399" spans="1:21" x14ac:dyDescent="0.2">
      <c r="A399" s="71" t="s">
        <v>267</v>
      </c>
      <c r="B399" s="72" t="s">
        <v>65</v>
      </c>
      <c r="C399" s="73" t="s">
        <v>367</v>
      </c>
      <c r="D399" s="74">
        <v>42501</v>
      </c>
      <c r="E399" s="75"/>
      <c r="F399" s="71">
        <v>26</v>
      </c>
      <c r="G399" s="76">
        <v>4237.1923076923104</v>
      </c>
      <c r="H399" s="70">
        <v>-195.211538461538</v>
      </c>
      <c r="I399" s="75">
        <v>39.725622162692801</v>
      </c>
      <c r="J399" s="71"/>
      <c r="K399" s="75"/>
      <c r="L399" s="75"/>
      <c r="M399" s="75"/>
      <c r="N399" s="75"/>
      <c r="O399" s="75"/>
      <c r="P399" s="76">
        <v>91.653846153846203</v>
      </c>
      <c r="Q399" s="75">
        <v>7.8518870456416296</v>
      </c>
      <c r="R399" s="75">
        <v>31.3692307692308</v>
      </c>
      <c r="S399" s="75">
        <v>4.4441898776536402</v>
      </c>
      <c r="T399" s="75"/>
      <c r="U399" s="75"/>
    </row>
    <row r="400" spans="1:21" x14ac:dyDescent="0.2">
      <c r="A400" s="71" t="s">
        <v>267</v>
      </c>
      <c r="B400" s="72" t="s">
        <v>72</v>
      </c>
      <c r="C400" s="73" t="s">
        <v>188</v>
      </c>
      <c r="D400" s="74">
        <v>42414</v>
      </c>
      <c r="E400" s="75"/>
      <c r="F400" s="71">
        <v>42</v>
      </c>
      <c r="G400" s="76">
        <v>4514.5476190476202</v>
      </c>
      <c r="H400" s="70">
        <v>-196.82142857142901</v>
      </c>
      <c r="I400" s="75">
        <v>39.882090376746397</v>
      </c>
      <c r="J400" s="71"/>
      <c r="K400" s="75"/>
      <c r="L400" s="75"/>
      <c r="M400" s="75"/>
      <c r="N400" s="75"/>
      <c r="O400" s="78"/>
      <c r="P400" s="76">
        <v>117.880952380952</v>
      </c>
      <c r="Q400" s="75">
        <v>10.4720302424831</v>
      </c>
      <c r="R400" s="75">
        <v>30.854761904761901</v>
      </c>
      <c r="S400" s="75">
        <v>4.0570069615940199</v>
      </c>
      <c r="T400" s="75"/>
      <c r="U400" s="75"/>
    </row>
    <row r="401" spans="1:21" x14ac:dyDescent="0.2">
      <c r="A401" s="71" t="s">
        <v>267</v>
      </c>
      <c r="B401" s="72" t="s">
        <v>65</v>
      </c>
      <c r="C401" s="73" t="s">
        <v>368</v>
      </c>
      <c r="D401" s="74">
        <v>42412</v>
      </c>
      <c r="E401" s="75"/>
      <c r="F401" s="71">
        <v>37</v>
      </c>
      <c r="G401" s="76">
        <v>4734.1351351351404</v>
      </c>
      <c r="H401" s="70">
        <v>-196.91621621621599</v>
      </c>
      <c r="I401" s="75">
        <v>37.334095977070703</v>
      </c>
      <c r="J401" s="71"/>
      <c r="K401" s="75"/>
      <c r="L401" s="75"/>
      <c r="M401" s="75"/>
      <c r="N401" s="75"/>
      <c r="O401" s="78"/>
      <c r="P401" s="76">
        <v>100.783783783784</v>
      </c>
      <c r="Q401" s="75">
        <v>11.7277125623306</v>
      </c>
      <c r="R401" s="75">
        <v>32.2243243243243</v>
      </c>
      <c r="S401" s="75">
        <v>4.7891133509000099</v>
      </c>
      <c r="T401" s="75"/>
      <c r="U401" s="75"/>
    </row>
    <row r="402" spans="1:21" x14ac:dyDescent="0.2">
      <c r="A402" s="71" t="s">
        <v>267</v>
      </c>
      <c r="B402" s="72" t="s">
        <v>67</v>
      </c>
      <c r="C402" s="73" t="s">
        <v>369</v>
      </c>
      <c r="D402" s="74">
        <v>42552</v>
      </c>
      <c r="E402" s="75">
        <v>0.22766666666666699</v>
      </c>
      <c r="F402" s="71">
        <v>30</v>
      </c>
      <c r="G402" s="76">
        <v>5714.6</v>
      </c>
      <c r="H402" s="70">
        <v>-197.25333333333299</v>
      </c>
      <c r="I402" s="75">
        <v>42.380578324948402</v>
      </c>
      <c r="J402" s="71"/>
      <c r="K402" s="75"/>
      <c r="L402" s="75"/>
      <c r="M402" s="75"/>
      <c r="N402" s="75"/>
      <c r="O402" s="78"/>
      <c r="P402" s="76">
        <v>124.666666666667</v>
      </c>
      <c r="Q402" s="75">
        <v>13.1336484004451</v>
      </c>
      <c r="R402" s="75">
        <v>30.907142857142802</v>
      </c>
      <c r="S402" s="75">
        <v>4.2236075272470197</v>
      </c>
      <c r="T402" s="75"/>
      <c r="U402" s="75"/>
    </row>
    <row r="403" spans="1:21" x14ac:dyDescent="0.2">
      <c r="A403" s="71" t="s">
        <v>267</v>
      </c>
      <c r="B403" s="72" t="s">
        <v>136</v>
      </c>
      <c r="C403" s="73" t="s">
        <v>370</v>
      </c>
      <c r="D403" s="74">
        <v>42455</v>
      </c>
      <c r="E403" s="75"/>
      <c r="F403" s="71">
        <v>81</v>
      </c>
      <c r="G403" s="76">
        <v>5450.0493827160499</v>
      </c>
      <c r="H403" s="70">
        <v>-199.055555555556</v>
      </c>
      <c r="I403" s="75">
        <v>24.457776667272402</v>
      </c>
      <c r="J403" s="71"/>
      <c r="K403" s="75"/>
      <c r="L403" s="75"/>
      <c r="M403" s="75"/>
      <c r="N403" s="75"/>
      <c r="O403" s="75"/>
      <c r="P403" s="76">
        <v>72.370370370370395</v>
      </c>
      <c r="Q403" s="75">
        <v>4.6316291978161503</v>
      </c>
      <c r="R403" s="75">
        <v>32.978260869565197</v>
      </c>
      <c r="S403" s="75">
        <v>2.7653407418321301</v>
      </c>
      <c r="T403" s="75"/>
      <c r="U403" s="75"/>
    </row>
    <row r="404" spans="1:21" x14ac:dyDescent="0.2">
      <c r="A404" s="71" t="s">
        <v>267</v>
      </c>
      <c r="B404" s="72" t="s">
        <v>219</v>
      </c>
      <c r="C404" s="73" t="s">
        <v>371</v>
      </c>
      <c r="D404" s="74">
        <v>42329</v>
      </c>
      <c r="E404" s="75">
        <v>7.0909090909090894E-2</v>
      </c>
      <c r="F404" s="71">
        <v>33</v>
      </c>
      <c r="G404" s="76">
        <v>3829.3636363636401</v>
      </c>
      <c r="H404" s="70">
        <v>-199.34848484848499</v>
      </c>
      <c r="I404" s="75">
        <v>35.357515788729103</v>
      </c>
      <c r="J404" s="71"/>
      <c r="K404" s="75"/>
      <c r="L404" s="75"/>
      <c r="M404" s="75"/>
      <c r="N404" s="75">
        <v>3.3914480683231401</v>
      </c>
      <c r="O404" s="75">
        <v>0.22719487627889401</v>
      </c>
      <c r="P404" s="76">
        <v>140.78787878787901</v>
      </c>
      <c r="Q404" s="75">
        <v>10.0156844400456</v>
      </c>
      <c r="R404" s="75">
        <v>30.5848484848485</v>
      </c>
      <c r="S404" s="75">
        <v>2.9418934624097099</v>
      </c>
      <c r="T404" s="75"/>
      <c r="U404" s="75"/>
    </row>
    <row r="405" spans="1:21" x14ac:dyDescent="0.2">
      <c r="A405" s="71" t="s">
        <v>267</v>
      </c>
      <c r="B405" s="72" t="s">
        <v>65</v>
      </c>
      <c r="C405" s="73" t="s">
        <v>372</v>
      </c>
      <c r="D405" s="74">
        <v>42390</v>
      </c>
      <c r="E405" s="75"/>
      <c r="F405" s="71">
        <v>38</v>
      </c>
      <c r="G405" s="76">
        <v>3130.5789473684199</v>
      </c>
      <c r="H405" s="70">
        <v>-199.61052631579</v>
      </c>
      <c r="I405" s="75">
        <v>31.4019510382875</v>
      </c>
      <c r="J405" s="71"/>
      <c r="K405" s="75"/>
      <c r="L405" s="75"/>
      <c r="M405" s="75"/>
      <c r="N405" s="75"/>
      <c r="O405" s="75"/>
      <c r="P405" s="76">
        <v>115.631578947368</v>
      </c>
      <c r="Q405" s="75">
        <v>9.4571295219342097</v>
      </c>
      <c r="R405" s="75">
        <v>21.2</v>
      </c>
      <c r="S405" s="75">
        <v>3.2781703948971499</v>
      </c>
      <c r="T405" s="75"/>
      <c r="U405" s="75"/>
    </row>
    <row r="406" spans="1:21" x14ac:dyDescent="0.2">
      <c r="A406" s="71" t="s">
        <v>267</v>
      </c>
      <c r="B406" s="72" t="s">
        <v>136</v>
      </c>
      <c r="C406" s="73" t="s">
        <v>373</v>
      </c>
      <c r="D406" s="74">
        <v>42556</v>
      </c>
      <c r="E406" s="75">
        <v>0.54218750000000004</v>
      </c>
      <c r="F406" s="71">
        <v>32</v>
      </c>
      <c r="G406" s="76">
        <v>3053.65625</v>
      </c>
      <c r="H406" s="70">
        <v>-201.41562500000001</v>
      </c>
      <c r="I406" s="75">
        <v>23.370794045173501</v>
      </c>
      <c r="J406" s="71"/>
      <c r="K406" s="75"/>
      <c r="L406" s="75"/>
      <c r="M406" s="75"/>
      <c r="N406" s="75"/>
      <c r="O406" s="75"/>
      <c r="P406" s="76">
        <v>135.6875</v>
      </c>
      <c r="Q406" s="75">
        <v>11.206136486750299</v>
      </c>
      <c r="R406" s="75">
        <v>15.463333333333299</v>
      </c>
      <c r="S406" s="75">
        <v>1.3356601823088701</v>
      </c>
      <c r="T406" s="75"/>
      <c r="U406" s="75"/>
    </row>
    <row r="407" spans="1:21" x14ac:dyDescent="0.2">
      <c r="A407" s="71" t="s">
        <v>267</v>
      </c>
      <c r="B407" s="72" t="s">
        <v>136</v>
      </c>
      <c r="C407" s="73" t="s">
        <v>374</v>
      </c>
      <c r="D407" s="74">
        <v>42326</v>
      </c>
      <c r="E407" s="75"/>
      <c r="F407" s="71">
        <v>34</v>
      </c>
      <c r="G407" s="76">
        <v>4911.3235294117603</v>
      </c>
      <c r="H407" s="70">
        <v>-201.423529411765</v>
      </c>
      <c r="I407" s="75">
        <v>31.7276009270334</v>
      </c>
      <c r="J407" s="71"/>
      <c r="K407" s="75"/>
      <c r="L407" s="75"/>
      <c r="M407" s="75"/>
      <c r="N407" s="75"/>
      <c r="O407" s="75"/>
      <c r="P407" s="76">
        <v>95.558823529411796</v>
      </c>
      <c r="Q407" s="75">
        <v>7.7719491009613098</v>
      </c>
      <c r="R407" s="75">
        <v>23.190909090909098</v>
      </c>
      <c r="S407" s="75">
        <v>2.6104697549670601</v>
      </c>
      <c r="T407" s="75"/>
      <c r="U407" s="75"/>
    </row>
    <row r="408" spans="1:21" x14ac:dyDescent="0.2">
      <c r="A408" s="71" t="s">
        <v>267</v>
      </c>
      <c r="B408" s="72" t="s">
        <v>65</v>
      </c>
      <c r="C408" s="73" t="s">
        <v>375</v>
      </c>
      <c r="D408" s="74">
        <v>42157</v>
      </c>
      <c r="E408" s="75"/>
      <c r="F408" s="71">
        <v>73</v>
      </c>
      <c r="G408" s="76">
        <v>2682.6849315068498</v>
      </c>
      <c r="H408" s="70">
        <v>-201.42739726027401</v>
      </c>
      <c r="I408" s="75">
        <v>24.205003308424899</v>
      </c>
      <c r="J408" s="71"/>
      <c r="K408" s="75"/>
      <c r="L408" s="75"/>
      <c r="M408" s="75"/>
      <c r="N408" s="75">
        <v>3.1677407407407401</v>
      </c>
      <c r="O408" s="78">
        <v>0.41509289315815401</v>
      </c>
      <c r="P408" s="76">
        <v>135.73972602739701</v>
      </c>
      <c r="Q408" s="75">
        <v>8.2561961280171108</v>
      </c>
      <c r="R408" s="75">
        <v>16.3055555555556</v>
      </c>
      <c r="S408" s="75">
        <v>0.97513268807183395</v>
      </c>
      <c r="T408" s="75"/>
      <c r="U408" s="75"/>
    </row>
    <row r="409" spans="1:21" x14ac:dyDescent="0.2">
      <c r="A409" s="71" t="s">
        <v>267</v>
      </c>
      <c r="B409" s="72" t="s">
        <v>136</v>
      </c>
      <c r="C409" s="73" t="s">
        <v>376</v>
      </c>
      <c r="D409" s="74">
        <v>42547</v>
      </c>
      <c r="E409" s="75"/>
      <c r="F409" s="71">
        <v>38</v>
      </c>
      <c r="G409" s="76">
        <v>2127.3421052631602</v>
      </c>
      <c r="H409" s="70">
        <v>-201.42894736842101</v>
      </c>
      <c r="I409" s="75">
        <v>21.554145623728999</v>
      </c>
      <c r="J409" s="71"/>
      <c r="K409" s="75"/>
      <c r="L409" s="75"/>
      <c r="M409" s="75"/>
      <c r="N409" s="75"/>
      <c r="O409" s="75"/>
      <c r="P409" s="76">
        <v>136.552631578947</v>
      </c>
      <c r="Q409" s="75">
        <v>12.1704757465836</v>
      </c>
      <c r="R409" s="75">
        <v>16.697368421052602</v>
      </c>
      <c r="S409" s="75">
        <v>0.95362963757579799</v>
      </c>
      <c r="T409" s="75"/>
      <c r="U409" s="75"/>
    </row>
    <row r="410" spans="1:21" x14ac:dyDescent="0.2">
      <c r="A410" s="71" t="s">
        <v>267</v>
      </c>
      <c r="B410" s="77" t="s">
        <v>65</v>
      </c>
      <c r="C410" s="73" t="s">
        <v>377</v>
      </c>
      <c r="D410" s="74">
        <v>42509</v>
      </c>
      <c r="E410" s="75">
        <v>1.1941666666666699</v>
      </c>
      <c r="F410" s="71">
        <v>36</v>
      </c>
      <c r="G410" s="76">
        <v>4409</v>
      </c>
      <c r="H410" s="70">
        <v>-201.430555555556</v>
      </c>
      <c r="I410" s="75">
        <v>35.23588714884</v>
      </c>
      <c r="J410" s="71"/>
      <c r="K410" s="75"/>
      <c r="L410" s="75"/>
      <c r="M410" s="75"/>
      <c r="N410" s="75"/>
      <c r="O410" s="75"/>
      <c r="P410" s="76">
        <v>139.305555555556</v>
      </c>
      <c r="Q410" s="75">
        <v>11.827853824861601</v>
      </c>
      <c r="R410" s="75">
        <v>29.068571428571399</v>
      </c>
      <c r="S410" s="75">
        <v>2.5144749737783201</v>
      </c>
      <c r="T410" s="75"/>
      <c r="U410" s="75"/>
    </row>
    <row r="411" spans="1:21" x14ac:dyDescent="0.2">
      <c r="A411" s="71" t="s">
        <v>267</v>
      </c>
      <c r="B411" s="72" t="s">
        <v>72</v>
      </c>
      <c r="C411" s="73" t="s">
        <v>378</v>
      </c>
      <c r="D411" s="74">
        <v>42412</v>
      </c>
      <c r="E411" s="75"/>
      <c r="F411" s="71">
        <v>26</v>
      </c>
      <c r="G411" s="76">
        <v>5173.1923076923104</v>
      </c>
      <c r="H411" s="70">
        <v>-201.43076923076899</v>
      </c>
      <c r="I411" s="75">
        <v>36.9817700492599</v>
      </c>
      <c r="J411" s="71"/>
      <c r="K411" s="75"/>
      <c r="L411" s="75"/>
      <c r="M411" s="75"/>
      <c r="N411" s="75"/>
      <c r="O411" s="75"/>
      <c r="P411" s="76">
        <v>141.230769230769</v>
      </c>
      <c r="Q411" s="75">
        <v>17.733263632316898</v>
      </c>
      <c r="R411" s="75">
        <v>26.0846153846154</v>
      </c>
      <c r="S411" s="75">
        <v>2.2897879801594798</v>
      </c>
      <c r="T411" s="75"/>
      <c r="U411" s="75"/>
    </row>
    <row r="412" spans="1:21" x14ac:dyDescent="0.2">
      <c r="A412" s="71" t="s">
        <v>267</v>
      </c>
      <c r="B412" s="72" t="s">
        <v>72</v>
      </c>
      <c r="C412" s="73" t="s">
        <v>165</v>
      </c>
      <c r="D412" s="74">
        <v>42417</v>
      </c>
      <c r="E412" s="75"/>
      <c r="F412" s="71">
        <v>126</v>
      </c>
      <c r="G412" s="76">
        <v>2918.0238095238101</v>
      </c>
      <c r="H412" s="70">
        <v>-202.002380952381</v>
      </c>
      <c r="I412" s="75">
        <v>24.457210718827401</v>
      </c>
      <c r="J412" s="71"/>
      <c r="K412" s="75"/>
      <c r="L412" s="75"/>
      <c r="M412" s="75"/>
      <c r="N412" s="75"/>
      <c r="O412" s="75"/>
      <c r="P412" s="76">
        <v>121.02380952381</v>
      </c>
      <c r="Q412" s="75">
        <v>6.4402352740786997</v>
      </c>
      <c r="R412" s="75">
        <v>23.295238095238101</v>
      </c>
      <c r="S412" s="75">
        <v>1.36525913914055</v>
      </c>
      <c r="T412" s="75"/>
      <c r="U412" s="75"/>
    </row>
    <row r="413" spans="1:21" x14ac:dyDescent="0.2">
      <c r="A413" s="71" t="s">
        <v>267</v>
      </c>
      <c r="B413" s="77" t="s">
        <v>219</v>
      </c>
      <c r="C413" s="73" t="s">
        <v>379</v>
      </c>
      <c r="D413" s="74">
        <v>42519</v>
      </c>
      <c r="E413" s="75"/>
      <c r="F413" s="71">
        <v>43</v>
      </c>
      <c r="G413" s="76">
        <v>5999</v>
      </c>
      <c r="H413" s="70">
        <v>-202.57441860465099</v>
      </c>
      <c r="I413" s="75">
        <v>33.380696985873698</v>
      </c>
      <c r="J413" s="71"/>
      <c r="K413" s="75"/>
      <c r="L413" s="75"/>
      <c r="M413" s="75"/>
      <c r="N413" s="75"/>
      <c r="O413" s="75"/>
      <c r="P413" s="76">
        <v>119.093023255814</v>
      </c>
      <c r="Q413" s="75">
        <v>11.161495172145999</v>
      </c>
      <c r="R413" s="75">
        <v>39</v>
      </c>
      <c r="S413" s="75">
        <v>2.1402564506195501</v>
      </c>
      <c r="T413" s="75"/>
      <c r="U413" s="75"/>
    </row>
    <row r="414" spans="1:21" x14ac:dyDescent="0.2">
      <c r="A414" s="71" t="s">
        <v>267</v>
      </c>
      <c r="B414" s="77" t="s">
        <v>65</v>
      </c>
      <c r="C414" s="73" t="s">
        <v>380</v>
      </c>
      <c r="D414" s="74">
        <v>42530</v>
      </c>
      <c r="E414" s="75">
        <v>0.12853658536585399</v>
      </c>
      <c r="F414" s="71">
        <v>41</v>
      </c>
      <c r="G414" s="76">
        <v>3248.2682926829302</v>
      </c>
      <c r="H414" s="70">
        <v>-202.58780487804901</v>
      </c>
      <c r="I414" s="75">
        <v>31.6848867941804</v>
      </c>
      <c r="J414" s="71"/>
      <c r="K414" s="75"/>
      <c r="L414" s="75"/>
      <c r="M414" s="75"/>
      <c r="N414" s="75"/>
      <c r="O414" s="75"/>
      <c r="P414" s="76">
        <v>127.34146341463401</v>
      </c>
      <c r="Q414" s="75">
        <v>12.2335309780277</v>
      </c>
      <c r="R414" s="75">
        <v>19.8825</v>
      </c>
      <c r="S414" s="75">
        <v>1.2376926811922799</v>
      </c>
      <c r="T414" s="75"/>
      <c r="U414" s="75"/>
    </row>
    <row r="415" spans="1:21" x14ac:dyDescent="0.2">
      <c r="A415" s="71" t="s">
        <v>267</v>
      </c>
      <c r="B415" s="77" t="s">
        <v>72</v>
      </c>
      <c r="C415" s="73" t="s">
        <v>381</v>
      </c>
      <c r="D415" s="74">
        <v>42397</v>
      </c>
      <c r="E415" s="75"/>
      <c r="F415" s="71">
        <v>51</v>
      </c>
      <c r="G415" s="76">
        <v>5711.7254901960796</v>
      </c>
      <c r="H415" s="70">
        <v>-203.4</v>
      </c>
      <c r="I415" s="75">
        <v>32.705492493091803</v>
      </c>
      <c r="J415" s="71"/>
      <c r="K415" s="75"/>
      <c r="L415" s="75"/>
      <c r="M415" s="75"/>
      <c r="N415" s="75"/>
      <c r="O415" s="75"/>
      <c r="P415" s="76">
        <v>125.64705882352899</v>
      </c>
      <c r="Q415" s="75">
        <v>8.1916659479900797</v>
      </c>
      <c r="R415" s="75">
        <v>57.293939393939397</v>
      </c>
      <c r="S415" s="75">
        <v>6.4806529368977603</v>
      </c>
      <c r="T415" s="75"/>
      <c r="U415" s="75"/>
    </row>
    <row r="416" spans="1:21" x14ac:dyDescent="0.2">
      <c r="A416" s="71" t="s">
        <v>267</v>
      </c>
      <c r="B416" s="72" t="s">
        <v>72</v>
      </c>
      <c r="C416" s="73" t="s">
        <v>382</v>
      </c>
      <c r="D416" s="74">
        <v>42447</v>
      </c>
      <c r="E416" s="75"/>
      <c r="F416" s="71">
        <v>31</v>
      </c>
      <c r="G416" s="76">
        <v>5901.4193548387102</v>
      </c>
      <c r="H416" s="70">
        <v>-208.312903225806</v>
      </c>
      <c r="I416" s="75">
        <v>50.916826071996297</v>
      </c>
      <c r="J416" s="71"/>
      <c r="K416" s="75"/>
      <c r="L416" s="75"/>
      <c r="M416" s="75"/>
      <c r="N416" s="75"/>
      <c r="O416" s="75"/>
      <c r="P416" s="76">
        <v>147.935483870968</v>
      </c>
      <c r="Q416" s="75">
        <v>10.805607413663401</v>
      </c>
      <c r="R416" s="75">
        <v>63.2</v>
      </c>
      <c r="S416" s="75">
        <v>5.6324978702228101</v>
      </c>
      <c r="T416" s="75"/>
      <c r="U416" s="75"/>
    </row>
    <row r="417" spans="1:21" x14ac:dyDescent="0.2">
      <c r="A417" s="71" t="s">
        <v>267</v>
      </c>
      <c r="B417" s="77" t="s">
        <v>72</v>
      </c>
      <c r="C417" s="73" t="s">
        <v>383</v>
      </c>
      <c r="D417" s="74">
        <v>42460</v>
      </c>
      <c r="E417" s="75"/>
      <c r="F417" s="71">
        <v>35</v>
      </c>
      <c r="G417" s="76">
        <v>3874.8285714285698</v>
      </c>
      <c r="H417" s="70">
        <v>-209.11714285714299</v>
      </c>
      <c r="I417" s="75">
        <v>44.893792591017402</v>
      </c>
      <c r="J417" s="71"/>
      <c r="K417" s="75"/>
      <c r="L417" s="75"/>
      <c r="M417" s="75"/>
      <c r="N417" s="75"/>
      <c r="O417" s="75"/>
      <c r="P417" s="76">
        <v>167.48571428571401</v>
      </c>
      <c r="Q417" s="75">
        <v>12.428577223991701</v>
      </c>
      <c r="R417" s="75">
        <v>25.739393939393899</v>
      </c>
      <c r="S417" s="75">
        <v>3.3886646477015399</v>
      </c>
      <c r="T417" s="75"/>
      <c r="U417" s="75"/>
    </row>
    <row r="418" spans="1:21" x14ac:dyDescent="0.2">
      <c r="A418" s="71" t="s">
        <v>267</v>
      </c>
      <c r="B418" s="77" t="s">
        <v>65</v>
      </c>
      <c r="C418" s="73" t="s">
        <v>384</v>
      </c>
      <c r="D418" s="74">
        <v>42505</v>
      </c>
      <c r="E418" s="75"/>
      <c r="F418" s="71">
        <v>34</v>
      </c>
      <c r="G418" s="76">
        <v>5164.8823529411802</v>
      </c>
      <c r="H418" s="70">
        <v>-210.92058823529399</v>
      </c>
      <c r="I418" s="75">
        <v>37.424348594540703</v>
      </c>
      <c r="J418" s="71"/>
      <c r="K418" s="75"/>
      <c r="L418" s="75"/>
      <c r="M418" s="75"/>
      <c r="N418" s="75"/>
      <c r="O418" s="75"/>
      <c r="P418" s="76">
        <v>77.323529411764696</v>
      </c>
      <c r="Q418" s="75">
        <v>9.3800448661112004</v>
      </c>
      <c r="R418" s="75">
        <v>41.7290322580645</v>
      </c>
      <c r="S418" s="75">
        <v>4.3551556236737197</v>
      </c>
      <c r="T418" s="75"/>
      <c r="U418" s="75"/>
    </row>
    <row r="419" spans="1:21" x14ac:dyDescent="0.2">
      <c r="A419" s="71" t="s">
        <v>267</v>
      </c>
      <c r="B419" s="77" t="s">
        <v>72</v>
      </c>
      <c r="C419" s="73" t="s">
        <v>385</v>
      </c>
      <c r="D419" s="74">
        <v>42411</v>
      </c>
      <c r="E419" s="75"/>
      <c r="F419" s="71">
        <v>27</v>
      </c>
      <c r="G419" s="76">
        <v>5229.4814814814799</v>
      </c>
      <c r="H419" s="70">
        <v>-211.79629629629599</v>
      </c>
      <c r="I419" s="75">
        <v>31.8913073391934</v>
      </c>
      <c r="J419" s="71"/>
      <c r="K419" s="75"/>
      <c r="L419" s="75"/>
      <c r="M419" s="75"/>
      <c r="N419" s="75"/>
      <c r="O419" s="75"/>
      <c r="P419" s="76">
        <v>97.296296296296305</v>
      </c>
      <c r="Q419" s="75">
        <v>10.5595334135156</v>
      </c>
      <c r="R419" s="75">
        <v>53.680769230769201</v>
      </c>
      <c r="S419" s="75">
        <v>7.4008648543069597</v>
      </c>
      <c r="T419" s="75"/>
      <c r="U419" s="75"/>
    </row>
    <row r="420" spans="1:21" x14ac:dyDescent="0.2">
      <c r="A420" s="71" t="s">
        <v>267</v>
      </c>
      <c r="B420" s="77" t="s">
        <v>74</v>
      </c>
      <c r="C420" s="73" t="s">
        <v>386</v>
      </c>
      <c r="D420" s="74">
        <v>42433</v>
      </c>
      <c r="E420" s="75"/>
      <c r="F420" s="71">
        <v>51</v>
      </c>
      <c r="G420" s="76">
        <v>4247.4313725490201</v>
      </c>
      <c r="H420" s="70">
        <v>-212.21799999999999</v>
      </c>
      <c r="I420" s="75">
        <v>29.243570190204</v>
      </c>
      <c r="J420" s="71"/>
      <c r="K420" s="75"/>
      <c r="L420" s="75"/>
      <c r="M420" s="75"/>
      <c r="N420" s="75"/>
      <c r="O420" s="75"/>
      <c r="P420" s="76">
        <v>151.50980392156899</v>
      </c>
      <c r="Q420" s="75">
        <v>7.6567218987321999</v>
      </c>
      <c r="R420" s="75">
        <v>35.470588235294102</v>
      </c>
      <c r="S420" s="75">
        <v>2.9995127632015501</v>
      </c>
      <c r="T420" s="75"/>
      <c r="U420" s="75"/>
    </row>
    <row r="421" spans="1:21" x14ac:dyDescent="0.2">
      <c r="A421" s="71" t="s">
        <v>267</v>
      </c>
      <c r="B421" s="77" t="s">
        <v>72</v>
      </c>
      <c r="C421" s="73" t="s">
        <v>387</v>
      </c>
      <c r="D421" s="74">
        <v>42557</v>
      </c>
      <c r="E421" s="75"/>
      <c r="F421" s="71">
        <v>52</v>
      </c>
      <c r="G421" s="76">
        <v>3549.73076923077</v>
      </c>
      <c r="H421" s="70">
        <v>-213.242307692308</v>
      </c>
      <c r="I421" s="75">
        <v>29.8697252291532</v>
      </c>
      <c r="J421" s="71"/>
      <c r="K421" s="75"/>
      <c r="L421" s="75"/>
      <c r="M421" s="75"/>
      <c r="N421" s="75"/>
      <c r="O421" s="75"/>
      <c r="P421" s="76">
        <v>115.32692307692299</v>
      </c>
      <c r="Q421" s="75">
        <v>9.2615636885000896</v>
      </c>
      <c r="R421" s="75">
        <v>21.121739130434801</v>
      </c>
      <c r="S421" s="75">
        <v>2.7775409014733299</v>
      </c>
      <c r="T421" s="75"/>
      <c r="U421" s="75"/>
    </row>
    <row r="422" spans="1:21" x14ac:dyDescent="0.2">
      <c r="A422" s="71" t="s">
        <v>267</v>
      </c>
      <c r="B422" s="77" t="s">
        <v>72</v>
      </c>
      <c r="C422" s="73" t="s">
        <v>388</v>
      </c>
      <c r="D422" s="74">
        <v>42360</v>
      </c>
      <c r="E422" s="75"/>
      <c r="F422" s="71">
        <v>108</v>
      </c>
      <c r="G422" s="76">
        <v>5876.1944444444398</v>
      </c>
      <c r="H422" s="70">
        <v>-213.38055555555599</v>
      </c>
      <c r="I422" s="75">
        <v>23.882772229737601</v>
      </c>
      <c r="J422" s="71"/>
      <c r="K422" s="75"/>
      <c r="L422" s="75"/>
      <c r="M422" s="75"/>
      <c r="N422" s="75"/>
      <c r="O422" s="75"/>
      <c r="P422" s="76">
        <v>122.740740740741</v>
      </c>
      <c r="Q422" s="75">
        <v>6.0894362674307096</v>
      </c>
      <c r="R422" s="75">
        <v>36.994897959183703</v>
      </c>
      <c r="S422" s="75">
        <v>2.2938241494937501</v>
      </c>
      <c r="T422" s="75"/>
      <c r="U422" s="75"/>
    </row>
    <row r="423" spans="1:21" x14ac:dyDescent="0.2">
      <c r="A423" s="71" t="s">
        <v>267</v>
      </c>
      <c r="B423" s="72" t="s">
        <v>65</v>
      </c>
      <c r="C423" s="73" t="s">
        <v>207</v>
      </c>
      <c r="D423" s="74">
        <v>42574</v>
      </c>
      <c r="E423" s="75"/>
      <c r="F423" s="71">
        <v>114</v>
      </c>
      <c r="G423" s="76">
        <v>4663.5</v>
      </c>
      <c r="H423" s="70">
        <v>-215.04473684210501</v>
      </c>
      <c r="I423" s="75">
        <v>23.9143063384901</v>
      </c>
      <c r="J423" s="71"/>
      <c r="K423" s="75"/>
      <c r="L423" s="75"/>
      <c r="M423" s="75"/>
      <c r="N423" s="75"/>
      <c r="O423" s="75"/>
      <c r="P423" s="76">
        <v>146.385964912281</v>
      </c>
      <c r="Q423" s="75">
        <v>5.9461631231899599</v>
      </c>
      <c r="R423" s="75">
        <v>25.194642857142799</v>
      </c>
      <c r="S423" s="75">
        <v>1.6049853153311899</v>
      </c>
      <c r="T423" s="75"/>
      <c r="U423" s="75"/>
    </row>
    <row r="424" spans="1:21" x14ac:dyDescent="0.2">
      <c r="A424" s="71" t="s">
        <v>267</v>
      </c>
      <c r="B424" s="77" t="s">
        <v>65</v>
      </c>
      <c r="C424" s="73" t="s">
        <v>389</v>
      </c>
      <c r="D424" s="74">
        <v>42410</v>
      </c>
      <c r="E424" s="75"/>
      <c r="F424" s="71">
        <v>41</v>
      </c>
      <c r="G424" s="76">
        <v>4391.5853658536598</v>
      </c>
      <c r="H424" s="70">
        <v>-215.675609756098</v>
      </c>
      <c r="I424" s="75">
        <v>30.322912286225801</v>
      </c>
      <c r="J424" s="71"/>
      <c r="K424" s="75"/>
      <c r="L424" s="75"/>
      <c r="M424" s="75"/>
      <c r="N424" s="75"/>
      <c r="O424" s="75"/>
      <c r="P424" s="76">
        <v>166.85365853658499</v>
      </c>
      <c r="Q424" s="75">
        <v>9.2930974236985904</v>
      </c>
      <c r="R424" s="75">
        <v>20.621951219512201</v>
      </c>
      <c r="S424" s="75">
        <v>3.5693350343930099</v>
      </c>
      <c r="T424" s="75"/>
      <c r="U424" s="75"/>
    </row>
    <row r="425" spans="1:21" x14ac:dyDescent="0.2">
      <c r="A425" s="71" t="s">
        <v>267</v>
      </c>
      <c r="B425" s="77" t="s">
        <v>72</v>
      </c>
      <c r="C425" s="73" t="s">
        <v>201</v>
      </c>
      <c r="D425" s="74">
        <v>42410</v>
      </c>
      <c r="E425" s="75"/>
      <c r="F425" s="71">
        <v>30</v>
      </c>
      <c r="G425" s="76">
        <v>3277.5333333333301</v>
      </c>
      <c r="H425" s="70">
        <v>-216.29666666666699</v>
      </c>
      <c r="I425" s="75">
        <v>44.699414864984902</v>
      </c>
      <c r="J425" s="71"/>
      <c r="K425" s="75"/>
      <c r="L425" s="75"/>
      <c r="M425" s="75"/>
      <c r="N425" s="75"/>
      <c r="O425" s="78"/>
      <c r="P425" s="76">
        <v>154.46666666666701</v>
      </c>
      <c r="Q425" s="75">
        <v>11.314392556704201</v>
      </c>
      <c r="R425" s="75">
        <v>22.96</v>
      </c>
      <c r="S425" s="75">
        <v>2.9843561465072201</v>
      </c>
      <c r="T425" s="75"/>
      <c r="U425" s="75"/>
    </row>
    <row r="426" spans="1:21" x14ac:dyDescent="0.2">
      <c r="A426" s="71" t="s">
        <v>267</v>
      </c>
      <c r="B426" s="77" t="s">
        <v>72</v>
      </c>
      <c r="C426" s="73" t="s">
        <v>390</v>
      </c>
      <c r="D426" s="74">
        <v>42191</v>
      </c>
      <c r="E426" s="75"/>
      <c r="F426" s="71">
        <v>76</v>
      </c>
      <c r="G426" s="76">
        <v>3595.5263157894701</v>
      </c>
      <c r="H426" s="70">
        <v>-218.79078947368399</v>
      </c>
      <c r="I426" s="75">
        <v>27.0864098232766</v>
      </c>
      <c r="J426" s="71">
        <v>63</v>
      </c>
      <c r="K426" s="75">
        <v>155.111111111111</v>
      </c>
      <c r="L426" s="75">
        <v>117.41269841269801</v>
      </c>
      <c r="M426" s="75">
        <v>457.58730158730202</v>
      </c>
      <c r="N426" s="75">
        <v>3.1412141986883202</v>
      </c>
      <c r="O426" s="75">
        <v>0.116796476603455</v>
      </c>
      <c r="P426" s="76">
        <v>123.144736842105</v>
      </c>
      <c r="Q426" s="75">
        <v>4.74725050423441</v>
      </c>
      <c r="R426" s="75">
        <v>23.496052631579001</v>
      </c>
      <c r="S426" s="75">
        <v>2.2396447406170399</v>
      </c>
      <c r="T426" s="75">
        <v>-7.9999999999999902</v>
      </c>
      <c r="U426" s="75">
        <v>11.300635581053299</v>
      </c>
    </row>
    <row r="427" spans="1:21" x14ac:dyDescent="0.2">
      <c r="A427" s="71" t="s">
        <v>267</v>
      </c>
      <c r="B427" s="72" t="s">
        <v>93</v>
      </c>
      <c r="C427" s="73" t="s">
        <v>192</v>
      </c>
      <c r="D427" s="74">
        <v>42548</v>
      </c>
      <c r="E427" s="75">
        <v>0.02</v>
      </c>
      <c r="F427" s="71">
        <v>28</v>
      </c>
      <c r="G427" s="76">
        <v>5711.4642857142899</v>
      </c>
      <c r="H427" s="70">
        <v>-218.83703703703699</v>
      </c>
      <c r="I427" s="75">
        <v>47.0643888665034</v>
      </c>
      <c r="J427" s="71"/>
      <c r="K427" s="75"/>
      <c r="L427" s="75"/>
      <c r="M427" s="75"/>
      <c r="N427" s="75"/>
      <c r="O427" s="75"/>
      <c r="P427" s="76">
        <v>99.035714285714306</v>
      </c>
      <c r="Q427" s="75">
        <v>7.9213197925747103</v>
      </c>
      <c r="R427" s="75">
        <v>47.530769230769202</v>
      </c>
      <c r="S427" s="75">
        <v>6.7837674334926898</v>
      </c>
      <c r="T427" s="75"/>
      <c r="U427" s="75"/>
    </row>
    <row r="428" spans="1:21" x14ac:dyDescent="0.2">
      <c r="A428" s="71" t="s">
        <v>267</v>
      </c>
      <c r="B428" s="72" t="s">
        <v>72</v>
      </c>
      <c r="C428" s="73" t="s">
        <v>391</v>
      </c>
      <c r="D428" s="74">
        <v>42585</v>
      </c>
      <c r="E428" s="75"/>
      <c r="F428" s="71">
        <v>45</v>
      </c>
      <c r="G428" s="76">
        <v>3285.7111111111099</v>
      </c>
      <c r="H428" s="70">
        <v>-219.46666666666701</v>
      </c>
      <c r="I428" s="75">
        <v>23.5463501643165</v>
      </c>
      <c r="J428" s="71"/>
      <c r="K428" s="75"/>
      <c r="L428" s="75"/>
      <c r="M428" s="75"/>
      <c r="N428" s="75"/>
      <c r="O428" s="75"/>
      <c r="P428" s="76">
        <v>98.466666666666697</v>
      </c>
      <c r="Q428" s="75">
        <v>12.1302110534821</v>
      </c>
      <c r="R428" s="75">
        <v>20.7844444444445</v>
      </c>
      <c r="S428" s="75">
        <v>3.4376964855588601</v>
      </c>
      <c r="T428" s="75"/>
      <c r="U428" s="75"/>
    </row>
    <row r="429" spans="1:21" x14ac:dyDescent="0.2">
      <c r="A429" s="71" t="s">
        <v>267</v>
      </c>
      <c r="B429" s="77" t="s">
        <v>74</v>
      </c>
      <c r="C429" s="73" t="s">
        <v>245</v>
      </c>
      <c r="D429" s="74">
        <v>42517</v>
      </c>
      <c r="E429" s="75"/>
      <c r="F429" s="71">
        <v>26</v>
      </c>
      <c r="G429" s="76">
        <v>4572.5</v>
      </c>
      <c r="H429" s="70">
        <v>-221.073076923077</v>
      </c>
      <c r="I429" s="75">
        <v>71.946613660128406</v>
      </c>
      <c r="J429" s="71"/>
      <c r="K429" s="75"/>
      <c r="L429" s="75"/>
      <c r="M429" s="75"/>
      <c r="N429" s="75"/>
      <c r="O429" s="75"/>
      <c r="P429" s="76">
        <v>151.57692307692301</v>
      </c>
      <c r="Q429" s="75">
        <v>16.9824500431315</v>
      </c>
      <c r="R429" s="75">
        <v>24.903846153846199</v>
      </c>
      <c r="S429" s="75">
        <v>4.4488424795989401</v>
      </c>
      <c r="T429" s="75"/>
      <c r="U429" s="75"/>
    </row>
    <row r="430" spans="1:21" x14ac:dyDescent="0.2">
      <c r="A430" s="71" t="s">
        <v>267</v>
      </c>
      <c r="B430" s="77" t="s">
        <v>65</v>
      </c>
      <c r="C430" s="73" t="s">
        <v>392</v>
      </c>
      <c r="D430" s="74">
        <v>42361</v>
      </c>
      <c r="E430" s="75"/>
      <c r="F430" s="71">
        <v>41</v>
      </c>
      <c r="G430" s="76">
        <v>3742.2195121951199</v>
      </c>
      <c r="H430" s="70">
        <v>-224.91219512195099</v>
      </c>
      <c r="I430" s="75">
        <v>23.3246007978601</v>
      </c>
      <c r="J430" s="71"/>
      <c r="K430" s="75"/>
      <c r="L430" s="75"/>
      <c r="M430" s="75"/>
      <c r="N430" s="75"/>
      <c r="O430" s="78"/>
      <c r="P430" s="76">
        <v>126.34146341463401</v>
      </c>
      <c r="Q430" s="75">
        <v>11.242754293001401</v>
      </c>
      <c r="R430" s="75">
        <v>17.677777777777798</v>
      </c>
      <c r="S430" s="75">
        <v>2.0401490418287498</v>
      </c>
      <c r="T430" s="75"/>
      <c r="U430" s="75"/>
    </row>
    <row r="431" spans="1:21" x14ac:dyDescent="0.2">
      <c r="A431" s="71" t="s">
        <v>267</v>
      </c>
      <c r="B431" s="72" t="s">
        <v>67</v>
      </c>
      <c r="C431" s="73" t="s">
        <v>178</v>
      </c>
      <c r="D431" s="74">
        <v>42480</v>
      </c>
      <c r="E431" s="75"/>
      <c r="F431" s="71">
        <v>37</v>
      </c>
      <c r="G431" s="76">
        <v>5780.3243243243196</v>
      </c>
      <c r="H431" s="70">
        <v>-226.90555555555599</v>
      </c>
      <c r="I431" s="75">
        <v>26.803467243269498</v>
      </c>
      <c r="J431" s="71"/>
      <c r="K431" s="75"/>
      <c r="L431" s="75"/>
      <c r="M431" s="75"/>
      <c r="N431" s="75"/>
      <c r="O431" s="75"/>
      <c r="P431" s="76">
        <v>120.486486486486</v>
      </c>
      <c r="Q431" s="75">
        <v>9.0008859775476093</v>
      </c>
      <c r="R431" s="75">
        <v>39.408108108108102</v>
      </c>
      <c r="S431" s="75">
        <v>4.82536680890854</v>
      </c>
      <c r="T431" s="75"/>
      <c r="U431" s="75"/>
    </row>
    <row r="432" spans="1:21" x14ac:dyDescent="0.2">
      <c r="A432" s="71" t="s">
        <v>267</v>
      </c>
      <c r="B432" s="77" t="s">
        <v>65</v>
      </c>
      <c r="C432" s="73" t="s">
        <v>107</v>
      </c>
      <c r="D432" s="74">
        <v>42131</v>
      </c>
      <c r="E432" s="75">
        <v>3.4770114942528699E-2</v>
      </c>
      <c r="F432" s="71">
        <v>174</v>
      </c>
      <c r="G432" s="76">
        <v>5409.6206896551703</v>
      </c>
      <c r="H432" s="70">
        <v>-229.27816091954</v>
      </c>
      <c r="I432" s="75">
        <v>21.271576918962602</v>
      </c>
      <c r="J432" s="71"/>
      <c r="K432" s="75"/>
      <c r="L432" s="75"/>
      <c r="M432" s="75"/>
      <c r="N432" s="75"/>
      <c r="O432" s="75"/>
      <c r="P432" s="76">
        <v>139.70689655172399</v>
      </c>
      <c r="Q432" s="75">
        <v>4.5762065866767001</v>
      </c>
      <c r="R432" s="75">
        <v>36.531176470588299</v>
      </c>
      <c r="S432" s="75">
        <v>2.1190914848965701</v>
      </c>
      <c r="T432" s="75"/>
      <c r="U432" s="75"/>
    </row>
    <row r="433" spans="1:21" x14ac:dyDescent="0.2">
      <c r="A433" s="71" t="s">
        <v>267</v>
      </c>
      <c r="B433" s="77" t="s">
        <v>93</v>
      </c>
      <c r="C433" s="73" t="s">
        <v>393</v>
      </c>
      <c r="D433" s="74">
        <v>42566</v>
      </c>
      <c r="E433" s="75">
        <v>0.21156249999999999</v>
      </c>
      <c r="F433" s="71">
        <v>32</v>
      </c>
      <c r="G433" s="76">
        <v>6755</v>
      </c>
      <c r="H433" s="70">
        <v>-230.77812499999999</v>
      </c>
      <c r="I433" s="75">
        <v>45.099959036883</v>
      </c>
      <c r="J433" s="71"/>
      <c r="K433" s="75"/>
      <c r="L433" s="75"/>
      <c r="M433" s="75"/>
      <c r="N433" s="75"/>
      <c r="O433" s="75"/>
      <c r="P433" s="76">
        <v>108.6875</v>
      </c>
      <c r="Q433" s="75">
        <v>10.1212844138224</v>
      </c>
      <c r="R433" s="75">
        <v>50.079310344827597</v>
      </c>
      <c r="S433" s="75">
        <v>5.7851205847465099</v>
      </c>
      <c r="T433" s="75"/>
      <c r="U433" s="75"/>
    </row>
    <row r="434" spans="1:21" x14ac:dyDescent="0.2">
      <c r="A434" s="71" t="s">
        <v>267</v>
      </c>
      <c r="B434" s="77" t="s">
        <v>74</v>
      </c>
      <c r="C434" s="73" t="s">
        <v>91</v>
      </c>
      <c r="D434" s="74">
        <v>42533</v>
      </c>
      <c r="E434" s="75">
        <v>4.27083333333333E-2</v>
      </c>
      <c r="F434" s="71">
        <v>48</v>
      </c>
      <c r="G434" s="76">
        <v>4232.75</v>
      </c>
      <c r="H434" s="70">
        <v>-233.50833333333301</v>
      </c>
      <c r="I434" s="75">
        <v>40.068995662682603</v>
      </c>
      <c r="J434" s="71"/>
      <c r="K434" s="75"/>
      <c r="L434" s="75"/>
      <c r="M434" s="75"/>
      <c r="N434" s="75"/>
      <c r="O434" s="75"/>
      <c r="P434" s="76">
        <v>98.75</v>
      </c>
      <c r="Q434" s="75">
        <v>5.6730903307376703</v>
      </c>
      <c r="R434" s="75">
        <v>27.197872340425501</v>
      </c>
      <c r="S434" s="75">
        <v>3.45728726594113</v>
      </c>
      <c r="T434" s="75"/>
      <c r="U434" s="75"/>
    </row>
    <row r="435" spans="1:21" x14ac:dyDescent="0.2">
      <c r="A435" s="71" t="s">
        <v>267</v>
      </c>
      <c r="B435" s="72" t="s">
        <v>67</v>
      </c>
      <c r="C435" s="73" t="s">
        <v>394</v>
      </c>
      <c r="D435" s="74">
        <v>42443</v>
      </c>
      <c r="E435" s="75"/>
      <c r="F435" s="71">
        <v>31</v>
      </c>
      <c r="G435" s="76">
        <v>5288.6129032258104</v>
      </c>
      <c r="H435" s="70">
        <v>-238.529032258065</v>
      </c>
      <c r="I435" s="75">
        <v>51.1841749723798</v>
      </c>
      <c r="J435" s="71"/>
      <c r="K435" s="75"/>
      <c r="L435" s="75"/>
      <c r="M435" s="75">
        <v>655.18181818181802</v>
      </c>
      <c r="N435" s="75">
        <v>2.6019737274220001</v>
      </c>
      <c r="O435" s="75">
        <v>0.29017329681683102</v>
      </c>
      <c r="P435" s="76">
        <v>96.193548387096797</v>
      </c>
      <c r="Q435" s="75">
        <v>6.7324314345679399</v>
      </c>
      <c r="R435" s="75">
        <v>47.503448275862098</v>
      </c>
      <c r="S435" s="75">
        <v>6.6357526973998899</v>
      </c>
      <c r="T435" s="75"/>
      <c r="U435" s="75"/>
    </row>
    <row r="436" spans="1:21" x14ac:dyDescent="0.2">
      <c r="A436" s="71" t="s">
        <v>267</v>
      </c>
      <c r="B436" s="72" t="s">
        <v>72</v>
      </c>
      <c r="C436" s="73" t="s">
        <v>395</v>
      </c>
      <c r="D436" s="74">
        <v>42090</v>
      </c>
      <c r="E436" s="75"/>
      <c r="F436" s="71">
        <v>91</v>
      </c>
      <c r="G436" s="75">
        <v>4815.8571428571404</v>
      </c>
      <c r="H436" s="70">
        <v>-240.730769230769</v>
      </c>
      <c r="I436" s="75">
        <v>26.393535981701302</v>
      </c>
      <c r="J436" s="71"/>
      <c r="K436" s="75"/>
      <c r="L436" s="75"/>
      <c r="M436" s="75"/>
      <c r="N436" s="75"/>
      <c r="O436" s="75"/>
      <c r="P436" s="76">
        <v>112.230769230769</v>
      </c>
      <c r="Q436" s="75">
        <v>6.0452723619315396</v>
      </c>
      <c r="R436" s="75">
        <v>30.808888888888902</v>
      </c>
      <c r="S436" s="75">
        <v>2.4184329820155201</v>
      </c>
      <c r="T436" s="75"/>
      <c r="U436" s="75"/>
    </row>
    <row r="437" spans="1:21" x14ac:dyDescent="0.2">
      <c r="A437" s="71" t="s">
        <v>267</v>
      </c>
      <c r="B437" s="72" t="s">
        <v>65</v>
      </c>
      <c r="C437" s="73" t="s">
        <v>174</v>
      </c>
      <c r="D437" s="74">
        <v>42581</v>
      </c>
      <c r="E437" s="75"/>
      <c r="F437" s="71">
        <v>86</v>
      </c>
      <c r="G437" s="75">
        <v>6326.6627906976701</v>
      </c>
      <c r="H437" s="70">
        <v>-241.86046511627899</v>
      </c>
      <c r="I437" s="75">
        <v>26.1016314347251</v>
      </c>
      <c r="J437" s="71"/>
      <c r="K437" s="75"/>
      <c r="L437" s="75"/>
      <c r="M437" s="75"/>
      <c r="N437" s="75"/>
      <c r="O437" s="75"/>
      <c r="P437" s="76">
        <v>129.38372093023301</v>
      </c>
      <c r="Q437" s="75">
        <v>6.2409698070571897</v>
      </c>
      <c r="R437" s="75">
        <v>45.3473684210526</v>
      </c>
      <c r="S437" s="75">
        <v>3.86627409093825</v>
      </c>
      <c r="T437" s="75"/>
      <c r="U437" s="75"/>
    </row>
    <row r="438" spans="1:21" x14ac:dyDescent="0.2">
      <c r="A438" s="71" t="s">
        <v>267</v>
      </c>
      <c r="B438" s="72" t="s">
        <v>72</v>
      </c>
      <c r="C438" s="73" t="s">
        <v>396</v>
      </c>
      <c r="D438" s="74">
        <v>42384</v>
      </c>
      <c r="E438" s="75"/>
      <c r="F438" s="71">
        <v>31</v>
      </c>
      <c r="G438" s="75">
        <v>5044.8709677419401</v>
      </c>
      <c r="H438" s="70">
        <v>-251.46774193548401</v>
      </c>
      <c r="I438" s="75">
        <v>34.010618957511603</v>
      </c>
      <c r="J438" s="71"/>
      <c r="K438" s="75"/>
      <c r="L438" s="75"/>
      <c r="M438" s="75"/>
      <c r="N438" s="75"/>
      <c r="O438" s="75"/>
      <c r="P438" s="76">
        <v>82.225806451612897</v>
      </c>
      <c r="Q438" s="75">
        <v>8.8544636307344202</v>
      </c>
      <c r="R438" s="75">
        <v>36.1</v>
      </c>
      <c r="S438" s="75">
        <v>3.1946797170645498</v>
      </c>
      <c r="T438" s="75"/>
      <c r="U438" s="75"/>
    </row>
    <row r="439" spans="1:21" x14ac:dyDescent="0.2">
      <c r="A439" s="71" t="s">
        <v>267</v>
      </c>
      <c r="B439" s="72" t="s">
        <v>136</v>
      </c>
      <c r="C439" s="73" t="s">
        <v>148</v>
      </c>
      <c r="D439" s="74">
        <v>42556</v>
      </c>
      <c r="E439" s="75"/>
      <c r="F439" s="71">
        <v>27</v>
      </c>
      <c r="G439" s="75">
        <v>4166.0740740740703</v>
      </c>
      <c r="H439" s="70">
        <v>-252.611111111111</v>
      </c>
      <c r="I439" s="75">
        <v>42.5216262501255</v>
      </c>
      <c r="J439" s="71"/>
      <c r="K439" s="75"/>
      <c r="L439" s="75"/>
      <c r="M439" s="75"/>
      <c r="N439" s="75"/>
      <c r="O439" s="75"/>
      <c r="P439" s="76">
        <v>134.62962962962999</v>
      </c>
      <c r="Q439" s="75">
        <v>12.4751774217494</v>
      </c>
      <c r="R439" s="75">
        <v>43.922222222222203</v>
      </c>
      <c r="S439" s="75">
        <v>8.2345137970546993</v>
      </c>
      <c r="T439" s="75"/>
      <c r="U439" s="75"/>
    </row>
    <row r="440" spans="1:21" x14ac:dyDescent="0.2">
      <c r="A440" s="71" t="s">
        <v>267</v>
      </c>
      <c r="B440" s="72" t="s">
        <v>72</v>
      </c>
      <c r="C440" s="73" t="s">
        <v>205</v>
      </c>
      <c r="D440" s="74">
        <v>42427</v>
      </c>
      <c r="E440" s="75">
        <v>3.6363636363636398E-3</v>
      </c>
      <c r="F440" s="71">
        <v>33</v>
      </c>
      <c r="G440" s="75">
        <v>6884.2121212121201</v>
      </c>
      <c r="H440" s="70">
        <v>-260.15151515151501</v>
      </c>
      <c r="I440" s="75">
        <v>38.880741834859798</v>
      </c>
      <c r="J440" s="71"/>
      <c r="K440" s="75"/>
      <c r="L440" s="75"/>
      <c r="M440" s="75"/>
      <c r="N440" s="75"/>
      <c r="O440" s="75"/>
      <c r="P440" s="76">
        <v>141.60606060606099</v>
      </c>
      <c r="Q440" s="75">
        <v>12.3686231958633</v>
      </c>
      <c r="R440" s="75">
        <v>35.321212121212099</v>
      </c>
      <c r="S440" s="75">
        <v>4.0844512019061998</v>
      </c>
      <c r="T440" s="75"/>
      <c r="U440" s="75"/>
    </row>
    <row r="441" spans="1:21" x14ac:dyDescent="0.2">
      <c r="A441" s="71" t="s">
        <v>267</v>
      </c>
      <c r="B441" s="72" t="s">
        <v>72</v>
      </c>
      <c r="C441" s="73" t="s">
        <v>397</v>
      </c>
      <c r="D441" s="74">
        <v>42569</v>
      </c>
      <c r="E441" s="75"/>
      <c r="F441" s="71">
        <v>38</v>
      </c>
      <c r="G441" s="75">
        <v>3620.7368421052602</v>
      </c>
      <c r="H441" s="70">
        <v>-267.46842105263198</v>
      </c>
      <c r="I441" s="75">
        <v>30.265555610378001</v>
      </c>
      <c r="J441" s="71"/>
      <c r="K441" s="75"/>
      <c r="L441" s="75"/>
      <c r="M441" s="75"/>
      <c r="N441" s="75"/>
      <c r="O441" s="75"/>
      <c r="P441" s="76">
        <v>140.57894736842101</v>
      </c>
      <c r="Q441" s="75">
        <v>11.115111622075201</v>
      </c>
      <c r="R441" s="75">
        <v>19.9305555555556</v>
      </c>
      <c r="S441" s="75">
        <v>2.9048531352227398</v>
      </c>
      <c r="T441" s="75"/>
      <c r="U441" s="75"/>
    </row>
    <row r="442" spans="1:21" x14ac:dyDescent="0.2">
      <c r="A442" s="71" t="s">
        <v>267</v>
      </c>
      <c r="B442" s="72" t="s">
        <v>65</v>
      </c>
      <c r="C442" s="73" t="s">
        <v>398</v>
      </c>
      <c r="D442" s="74">
        <v>42186</v>
      </c>
      <c r="E442" s="75"/>
      <c r="F442" s="71">
        <v>45</v>
      </c>
      <c r="G442" s="75">
        <v>4303.2222222222199</v>
      </c>
      <c r="H442" s="70">
        <v>-270.89999999999998</v>
      </c>
      <c r="I442" s="75">
        <v>37.1727224309614</v>
      </c>
      <c r="J442" s="71"/>
      <c r="K442" s="75"/>
      <c r="L442" s="75"/>
      <c r="M442" s="75"/>
      <c r="N442" s="75"/>
      <c r="O442" s="75"/>
      <c r="P442" s="76">
        <v>119.066666666667</v>
      </c>
      <c r="Q442" s="75">
        <v>8.1191505750667101</v>
      </c>
      <c r="R442" s="75">
        <v>35.997674418604703</v>
      </c>
      <c r="S442" s="75">
        <v>3.5241839506421</v>
      </c>
      <c r="T442" s="75"/>
      <c r="U442" s="75"/>
    </row>
    <row r="443" spans="1:21" x14ac:dyDescent="0.2">
      <c r="A443" s="71" t="s">
        <v>267</v>
      </c>
      <c r="B443" s="72" t="s">
        <v>72</v>
      </c>
      <c r="C443" s="73" t="s">
        <v>399</v>
      </c>
      <c r="D443" s="74">
        <v>42393</v>
      </c>
      <c r="E443" s="75">
        <v>6.4044943820224702E-3</v>
      </c>
      <c r="F443" s="71">
        <v>89</v>
      </c>
      <c r="G443" s="75">
        <v>6644.8988764044898</v>
      </c>
      <c r="H443" s="70">
        <v>-280.61685393258398</v>
      </c>
      <c r="I443" s="75">
        <v>28.8830496094062</v>
      </c>
      <c r="J443" s="71"/>
      <c r="K443" s="75"/>
      <c r="L443" s="75"/>
      <c r="M443" s="75"/>
      <c r="N443" s="75"/>
      <c r="O443" s="75"/>
      <c r="P443" s="76">
        <v>123.65168539325801</v>
      </c>
      <c r="Q443" s="75">
        <v>5.8515885135289398</v>
      </c>
      <c r="R443" s="75">
        <v>43.204819277108399</v>
      </c>
      <c r="S443" s="75">
        <v>3.7761753345879701</v>
      </c>
      <c r="T443" s="75"/>
      <c r="U443" s="75"/>
    </row>
    <row r="444" spans="1:21" x14ac:dyDescent="0.2">
      <c r="A444" s="71" t="s">
        <v>267</v>
      </c>
      <c r="B444" s="72" t="s">
        <v>72</v>
      </c>
      <c r="C444" s="73" t="s">
        <v>400</v>
      </c>
      <c r="D444" s="74">
        <v>42101</v>
      </c>
      <c r="E444" s="75"/>
      <c r="F444" s="71">
        <v>65</v>
      </c>
      <c r="G444" s="75">
        <v>6396.6461538461499</v>
      </c>
      <c r="H444" s="70">
        <v>-285.53750000000002</v>
      </c>
      <c r="I444" s="75">
        <v>36.451348004283297</v>
      </c>
      <c r="J444" s="71"/>
      <c r="K444" s="75"/>
      <c r="L444" s="75"/>
      <c r="M444" s="75"/>
      <c r="N444" s="75"/>
      <c r="O444" s="75"/>
      <c r="P444" s="76">
        <v>137.10769230769199</v>
      </c>
      <c r="Q444" s="75">
        <v>7.7256479401196199</v>
      </c>
      <c r="R444" s="75">
        <v>33.961904761904798</v>
      </c>
      <c r="S444" s="75">
        <v>2.9018739893619299</v>
      </c>
      <c r="T444" s="75"/>
      <c r="U444" s="75"/>
    </row>
    <row r="445" spans="1:21" x14ac:dyDescent="0.2">
      <c r="A445" s="71" t="s">
        <v>267</v>
      </c>
      <c r="B445" s="72" t="s">
        <v>72</v>
      </c>
      <c r="C445" s="73" t="s">
        <v>401</v>
      </c>
      <c r="D445" s="74">
        <v>42376</v>
      </c>
      <c r="E445" s="75"/>
      <c r="F445" s="71">
        <v>31</v>
      </c>
      <c r="G445" s="75">
        <v>6706.9354838709696</v>
      </c>
      <c r="H445" s="70">
        <v>-413.13225806451601</v>
      </c>
      <c r="I445" s="75">
        <v>43.065314583230702</v>
      </c>
      <c r="J445" s="71"/>
      <c r="K445" s="75"/>
      <c r="L445" s="75"/>
      <c r="M445" s="75"/>
      <c r="N445" s="75"/>
      <c r="O445" s="75"/>
      <c r="P445" s="76">
        <v>109.806451612903</v>
      </c>
      <c r="Q445" s="75">
        <v>10.7138157569991</v>
      </c>
      <c r="R445" s="75">
        <v>48.073076923076897</v>
      </c>
      <c r="S445" s="75">
        <v>6.7427420984282902</v>
      </c>
      <c r="T445" s="75"/>
      <c r="U445" s="75"/>
    </row>
    <row r="446" spans="1:21" x14ac:dyDescent="0.2">
      <c r="A446" s="71" t="s">
        <v>267</v>
      </c>
      <c r="B446" s="72" t="s">
        <v>69</v>
      </c>
      <c r="C446" s="73" t="s">
        <v>131</v>
      </c>
      <c r="D446" s="74">
        <v>42480</v>
      </c>
      <c r="E446" s="75">
        <v>7.2800000000000004E-2</v>
      </c>
      <c r="F446" s="71">
        <v>50</v>
      </c>
      <c r="G446" s="75">
        <v>5636.22</v>
      </c>
      <c r="H446" s="70">
        <v>-443.84199999999998</v>
      </c>
      <c r="I446" s="75">
        <v>70.112022497528002</v>
      </c>
      <c r="J446" s="71"/>
      <c r="K446" s="75"/>
      <c r="L446" s="75"/>
      <c r="M446" s="75">
        <v>771.04545454545496</v>
      </c>
      <c r="N446" s="75">
        <v>3.6225011565604301</v>
      </c>
      <c r="O446" s="75">
        <v>0.30577191651658597</v>
      </c>
      <c r="P446" s="76">
        <v>113.76</v>
      </c>
      <c r="Q446" s="75">
        <v>7.9216345458213997</v>
      </c>
      <c r="R446" s="75">
        <v>32.896000000000001</v>
      </c>
      <c r="S446" s="75">
        <v>3.8946944130995398</v>
      </c>
      <c r="T446" s="75"/>
      <c r="U446" s="75"/>
    </row>
    <row r="447" spans="1:21" x14ac:dyDescent="0.2">
      <c r="A447" s="71" t="s">
        <v>402</v>
      </c>
      <c r="B447" s="72" t="s">
        <v>65</v>
      </c>
      <c r="C447" s="73" t="s">
        <v>403</v>
      </c>
      <c r="D447" s="74">
        <v>42593</v>
      </c>
      <c r="E447" s="75">
        <v>0.281013215859031</v>
      </c>
      <c r="F447" s="71">
        <v>908</v>
      </c>
      <c r="G447" s="75">
        <v>8715.8678414096903</v>
      </c>
      <c r="H447" s="70">
        <v>389.93138766519797</v>
      </c>
      <c r="I447" s="75">
        <v>13.038820863315101</v>
      </c>
      <c r="J447" s="71"/>
      <c r="K447" s="75"/>
      <c r="L447" s="75"/>
      <c r="M447" s="75"/>
      <c r="N447" s="75"/>
      <c r="O447" s="75"/>
      <c r="P447" s="76">
        <v>151.61563876651999</v>
      </c>
      <c r="Q447" s="75">
        <v>1.9415971083382499</v>
      </c>
      <c r="R447" s="75">
        <v>39.532972322502999</v>
      </c>
      <c r="S447" s="75">
        <v>0.83289164339576705</v>
      </c>
      <c r="T447" s="75"/>
      <c r="U447" s="75"/>
    </row>
    <row r="448" spans="1:21" x14ac:dyDescent="0.2">
      <c r="A448" s="71" t="s">
        <v>402</v>
      </c>
      <c r="B448" s="72" t="s">
        <v>65</v>
      </c>
      <c r="C448" s="73" t="s">
        <v>268</v>
      </c>
      <c r="D448" s="74">
        <v>42601</v>
      </c>
      <c r="E448" s="75">
        <v>0.64373514431239398</v>
      </c>
      <c r="F448" s="71">
        <v>1178</v>
      </c>
      <c r="G448" s="75">
        <v>6613.6612903225796</v>
      </c>
      <c r="H448" s="70">
        <v>376.40144312393801</v>
      </c>
      <c r="I448" s="75">
        <v>12.616050192181699</v>
      </c>
      <c r="J448" s="71"/>
      <c r="K448" s="75"/>
      <c r="L448" s="75"/>
      <c r="M448" s="75"/>
      <c r="N448" s="75"/>
      <c r="O448" s="75"/>
      <c r="P448" s="76">
        <v>146.61714770798</v>
      </c>
      <c r="Q448" s="75">
        <v>1.7177167290137201</v>
      </c>
      <c r="R448" s="75">
        <v>33.7453405017921</v>
      </c>
      <c r="S448" s="75">
        <v>0.819656034009559</v>
      </c>
      <c r="T448" s="75"/>
      <c r="U448" s="75"/>
    </row>
    <row r="449" spans="1:21" x14ac:dyDescent="0.2">
      <c r="A449" s="71" t="s">
        <v>402</v>
      </c>
      <c r="B449" s="72" t="s">
        <v>67</v>
      </c>
      <c r="C449" s="73" t="s">
        <v>404</v>
      </c>
      <c r="D449" s="74">
        <v>42577</v>
      </c>
      <c r="E449" s="75">
        <v>0.14424999999999999</v>
      </c>
      <c r="F449" s="71">
        <v>200</v>
      </c>
      <c r="G449" s="75">
        <v>8866.3449999999993</v>
      </c>
      <c r="H449" s="70">
        <v>367.37849999999997</v>
      </c>
      <c r="I449" s="75">
        <v>32.2588230685434</v>
      </c>
      <c r="J449" s="71">
        <v>85</v>
      </c>
      <c r="K449" s="75">
        <v>286.2</v>
      </c>
      <c r="L449" s="75">
        <v>287.65116279069798</v>
      </c>
      <c r="M449" s="75">
        <v>1102.6046511627901</v>
      </c>
      <c r="N449" s="75">
        <v>2.6028512795876999</v>
      </c>
      <c r="O449" s="75">
        <v>0.11604129160114</v>
      </c>
      <c r="P449" s="76">
        <v>119.2</v>
      </c>
      <c r="Q449" s="75">
        <v>3.0619237228288498</v>
      </c>
      <c r="R449" s="75">
        <v>40.418556701030901</v>
      </c>
      <c r="S449" s="75">
        <v>2.3881951612675598</v>
      </c>
      <c r="T449" s="75">
        <v>48.646500000000003</v>
      </c>
      <c r="U449" s="75">
        <v>9.6816018047780403</v>
      </c>
    </row>
    <row r="450" spans="1:21" x14ac:dyDescent="0.2">
      <c r="A450" s="71" t="s">
        <v>402</v>
      </c>
      <c r="B450" s="72" t="s">
        <v>93</v>
      </c>
      <c r="C450" s="73" t="s">
        <v>140</v>
      </c>
      <c r="D450" s="74">
        <v>42578</v>
      </c>
      <c r="E450" s="75">
        <v>0.62118518518518495</v>
      </c>
      <c r="F450" s="71">
        <v>135</v>
      </c>
      <c r="G450" s="75">
        <v>7723.7925925925902</v>
      </c>
      <c r="H450" s="70">
        <v>341.694814814815</v>
      </c>
      <c r="I450" s="75">
        <v>32.7207673866791</v>
      </c>
      <c r="J450" s="71"/>
      <c r="K450" s="75"/>
      <c r="L450" s="75"/>
      <c r="M450" s="75">
        <v>942.33333333333303</v>
      </c>
      <c r="N450" s="75">
        <v>2.9986021505376299</v>
      </c>
      <c r="O450" s="75">
        <v>0.245834662532739</v>
      </c>
      <c r="P450" s="76">
        <v>137.237037037037</v>
      </c>
      <c r="Q450" s="75">
        <v>3.9956472642073502</v>
      </c>
      <c r="R450" s="75">
        <v>50.958015267175597</v>
      </c>
      <c r="S450" s="75">
        <v>3.3979082291554299</v>
      </c>
      <c r="T450" s="75"/>
      <c r="U450" s="75"/>
    </row>
    <row r="451" spans="1:21" x14ac:dyDescent="0.2">
      <c r="A451" s="71" t="s">
        <v>402</v>
      </c>
      <c r="B451" s="72" t="s">
        <v>74</v>
      </c>
      <c r="C451" s="73" t="s">
        <v>85</v>
      </c>
      <c r="D451" s="74">
        <v>42576</v>
      </c>
      <c r="E451" s="75">
        <v>1.8178325123152701</v>
      </c>
      <c r="F451" s="71">
        <v>203</v>
      </c>
      <c r="G451" s="75">
        <v>6211.3300492610797</v>
      </c>
      <c r="H451" s="70">
        <v>310.91083743842398</v>
      </c>
      <c r="I451" s="75">
        <v>23.280835514480401</v>
      </c>
      <c r="J451" s="71">
        <v>196</v>
      </c>
      <c r="K451" s="75">
        <v>211.64795918367301</v>
      </c>
      <c r="L451" s="75">
        <v>197.433673469388</v>
      </c>
      <c r="M451" s="75">
        <v>744.30612244897998</v>
      </c>
      <c r="N451" s="75">
        <v>3.5966962589620701</v>
      </c>
      <c r="O451" s="75">
        <v>0.100588551096037</v>
      </c>
      <c r="P451" s="76">
        <v>160.44827586206901</v>
      </c>
      <c r="Q451" s="75">
        <v>3.9034593317136101</v>
      </c>
      <c r="R451" s="75">
        <v>32.876847290640399</v>
      </c>
      <c r="S451" s="75">
        <v>1.5611824586593399</v>
      </c>
      <c r="T451" s="75">
        <v>35.128571428571398</v>
      </c>
      <c r="U451" s="75">
        <v>7.3809571114413899</v>
      </c>
    </row>
    <row r="452" spans="1:21" x14ac:dyDescent="0.2">
      <c r="A452" s="71" t="s">
        <v>402</v>
      </c>
      <c r="B452" s="72" t="s">
        <v>93</v>
      </c>
      <c r="C452" s="73" t="s">
        <v>102</v>
      </c>
      <c r="D452" s="74">
        <v>42607</v>
      </c>
      <c r="E452" s="75">
        <v>2.06821305841925</v>
      </c>
      <c r="F452" s="71">
        <v>582</v>
      </c>
      <c r="G452" s="76">
        <v>9466.3281786941607</v>
      </c>
      <c r="H452" s="70">
        <v>277.35274914089302</v>
      </c>
      <c r="I452" s="75">
        <v>16.809714804025798</v>
      </c>
      <c r="J452" s="71">
        <v>398</v>
      </c>
      <c r="K452" s="75">
        <v>285.94472361808999</v>
      </c>
      <c r="L452" s="75">
        <v>300.00250626566401</v>
      </c>
      <c r="M452" s="75">
        <v>1112.6165413533799</v>
      </c>
      <c r="N452" s="75">
        <v>4.06056345858127</v>
      </c>
      <c r="O452" s="75">
        <v>7.0267975658362306E-2</v>
      </c>
      <c r="P452" s="76">
        <v>136.45704467354</v>
      </c>
      <c r="Q452" s="75">
        <v>2.0606480968322001</v>
      </c>
      <c r="R452" s="75">
        <v>42.076735459662203</v>
      </c>
      <c r="S452" s="75">
        <v>1.2188864047838299</v>
      </c>
      <c r="T452" s="75">
        <v>25.680240549828198</v>
      </c>
      <c r="U452" s="75">
        <v>5.0444785745945104</v>
      </c>
    </row>
    <row r="453" spans="1:21" x14ac:dyDescent="0.2">
      <c r="A453" s="71" t="s">
        <v>402</v>
      </c>
      <c r="B453" s="72" t="s">
        <v>124</v>
      </c>
      <c r="C453" s="73" t="s">
        <v>269</v>
      </c>
      <c r="D453" s="74">
        <v>42408</v>
      </c>
      <c r="E453" s="75">
        <v>1.64304733727811</v>
      </c>
      <c r="F453" s="71">
        <v>676</v>
      </c>
      <c r="G453" s="76">
        <v>6304.9393491124301</v>
      </c>
      <c r="H453" s="70">
        <v>275.20710059171603</v>
      </c>
      <c r="I453" s="75">
        <v>14.1892542168722</v>
      </c>
      <c r="J453" s="71"/>
      <c r="K453" s="75"/>
      <c r="L453" s="75"/>
      <c r="M453" s="75"/>
      <c r="N453" s="75"/>
      <c r="O453" s="75"/>
      <c r="P453" s="76">
        <v>170.67751479289899</v>
      </c>
      <c r="Q453" s="75">
        <v>2.2543267858854201</v>
      </c>
      <c r="R453" s="75">
        <v>34.1586854460095</v>
      </c>
      <c r="S453" s="75">
        <v>0.98927085220882005</v>
      </c>
      <c r="T453" s="75"/>
      <c r="U453" s="75"/>
    </row>
    <row r="454" spans="1:21" x14ac:dyDescent="0.2">
      <c r="A454" s="71" t="s">
        <v>402</v>
      </c>
      <c r="B454" s="72" t="s">
        <v>67</v>
      </c>
      <c r="C454" s="73" t="s">
        <v>127</v>
      </c>
      <c r="D454" s="74">
        <v>42374</v>
      </c>
      <c r="E454" s="75">
        <v>0.47977272727272702</v>
      </c>
      <c r="F454" s="71">
        <v>308</v>
      </c>
      <c r="G454" s="76">
        <v>8450.2532467532492</v>
      </c>
      <c r="H454" s="70">
        <v>270.85487012986999</v>
      </c>
      <c r="I454" s="75">
        <v>25.008955860780901</v>
      </c>
      <c r="J454" s="71">
        <v>133</v>
      </c>
      <c r="K454" s="75">
        <v>282.44360902255602</v>
      </c>
      <c r="L454" s="75">
        <v>277.59398496240601</v>
      </c>
      <c r="M454" s="75">
        <v>1061.08270676692</v>
      </c>
      <c r="N454" s="75">
        <v>4.07324995317577</v>
      </c>
      <c r="O454" s="75">
        <v>0.124903806653344</v>
      </c>
      <c r="P454" s="76">
        <v>138.90584415584399</v>
      </c>
      <c r="Q454" s="75">
        <v>3.0882576356940801</v>
      </c>
      <c r="R454" s="75">
        <v>40.935395189003501</v>
      </c>
      <c r="S454" s="75">
        <v>1.9241054031512299</v>
      </c>
      <c r="T454" s="75">
        <v>14.421498371335501</v>
      </c>
      <c r="U454" s="75">
        <v>6.8335175063318196</v>
      </c>
    </row>
    <row r="455" spans="1:21" x14ac:dyDescent="0.2">
      <c r="A455" s="71" t="s">
        <v>402</v>
      </c>
      <c r="B455" s="72" t="s">
        <v>65</v>
      </c>
      <c r="C455" s="73" t="s">
        <v>66</v>
      </c>
      <c r="D455" s="74">
        <v>42556</v>
      </c>
      <c r="E455" s="75">
        <v>1.9457058823529401</v>
      </c>
      <c r="F455" s="71">
        <v>170</v>
      </c>
      <c r="G455" s="76">
        <v>7164.4823529411797</v>
      </c>
      <c r="H455" s="70">
        <v>254.738235294118</v>
      </c>
      <c r="I455" s="75">
        <v>23.7002033484181</v>
      </c>
      <c r="J455" s="71"/>
      <c r="K455" s="75"/>
      <c r="L455" s="75"/>
      <c r="M455" s="75"/>
      <c r="N455" s="75"/>
      <c r="O455" s="78"/>
      <c r="P455" s="76">
        <v>163.18823529411799</v>
      </c>
      <c r="Q455" s="75">
        <v>4.3957704272989302</v>
      </c>
      <c r="R455" s="75">
        <v>41.3</v>
      </c>
      <c r="S455" s="75">
        <v>2.27741652234723</v>
      </c>
      <c r="T455" s="75"/>
      <c r="U455" s="75"/>
    </row>
    <row r="456" spans="1:21" x14ac:dyDescent="0.2">
      <c r="A456" s="71" t="s">
        <v>402</v>
      </c>
      <c r="B456" s="72" t="s">
        <v>67</v>
      </c>
      <c r="C456" s="73" t="s">
        <v>405</v>
      </c>
      <c r="D456" s="74">
        <v>42429</v>
      </c>
      <c r="E456" s="75"/>
      <c r="F456" s="71">
        <v>130</v>
      </c>
      <c r="G456" s="76">
        <v>8910.2000000000007</v>
      </c>
      <c r="H456" s="70">
        <v>253.00923076923101</v>
      </c>
      <c r="I456" s="75">
        <v>33.738800813268703</v>
      </c>
      <c r="J456" s="71"/>
      <c r="K456" s="75"/>
      <c r="L456" s="75"/>
      <c r="M456" s="75"/>
      <c r="N456" s="75"/>
      <c r="O456" s="75"/>
      <c r="P456" s="76">
        <v>112.9</v>
      </c>
      <c r="Q456" s="75">
        <v>3.6887854025376599</v>
      </c>
      <c r="R456" s="75">
        <v>48.719166666666702</v>
      </c>
      <c r="S456" s="75">
        <v>2.8381495470300999</v>
      </c>
      <c r="T456" s="75"/>
      <c r="U456" s="75"/>
    </row>
    <row r="457" spans="1:21" x14ac:dyDescent="0.2">
      <c r="A457" s="71" t="s">
        <v>402</v>
      </c>
      <c r="B457" s="72" t="s">
        <v>65</v>
      </c>
      <c r="C457" s="73" t="s">
        <v>406</v>
      </c>
      <c r="D457" s="74">
        <v>42579</v>
      </c>
      <c r="E457" s="75"/>
      <c r="F457" s="71">
        <v>414</v>
      </c>
      <c r="G457" s="76">
        <v>7366.1642512077296</v>
      </c>
      <c r="H457" s="70">
        <v>248.121014492754</v>
      </c>
      <c r="I457" s="75">
        <v>19.849239004426298</v>
      </c>
      <c r="J457" s="71">
        <v>397</v>
      </c>
      <c r="K457" s="75">
        <v>254.77581863979901</v>
      </c>
      <c r="L457" s="75">
        <v>227.85894206549099</v>
      </c>
      <c r="M457" s="75">
        <v>879.84382871536502</v>
      </c>
      <c r="N457" s="75">
        <v>3.1491039448404199</v>
      </c>
      <c r="O457" s="75">
        <v>5.7232319800625001E-2</v>
      </c>
      <c r="P457" s="76">
        <v>132.88647342995199</v>
      </c>
      <c r="Q457" s="75">
        <v>2.6420788761410599</v>
      </c>
      <c r="R457" s="75">
        <v>37.813888888888897</v>
      </c>
      <c r="S457" s="75">
        <v>1.5548470180463501</v>
      </c>
      <c r="T457" s="75">
        <v>54.158048780487803</v>
      </c>
      <c r="U457" s="75">
        <v>6.0727073611374598</v>
      </c>
    </row>
    <row r="458" spans="1:21" x14ac:dyDescent="0.2">
      <c r="A458" s="71" t="s">
        <v>402</v>
      </c>
      <c r="B458" s="72" t="s">
        <v>65</v>
      </c>
      <c r="C458" s="73" t="s">
        <v>83</v>
      </c>
      <c r="D458" s="74">
        <v>42509</v>
      </c>
      <c r="E458" s="75">
        <v>1.5259340659340701</v>
      </c>
      <c r="F458" s="71">
        <v>182</v>
      </c>
      <c r="G458" s="76">
        <v>7781.2802197802202</v>
      </c>
      <c r="H458" s="70">
        <v>247.824175824176</v>
      </c>
      <c r="I458" s="75">
        <v>26.771242281993299</v>
      </c>
      <c r="J458" s="71"/>
      <c r="K458" s="75"/>
      <c r="L458" s="75"/>
      <c r="M458" s="75"/>
      <c r="N458" s="75"/>
      <c r="O458" s="75"/>
      <c r="P458" s="76">
        <v>131.39560439560401</v>
      </c>
      <c r="Q458" s="75">
        <v>3.7934879145790199</v>
      </c>
      <c r="R458" s="75">
        <v>40.531868131868102</v>
      </c>
      <c r="S458" s="75">
        <v>2.2409118337824698</v>
      </c>
      <c r="T458" s="75"/>
      <c r="U458" s="75"/>
    </row>
    <row r="459" spans="1:21" x14ac:dyDescent="0.2">
      <c r="A459" s="71" t="s">
        <v>402</v>
      </c>
      <c r="B459" s="72" t="s">
        <v>72</v>
      </c>
      <c r="C459" s="73" t="s">
        <v>135</v>
      </c>
      <c r="D459" s="74">
        <v>42562</v>
      </c>
      <c r="E459" s="75">
        <v>1.68518518518519</v>
      </c>
      <c r="F459" s="71">
        <v>27</v>
      </c>
      <c r="G459" s="76">
        <v>5549.5555555555602</v>
      </c>
      <c r="H459" s="70">
        <v>245.05185185185201</v>
      </c>
      <c r="I459" s="75">
        <v>52.926393646790203</v>
      </c>
      <c r="J459" s="71"/>
      <c r="K459" s="75"/>
      <c r="L459" s="75"/>
      <c r="M459" s="75"/>
      <c r="N459" s="75"/>
      <c r="O459" s="75"/>
      <c r="P459" s="76">
        <v>151.29629629629599</v>
      </c>
      <c r="Q459" s="75">
        <v>12.2638159562425</v>
      </c>
      <c r="R459" s="75">
        <v>18.332000000000001</v>
      </c>
      <c r="S459" s="75">
        <v>3.2049738428469801</v>
      </c>
      <c r="T459" s="75"/>
      <c r="U459" s="75"/>
    </row>
    <row r="460" spans="1:21" x14ac:dyDescent="0.2">
      <c r="A460" s="71" t="s">
        <v>402</v>
      </c>
      <c r="B460" s="72" t="s">
        <v>65</v>
      </c>
      <c r="C460" s="73" t="s">
        <v>82</v>
      </c>
      <c r="D460" s="74">
        <v>42596</v>
      </c>
      <c r="E460" s="75">
        <v>0.17188271604938299</v>
      </c>
      <c r="F460" s="71">
        <v>324</v>
      </c>
      <c r="G460" s="76">
        <v>6368.7376543209903</v>
      </c>
      <c r="H460" s="70">
        <v>244.75277777777799</v>
      </c>
      <c r="I460" s="75">
        <v>23.355125249717499</v>
      </c>
      <c r="J460" s="71"/>
      <c r="K460" s="75"/>
      <c r="L460" s="75"/>
      <c r="M460" s="75"/>
      <c r="N460" s="75"/>
      <c r="O460" s="75"/>
      <c r="P460" s="76">
        <v>145.39506172839501</v>
      </c>
      <c r="Q460" s="75">
        <v>3.2782127481571202</v>
      </c>
      <c r="R460" s="75">
        <v>34.746333333333403</v>
      </c>
      <c r="S460" s="75">
        <v>1.4581593976859399</v>
      </c>
      <c r="T460" s="75"/>
      <c r="U460" s="75"/>
    </row>
    <row r="461" spans="1:21" x14ac:dyDescent="0.2">
      <c r="A461" s="71" t="s">
        <v>402</v>
      </c>
      <c r="B461" s="72" t="s">
        <v>72</v>
      </c>
      <c r="C461" s="73" t="s">
        <v>179</v>
      </c>
      <c r="D461" s="74">
        <v>42594</v>
      </c>
      <c r="E461" s="75">
        <v>1.29395348837209</v>
      </c>
      <c r="F461" s="71">
        <v>43</v>
      </c>
      <c r="G461" s="76">
        <v>5944.2093023255802</v>
      </c>
      <c r="H461" s="70">
        <v>241.86511627907001</v>
      </c>
      <c r="I461" s="75">
        <v>59.7982203133475</v>
      </c>
      <c r="J461" s="71">
        <v>39</v>
      </c>
      <c r="K461" s="75">
        <v>187.48717948717899</v>
      </c>
      <c r="L461" s="75">
        <v>190.51282051282101</v>
      </c>
      <c r="M461" s="75">
        <v>692.87179487179503</v>
      </c>
      <c r="N461" s="75">
        <v>3.6667018755238798</v>
      </c>
      <c r="O461" s="75">
        <v>0.16623011396752199</v>
      </c>
      <c r="P461" s="76">
        <v>136.39534883720901</v>
      </c>
      <c r="Q461" s="75">
        <v>7.89403376871552</v>
      </c>
      <c r="R461" s="75">
        <v>30.011627906976699</v>
      </c>
      <c r="S461" s="75">
        <v>3.3821697304093199</v>
      </c>
      <c r="T461" s="75">
        <v>33.141860465116302</v>
      </c>
      <c r="U461" s="75">
        <v>18.378980191359801</v>
      </c>
    </row>
    <row r="462" spans="1:21" x14ac:dyDescent="0.2">
      <c r="A462" s="71" t="s">
        <v>402</v>
      </c>
      <c r="B462" s="72" t="s">
        <v>65</v>
      </c>
      <c r="C462" s="73" t="s">
        <v>407</v>
      </c>
      <c r="D462" s="74">
        <v>42136</v>
      </c>
      <c r="E462" s="75">
        <v>4.1969111969112002E-2</v>
      </c>
      <c r="F462" s="71">
        <v>777</v>
      </c>
      <c r="G462" s="76">
        <v>7328.7438867438896</v>
      </c>
      <c r="H462" s="70">
        <v>237.55302445302499</v>
      </c>
      <c r="I462" s="75">
        <v>15.1012309811956</v>
      </c>
      <c r="J462" s="71">
        <v>262</v>
      </c>
      <c r="K462" s="75">
        <v>259.37022900763401</v>
      </c>
      <c r="L462" s="75">
        <v>241.188679245283</v>
      </c>
      <c r="M462" s="75">
        <v>924.87547169811296</v>
      </c>
      <c r="N462" s="75">
        <v>2.87693526320923</v>
      </c>
      <c r="O462" s="78">
        <v>6.2527526475348594E-2</v>
      </c>
      <c r="P462" s="76">
        <v>149.94851994851999</v>
      </c>
      <c r="Q462" s="75">
        <v>1.9887910586947499</v>
      </c>
      <c r="R462" s="75">
        <v>31.399734748010601</v>
      </c>
      <c r="S462" s="75">
        <v>0.75777533592520696</v>
      </c>
      <c r="T462" s="75">
        <v>62.151351351351302</v>
      </c>
      <c r="U462" s="75">
        <v>4.0206292922541804</v>
      </c>
    </row>
    <row r="463" spans="1:21" x14ac:dyDescent="0.2">
      <c r="A463" s="71" t="s">
        <v>402</v>
      </c>
      <c r="B463" s="72" t="s">
        <v>65</v>
      </c>
      <c r="C463" s="73" t="s">
        <v>408</v>
      </c>
      <c r="D463" s="74">
        <v>42583</v>
      </c>
      <c r="E463" s="75">
        <v>0.36316091954023</v>
      </c>
      <c r="F463" s="71">
        <v>174</v>
      </c>
      <c r="G463" s="76">
        <v>8410.2988505747107</v>
      </c>
      <c r="H463" s="70">
        <v>233.213218390805</v>
      </c>
      <c r="I463" s="75">
        <v>25.327019650504301</v>
      </c>
      <c r="J463" s="71">
        <v>39</v>
      </c>
      <c r="K463" s="75">
        <v>267.28205128205099</v>
      </c>
      <c r="L463" s="75">
        <v>256.82051282051299</v>
      </c>
      <c r="M463" s="75">
        <v>972.58974358974399</v>
      </c>
      <c r="N463" s="75">
        <v>3.15098218582615</v>
      </c>
      <c r="O463" s="78">
        <v>0.140103752427336</v>
      </c>
      <c r="P463" s="76">
        <v>133.333333333333</v>
      </c>
      <c r="Q463" s="75">
        <v>4.0793678431129701</v>
      </c>
      <c r="R463" s="75">
        <v>41.075925925925901</v>
      </c>
      <c r="S463" s="75">
        <v>2.2692144583023</v>
      </c>
      <c r="T463" s="75">
        <v>22.111494252873602</v>
      </c>
      <c r="U463" s="75">
        <v>6.5574132876993501</v>
      </c>
    </row>
    <row r="464" spans="1:21" x14ac:dyDescent="0.2">
      <c r="A464" s="71" t="s">
        <v>402</v>
      </c>
      <c r="B464" s="72" t="s">
        <v>93</v>
      </c>
      <c r="C464" s="73" t="s">
        <v>282</v>
      </c>
      <c r="D464" s="74">
        <v>42451</v>
      </c>
      <c r="E464" s="75">
        <v>1.47857142857143</v>
      </c>
      <c r="F464" s="71">
        <v>35</v>
      </c>
      <c r="G464" s="76">
        <v>8527.5428571428602</v>
      </c>
      <c r="H464" s="70">
        <v>221.448571428571</v>
      </c>
      <c r="I464" s="75">
        <v>60.269063565391697</v>
      </c>
      <c r="J464" s="71"/>
      <c r="K464" s="75"/>
      <c r="L464" s="75"/>
      <c r="M464" s="75">
        <v>828.16666666666697</v>
      </c>
      <c r="N464" s="75"/>
      <c r="O464" s="75"/>
      <c r="P464" s="76">
        <v>135.685714285714</v>
      </c>
      <c r="Q464" s="75">
        <v>7.9290733431866203</v>
      </c>
      <c r="R464" s="75">
        <v>59.696969696969703</v>
      </c>
      <c r="S464" s="75">
        <v>6.5974763954710003</v>
      </c>
      <c r="T464" s="75"/>
      <c r="U464" s="75"/>
    </row>
    <row r="465" spans="1:21" x14ac:dyDescent="0.2">
      <c r="A465" s="71" t="s">
        <v>402</v>
      </c>
      <c r="B465" s="72" t="s">
        <v>67</v>
      </c>
      <c r="C465" s="73" t="s">
        <v>271</v>
      </c>
      <c r="D465" s="74">
        <v>42578</v>
      </c>
      <c r="E465" s="75">
        <v>0.77509316770186398</v>
      </c>
      <c r="F465" s="71">
        <v>161</v>
      </c>
      <c r="G465" s="76">
        <v>7517.3664596273302</v>
      </c>
      <c r="H465" s="70">
        <v>207.283229813665</v>
      </c>
      <c r="I465" s="75">
        <v>26.406367165729598</v>
      </c>
      <c r="J465" s="71"/>
      <c r="K465" s="75"/>
      <c r="L465" s="75"/>
      <c r="M465" s="75">
        <v>904.2</v>
      </c>
      <c r="N465" s="75"/>
      <c r="O465" s="75"/>
      <c r="P465" s="76">
        <v>135.68944099378899</v>
      </c>
      <c r="Q465" s="75">
        <v>3.9555393585244198</v>
      </c>
      <c r="R465" s="75">
        <v>40.534838709677402</v>
      </c>
      <c r="S465" s="75">
        <v>2.1108562113891001</v>
      </c>
      <c r="T465" s="75"/>
      <c r="U465" s="75"/>
    </row>
    <row r="466" spans="1:21" x14ac:dyDescent="0.2">
      <c r="A466" s="71" t="s">
        <v>402</v>
      </c>
      <c r="B466" s="72" t="s">
        <v>74</v>
      </c>
      <c r="C466" s="73" t="s">
        <v>409</v>
      </c>
      <c r="D466" s="74">
        <v>42123</v>
      </c>
      <c r="E466" s="75">
        <v>2.2135772357723602</v>
      </c>
      <c r="F466" s="71">
        <v>123</v>
      </c>
      <c r="G466" s="76">
        <v>5490.6666666666697</v>
      </c>
      <c r="H466" s="70">
        <v>200.53333333333299</v>
      </c>
      <c r="I466" s="75">
        <v>31.8832318212412</v>
      </c>
      <c r="J466" s="71"/>
      <c r="K466" s="75"/>
      <c r="L466" s="75"/>
      <c r="M466" s="75"/>
      <c r="N466" s="75"/>
      <c r="O466" s="75"/>
      <c r="P466" s="76">
        <v>181.34146341463401</v>
      </c>
      <c r="Q466" s="75">
        <v>5.9525404218800597</v>
      </c>
      <c r="R466" s="75">
        <v>24.895121951219501</v>
      </c>
      <c r="S466" s="75">
        <v>1.43121735536479</v>
      </c>
      <c r="T466" s="75"/>
      <c r="U466" s="75"/>
    </row>
    <row r="467" spans="1:21" x14ac:dyDescent="0.2">
      <c r="A467" s="71" t="s">
        <v>402</v>
      </c>
      <c r="B467" s="72" t="s">
        <v>65</v>
      </c>
      <c r="C467" s="73" t="s">
        <v>410</v>
      </c>
      <c r="D467" s="74">
        <v>42596</v>
      </c>
      <c r="E467" s="75">
        <v>2.5671641791044801E-2</v>
      </c>
      <c r="F467" s="71">
        <v>268</v>
      </c>
      <c r="G467" s="76">
        <v>9242.6492537313407</v>
      </c>
      <c r="H467" s="70">
        <v>196.092910447761</v>
      </c>
      <c r="I467" s="75">
        <v>21.251411765992501</v>
      </c>
      <c r="J467" s="71">
        <v>85</v>
      </c>
      <c r="K467" s="75">
        <v>326.75294117647098</v>
      </c>
      <c r="L467" s="75">
        <v>313.45555555555597</v>
      </c>
      <c r="M467" s="75">
        <v>1198.74444444444</v>
      </c>
      <c r="N467" s="75"/>
      <c r="O467" s="75"/>
      <c r="P467" s="76">
        <v>159.15671641790999</v>
      </c>
      <c r="Q467" s="75">
        <v>3.6119901637485001</v>
      </c>
      <c r="R467" s="75">
        <v>31.8096</v>
      </c>
      <c r="S467" s="75">
        <v>1.4041670455209001</v>
      </c>
      <c r="T467" s="75"/>
      <c r="U467" s="75"/>
    </row>
    <row r="468" spans="1:21" x14ac:dyDescent="0.2">
      <c r="A468" s="71" t="s">
        <v>402</v>
      </c>
      <c r="B468" s="72" t="s">
        <v>69</v>
      </c>
      <c r="C468" s="73" t="s">
        <v>131</v>
      </c>
      <c r="D468" s="74">
        <v>42480</v>
      </c>
      <c r="E468" s="75">
        <v>0.68166666666666698</v>
      </c>
      <c r="F468" s="71">
        <v>144</v>
      </c>
      <c r="G468" s="76">
        <v>7462.0208333333303</v>
      </c>
      <c r="H468" s="70">
        <v>191.790972222222</v>
      </c>
      <c r="I468" s="75">
        <v>35.815167427563303</v>
      </c>
      <c r="J468" s="71">
        <v>68</v>
      </c>
      <c r="K468" s="75">
        <v>255.14705882352899</v>
      </c>
      <c r="L468" s="75">
        <v>226.941176470588</v>
      </c>
      <c r="M468" s="75">
        <v>883.61764705882399</v>
      </c>
      <c r="N468" s="75">
        <v>3.73888223759741</v>
      </c>
      <c r="O468" s="75">
        <v>0.125121432592116</v>
      </c>
      <c r="P468" s="76">
        <v>147</v>
      </c>
      <c r="Q468" s="75">
        <v>5.4806291643657197</v>
      </c>
      <c r="R468" s="75">
        <v>32.987969924811999</v>
      </c>
      <c r="S468" s="75">
        <v>2.2805064726273301</v>
      </c>
      <c r="T468" s="75">
        <v>59.1</v>
      </c>
      <c r="U468" s="75">
        <v>10.6868398833053</v>
      </c>
    </row>
    <row r="469" spans="1:21" x14ac:dyDescent="0.2">
      <c r="A469" s="71" t="s">
        <v>402</v>
      </c>
      <c r="B469" s="72" t="s">
        <v>65</v>
      </c>
      <c r="C469" s="73" t="s">
        <v>279</v>
      </c>
      <c r="D469" s="74">
        <v>42240</v>
      </c>
      <c r="E469" s="75">
        <v>0.53145098039215699</v>
      </c>
      <c r="F469" s="71">
        <v>255</v>
      </c>
      <c r="G469" s="76">
        <v>4831.4745098039202</v>
      </c>
      <c r="H469" s="70">
        <v>191.77254901960799</v>
      </c>
      <c r="I469" s="75">
        <v>33.087262257503703</v>
      </c>
      <c r="J469" s="71"/>
      <c r="K469" s="75"/>
      <c r="L469" s="75"/>
      <c r="M469" s="75"/>
      <c r="N469" s="75"/>
      <c r="O469" s="75"/>
      <c r="P469" s="76">
        <v>151.40784313725501</v>
      </c>
      <c r="Q469" s="75">
        <v>3.8314850468524502</v>
      </c>
      <c r="R469" s="75">
        <v>22.184552845528501</v>
      </c>
      <c r="S469" s="75">
        <v>1.4081960502095101</v>
      </c>
      <c r="T469" s="75"/>
      <c r="U469" s="75"/>
    </row>
    <row r="470" spans="1:21" x14ac:dyDescent="0.2">
      <c r="A470" s="71" t="s">
        <v>402</v>
      </c>
      <c r="B470" s="72" t="s">
        <v>74</v>
      </c>
      <c r="C470" s="73" t="s">
        <v>280</v>
      </c>
      <c r="D470" s="74">
        <v>42402</v>
      </c>
      <c r="E470" s="75">
        <v>0.63828358208955205</v>
      </c>
      <c r="F470" s="71">
        <v>134</v>
      </c>
      <c r="G470" s="76">
        <v>6840.2014925373096</v>
      </c>
      <c r="H470" s="70">
        <v>183.76194029850799</v>
      </c>
      <c r="I470" s="75">
        <v>31.5087561560957</v>
      </c>
      <c r="J470" s="71"/>
      <c r="K470" s="75"/>
      <c r="L470" s="75"/>
      <c r="M470" s="75"/>
      <c r="N470" s="75"/>
      <c r="O470" s="78"/>
      <c r="P470" s="76">
        <v>132.70895522388099</v>
      </c>
      <c r="Q470" s="75">
        <v>3.8898511606702399</v>
      </c>
      <c r="R470" s="75">
        <v>37.584375000000001</v>
      </c>
      <c r="S470" s="75">
        <v>2.1187922984593901</v>
      </c>
      <c r="T470" s="75"/>
      <c r="U470" s="75"/>
    </row>
    <row r="471" spans="1:21" x14ac:dyDescent="0.2">
      <c r="A471" s="71" t="s">
        <v>402</v>
      </c>
      <c r="B471" s="72" t="s">
        <v>67</v>
      </c>
      <c r="C471" s="73" t="s">
        <v>176</v>
      </c>
      <c r="D471" s="74">
        <v>42401</v>
      </c>
      <c r="E471" s="75">
        <v>0.55129032258064503</v>
      </c>
      <c r="F471" s="71">
        <v>124</v>
      </c>
      <c r="G471" s="76">
        <v>8615.5645161290304</v>
      </c>
      <c r="H471" s="70">
        <v>183.26693548387101</v>
      </c>
      <c r="I471" s="75">
        <v>33.015774582138</v>
      </c>
      <c r="J471" s="71">
        <v>88</v>
      </c>
      <c r="K471" s="75">
        <v>299.60227272727298</v>
      </c>
      <c r="L471" s="75">
        <v>274.25</v>
      </c>
      <c r="M471" s="75">
        <v>1058.39772727273</v>
      </c>
      <c r="N471" s="75">
        <v>3.6142463868302999</v>
      </c>
      <c r="O471" s="78">
        <v>0.114251067154407</v>
      </c>
      <c r="P471" s="76">
        <v>142.370967741935</v>
      </c>
      <c r="Q471" s="75">
        <v>4.7106614677419199</v>
      </c>
      <c r="R471" s="75">
        <v>40.324793388429697</v>
      </c>
      <c r="S471" s="75">
        <v>2.58837283650558</v>
      </c>
      <c r="T471" s="75">
        <v>18.338709677419299</v>
      </c>
      <c r="U471" s="75">
        <v>12.1052325249966</v>
      </c>
    </row>
    <row r="472" spans="1:21" x14ac:dyDescent="0.2">
      <c r="A472" s="71" t="s">
        <v>402</v>
      </c>
      <c r="B472" s="72" t="s">
        <v>69</v>
      </c>
      <c r="C472" s="73" t="s">
        <v>130</v>
      </c>
      <c r="D472" s="74">
        <v>42553</v>
      </c>
      <c r="E472" s="75">
        <v>0.1</v>
      </c>
      <c r="F472" s="71">
        <v>39</v>
      </c>
      <c r="G472" s="76">
        <v>8446</v>
      </c>
      <c r="H472" s="70">
        <v>177.889743589744</v>
      </c>
      <c r="I472" s="75">
        <v>53.676029199187802</v>
      </c>
      <c r="J472" s="71">
        <v>39</v>
      </c>
      <c r="K472" s="75">
        <v>294.97435897435901</v>
      </c>
      <c r="L472" s="75">
        <v>268.33333333333297</v>
      </c>
      <c r="M472" s="75">
        <v>1024.61538461538</v>
      </c>
      <c r="N472" s="75">
        <v>3.1132138937801401</v>
      </c>
      <c r="O472" s="78">
        <v>0.25571503220054798</v>
      </c>
      <c r="P472" s="76">
        <v>153.74358974359001</v>
      </c>
      <c r="Q472" s="75">
        <v>6.36578636918762</v>
      </c>
      <c r="R472" s="75">
        <v>48.492307692307698</v>
      </c>
      <c r="S472" s="75">
        <v>4.9189413086606697</v>
      </c>
      <c r="T472" s="75">
        <v>89.089473684210503</v>
      </c>
      <c r="U472" s="75">
        <v>17.1199993641543</v>
      </c>
    </row>
    <row r="473" spans="1:21" x14ac:dyDescent="0.2">
      <c r="A473" s="71" t="s">
        <v>402</v>
      </c>
      <c r="B473" s="72" t="s">
        <v>65</v>
      </c>
      <c r="C473" s="73" t="s">
        <v>411</v>
      </c>
      <c r="D473" s="74">
        <v>42588</v>
      </c>
      <c r="E473" s="75">
        <v>4.2252252252252299E-2</v>
      </c>
      <c r="F473" s="71">
        <v>333</v>
      </c>
      <c r="G473" s="76">
        <v>7981.4984984985003</v>
      </c>
      <c r="H473" s="70">
        <v>175.80030030029999</v>
      </c>
      <c r="I473" s="75">
        <v>20.477857548778701</v>
      </c>
      <c r="J473" s="71">
        <v>319</v>
      </c>
      <c r="K473" s="75">
        <v>273.96238244514097</v>
      </c>
      <c r="L473" s="75">
        <v>244.62812500000001</v>
      </c>
      <c r="M473" s="75">
        <v>954.64374999999995</v>
      </c>
      <c r="N473" s="75">
        <v>3.43409383550906</v>
      </c>
      <c r="O473" s="75">
        <v>7.5575440152688203E-2</v>
      </c>
      <c r="P473" s="76">
        <v>138.64264264264301</v>
      </c>
      <c r="Q473" s="75">
        <v>3.03121308739009</v>
      </c>
      <c r="R473" s="75">
        <v>35.7504823151125</v>
      </c>
      <c r="S473" s="75">
        <v>1.6016913495459</v>
      </c>
      <c r="T473" s="75">
        <v>-0.40030030030028502</v>
      </c>
      <c r="U473" s="75">
        <v>6.8901700595269704</v>
      </c>
    </row>
    <row r="474" spans="1:21" x14ac:dyDescent="0.2">
      <c r="A474" s="71" t="s">
        <v>402</v>
      </c>
      <c r="B474" s="72" t="s">
        <v>74</v>
      </c>
      <c r="C474" s="73" t="s">
        <v>292</v>
      </c>
      <c r="D474" s="74">
        <v>42571</v>
      </c>
      <c r="E474" s="75"/>
      <c r="F474" s="71">
        <v>186</v>
      </c>
      <c r="G474" s="76">
        <v>8062.0322580645197</v>
      </c>
      <c r="H474" s="70">
        <v>173.593548387097</v>
      </c>
      <c r="I474" s="75">
        <v>32.195077923421003</v>
      </c>
      <c r="J474" s="71"/>
      <c r="K474" s="75"/>
      <c r="L474" s="75"/>
      <c r="M474" s="75">
        <v>951.78260869565202</v>
      </c>
      <c r="N474" s="75">
        <v>2.52460040962622</v>
      </c>
      <c r="O474" s="75">
        <v>0.12961147434622</v>
      </c>
      <c r="P474" s="76">
        <v>141.55376344086</v>
      </c>
      <c r="Q474" s="75">
        <v>4.0005810474724601</v>
      </c>
      <c r="R474" s="75">
        <v>46.1204545454545</v>
      </c>
      <c r="S474" s="75">
        <v>2.4311068931850999</v>
      </c>
      <c r="T474" s="75"/>
      <c r="U474" s="75"/>
    </row>
    <row r="475" spans="1:21" x14ac:dyDescent="0.2">
      <c r="A475" s="71" t="s">
        <v>402</v>
      </c>
      <c r="B475" s="72" t="s">
        <v>72</v>
      </c>
      <c r="C475" s="73" t="s">
        <v>412</v>
      </c>
      <c r="D475" s="74">
        <v>42471</v>
      </c>
      <c r="E475" s="75">
        <v>1.60163120567376</v>
      </c>
      <c r="F475" s="71">
        <v>141</v>
      </c>
      <c r="G475" s="76">
        <v>8215.1985815602802</v>
      </c>
      <c r="H475" s="70">
        <v>172.5</v>
      </c>
      <c r="I475" s="75">
        <v>29.9807431441109</v>
      </c>
      <c r="J475" s="71"/>
      <c r="K475" s="75"/>
      <c r="L475" s="75"/>
      <c r="M475" s="75">
        <v>907.47368421052602</v>
      </c>
      <c r="N475" s="75">
        <v>2.7952392290249399</v>
      </c>
      <c r="O475" s="75">
        <v>0.25765789801064498</v>
      </c>
      <c r="P475" s="76">
        <v>156.82269503546101</v>
      </c>
      <c r="Q475" s="75">
        <v>4.96050545362211</v>
      </c>
      <c r="R475" s="75">
        <v>43.987769784172698</v>
      </c>
      <c r="S475" s="75">
        <v>2.7388468174984202</v>
      </c>
      <c r="T475" s="75"/>
      <c r="U475" s="75"/>
    </row>
    <row r="476" spans="1:21" x14ac:dyDescent="0.2">
      <c r="A476" s="71" t="s">
        <v>402</v>
      </c>
      <c r="B476" s="72" t="s">
        <v>65</v>
      </c>
      <c r="C476" s="73" t="s">
        <v>413</v>
      </c>
      <c r="D476" s="74">
        <v>42560</v>
      </c>
      <c r="E476" s="75">
        <v>1.8678156996587001</v>
      </c>
      <c r="F476" s="71">
        <v>293</v>
      </c>
      <c r="G476" s="76">
        <v>7744.2935153583603</v>
      </c>
      <c r="H476" s="70">
        <v>172.43071672354901</v>
      </c>
      <c r="I476" s="75">
        <v>20.8521757324731</v>
      </c>
      <c r="J476" s="71">
        <v>33</v>
      </c>
      <c r="K476" s="75">
        <v>226.45454545454501</v>
      </c>
      <c r="L476" s="75">
        <v>266.694444444444</v>
      </c>
      <c r="M476" s="75">
        <v>946.944444444444</v>
      </c>
      <c r="N476" s="75">
        <v>2.87202122719735</v>
      </c>
      <c r="O476" s="75">
        <v>0.117795263135861</v>
      </c>
      <c r="P476" s="76">
        <v>143.73037542662101</v>
      </c>
      <c r="Q476" s="75">
        <v>3.2354315685672099</v>
      </c>
      <c r="R476" s="75">
        <v>37.9648351648352</v>
      </c>
      <c r="S476" s="75">
        <v>1.5764129761535299</v>
      </c>
      <c r="T476" s="75">
        <v>3.6232081911262801</v>
      </c>
      <c r="U476" s="75">
        <v>5.2164424826471798</v>
      </c>
    </row>
    <row r="477" spans="1:21" x14ac:dyDescent="0.2">
      <c r="A477" s="71" t="s">
        <v>402</v>
      </c>
      <c r="B477" s="72" t="s">
        <v>69</v>
      </c>
      <c r="C477" s="73" t="s">
        <v>414</v>
      </c>
      <c r="D477" s="74">
        <v>42543</v>
      </c>
      <c r="E477" s="75">
        <v>1.60405913978495</v>
      </c>
      <c r="F477" s="71">
        <v>372</v>
      </c>
      <c r="G477" s="76">
        <v>9176.3198924731205</v>
      </c>
      <c r="H477" s="70">
        <v>153.58897849462301</v>
      </c>
      <c r="I477" s="75">
        <v>22.150045616232401</v>
      </c>
      <c r="J477" s="71">
        <v>238</v>
      </c>
      <c r="K477" s="75">
        <v>273.55462184873898</v>
      </c>
      <c r="L477" s="75">
        <v>294.32352941176498</v>
      </c>
      <c r="M477" s="75">
        <v>1071.2689075630301</v>
      </c>
      <c r="N477" s="75">
        <v>3.3539892266522902</v>
      </c>
      <c r="O477" s="75">
        <v>5.8206852586293101E-2</v>
      </c>
      <c r="P477" s="76">
        <v>146.25</v>
      </c>
      <c r="Q477" s="75">
        <v>2.4454008743044602</v>
      </c>
      <c r="R477" s="75">
        <v>45.961931818181903</v>
      </c>
      <c r="S477" s="75">
        <v>1.5626118967609</v>
      </c>
      <c r="T477" s="75">
        <v>3.9459677419355002</v>
      </c>
      <c r="U477" s="75">
        <v>6.3149853611947</v>
      </c>
    </row>
    <row r="478" spans="1:21" x14ac:dyDescent="0.2">
      <c r="A478" s="71" t="s">
        <v>402</v>
      </c>
      <c r="B478" s="72" t="s">
        <v>65</v>
      </c>
      <c r="C478" s="73" t="s">
        <v>213</v>
      </c>
      <c r="D478" s="74">
        <v>42506</v>
      </c>
      <c r="E478" s="75">
        <v>0.650535714285714</v>
      </c>
      <c r="F478" s="71">
        <v>728</v>
      </c>
      <c r="G478" s="76">
        <v>5816.1826923076896</v>
      </c>
      <c r="H478" s="70">
        <v>149.03461538461599</v>
      </c>
      <c r="I478" s="75">
        <v>16.496888140662101</v>
      </c>
      <c r="J478" s="71"/>
      <c r="K478" s="75"/>
      <c r="L478" s="75"/>
      <c r="M478" s="75"/>
      <c r="N478" s="75"/>
      <c r="O478" s="75"/>
      <c r="P478" s="76">
        <v>156.30494505494499</v>
      </c>
      <c r="Q478" s="75">
        <v>2.2119523074619099</v>
      </c>
      <c r="R478" s="75">
        <v>25.692123769338998</v>
      </c>
      <c r="S478" s="75">
        <v>0.73564608792729103</v>
      </c>
      <c r="T478" s="75"/>
      <c r="U478" s="75"/>
    </row>
    <row r="479" spans="1:21" x14ac:dyDescent="0.2">
      <c r="A479" s="71" t="s">
        <v>402</v>
      </c>
      <c r="B479" s="72" t="s">
        <v>93</v>
      </c>
      <c r="C479" s="73" t="s">
        <v>415</v>
      </c>
      <c r="D479" s="74">
        <v>42139</v>
      </c>
      <c r="E479" s="75"/>
      <c r="F479" s="71">
        <v>41</v>
      </c>
      <c r="G479" s="76">
        <v>11178.658536585401</v>
      </c>
      <c r="H479" s="70">
        <v>146.58780487804901</v>
      </c>
      <c r="I479" s="75">
        <v>53.735976752093102</v>
      </c>
      <c r="J479" s="71"/>
      <c r="K479" s="75"/>
      <c r="L479" s="75"/>
      <c r="M479" s="75"/>
      <c r="N479" s="75"/>
      <c r="O479" s="75"/>
      <c r="P479" s="76">
        <v>195.02439024390199</v>
      </c>
      <c r="Q479" s="75">
        <v>11.5530846796734</v>
      </c>
      <c r="R479" s="75">
        <v>43.9268292682927</v>
      </c>
      <c r="S479" s="75">
        <v>4.3458222500637698</v>
      </c>
      <c r="T479" s="75"/>
      <c r="U479" s="75"/>
    </row>
    <row r="480" spans="1:21" x14ac:dyDescent="0.2">
      <c r="A480" s="71" t="s">
        <v>402</v>
      </c>
      <c r="B480" s="72" t="s">
        <v>69</v>
      </c>
      <c r="C480" s="73" t="s">
        <v>416</v>
      </c>
      <c r="D480" s="74">
        <v>42581</v>
      </c>
      <c r="E480" s="75">
        <v>0.38359908883826899</v>
      </c>
      <c r="F480" s="71">
        <v>439</v>
      </c>
      <c r="G480" s="76">
        <v>6734.0318906605899</v>
      </c>
      <c r="H480" s="70">
        <v>142.29954441913401</v>
      </c>
      <c r="I480" s="75">
        <v>15.6566994062701</v>
      </c>
      <c r="J480" s="71"/>
      <c r="K480" s="75"/>
      <c r="L480" s="75"/>
      <c r="M480" s="75"/>
      <c r="N480" s="75"/>
      <c r="O480" s="78"/>
      <c r="P480" s="76">
        <v>147.85649202733501</v>
      </c>
      <c r="Q480" s="75">
        <v>2.8071039404365599</v>
      </c>
      <c r="R480" s="75">
        <v>37.146082949308799</v>
      </c>
      <c r="S480" s="75">
        <v>1.37361491192864</v>
      </c>
      <c r="T480" s="75"/>
      <c r="U480" s="75"/>
    </row>
    <row r="481" spans="1:21" x14ac:dyDescent="0.2">
      <c r="A481" s="71" t="s">
        <v>402</v>
      </c>
      <c r="B481" s="72" t="s">
        <v>67</v>
      </c>
      <c r="C481" s="73" t="s">
        <v>417</v>
      </c>
      <c r="D481" s="74">
        <v>42466</v>
      </c>
      <c r="E481" s="75">
        <v>0.72021126760563403</v>
      </c>
      <c r="F481" s="71">
        <v>142</v>
      </c>
      <c r="G481" s="76">
        <v>9691.3732394366198</v>
      </c>
      <c r="H481" s="70">
        <v>140.58169014084501</v>
      </c>
      <c r="I481" s="75">
        <v>29.696546974813</v>
      </c>
      <c r="J481" s="71"/>
      <c r="K481" s="75"/>
      <c r="L481" s="75"/>
      <c r="M481" s="75">
        <v>967</v>
      </c>
      <c r="N481" s="75"/>
      <c r="O481" s="75"/>
      <c r="P481" s="76">
        <v>142.55633802816899</v>
      </c>
      <c r="Q481" s="75">
        <v>5.3301782882138404</v>
      </c>
      <c r="R481" s="75">
        <v>60.037323943662003</v>
      </c>
      <c r="S481" s="75">
        <v>2.5297849347636601</v>
      </c>
      <c r="T481" s="75"/>
      <c r="U481" s="75"/>
    </row>
    <row r="482" spans="1:21" x14ac:dyDescent="0.2">
      <c r="A482" s="71" t="s">
        <v>402</v>
      </c>
      <c r="B482" s="72" t="s">
        <v>72</v>
      </c>
      <c r="C482" s="73" t="s">
        <v>129</v>
      </c>
      <c r="D482" s="74">
        <v>42491</v>
      </c>
      <c r="E482" s="75">
        <v>1.4978348214285699</v>
      </c>
      <c r="F482" s="71">
        <v>448</v>
      </c>
      <c r="G482" s="76">
        <v>6005</v>
      </c>
      <c r="H482" s="70">
        <v>139.576339285714</v>
      </c>
      <c r="I482" s="75">
        <v>18.802372527257798</v>
      </c>
      <c r="J482" s="71"/>
      <c r="K482" s="75"/>
      <c r="L482" s="75"/>
      <c r="M482" s="75"/>
      <c r="N482" s="75"/>
      <c r="O482" s="75"/>
      <c r="P482" s="76">
        <v>158.450892857143</v>
      </c>
      <c r="Q482" s="75">
        <v>2.8014102318523002</v>
      </c>
      <c r="R482" s="75">
        <v>28.844063926940599</v>
      </c>
      <c r="S482" s="75">
        <v>1.08396657723812</v>
      </c>
      <c r="T482" s="75"/>
      <c r="U482" s="75"/>
    </row>
    <row r="483" spans="1:21" x14ac:dyDescent="0.2">
      <c r="A483" s="71" t="s">
        <v>402</v>
      </c>
      <c r="B483" s="72" t="s">
        <v>69</v>
      </c>
      <c r="C483" s="73" t="s">
        <v>418</v>
      </c>
      <c r="D483" s="74">
        <v>42590</v>
      </c>
      <c r="E483" s="75">
        <v>3.0198214285714302</v>
      </c>
      <c r="F483" s="71">
        <v>280</v>
      </c>
      <c r="G483" s="76">
        <v>8169.7785714285701</v>
      </c>
      <c r="H483" s="70">
        <v>138.69999999999999</v>
      </c>
      <c r="I483" s="75">
        <v>25.543992427871402</v>
      </c>
      <c r="J483" s="71">
        <v>86</v>
      </c>
      <c r="K483" s="75">
        <v>303.62790697674399</v>
      </c>
      <c r="L483" s="75">
        <v>275.35955056179802</v>
      </c>
      <c r="M483" s="75">
        <v>1048.9887640449399</v>
      </c>
      <c r="N483" s="75">
        <v>2.4849009017796102</v>
      </c>
      <c r="O483" s="78">
        <v>9.35775976652959E-2</v>
      </c>
      <c r="P483" s="76">
        <v>153.55000000000001</v>
      </c>
      <c r="Q483" s="75">
        <v>2.95441406508938</v>
      </c>
      <c r="R483" s="75">
        <v>39.5624535315985</v>
      </c>
      <c r="S483" s="75">
        <v>1.7593324480533901</v>
      </c>
      <c r="T483" s="75">
        <v>-11.983032490974701</v>
      </c>
      <c r="U483" s="75">
        <v>6.45487140130348</v>
      </c>
    </row>
    <row r="484" spans="1:21" x14ac:dyDescent="0.2">
      <c r="A484" s="71" t="s">
        <v>402</v>
      </c>
      <c r="B484" s="72" t="s">
        <v>67</v>
      </c>
      <c r="C484" s="73" t="s">
        <v>258</v>
      </c>
      <c r="D484" s="74">
        <v>42408</v>
      </c>
      <c r="E484" s="75">
        <v>0.218664383561644</v>
      </c>
      <c r="F484" s="71">
        <v>292</v>
      </c>
      <c r="G484" s="76">
        <v>8325.2602739726008</v>
      </c>
      <c r="H484" s="70">
        <v>134.174315068493</v>
      </c>
      <c r="I484" s="75">
        <v>25.521570436875798</v>
      </c>
      <c r="J484" s="71">
        <v>41</v>
      </c>
      <c r="K484" s="75">
        <v>230.43902439024399</v>
      </c>
      <c r="L484" s="75">
        <v>265.36170212766001</v>
      </c>
      <c r="M484" s="75">
        <v>986.5</v>
      </c>
      <c r="N484" s="75">
        <v>2.2134839449113</v>
      </c>
      <c r="O484" s="78">
        <v>0.18535158094562901</v>
      </c>
      <c r="P484" s="76">
        <v>131.25684931506899</v>
      </c>
      <c r="Q484" s="75">
        <v>2.6354511014058102</v>
      </c>
      <c r="R484" s="75">
        <v>37.759581881533101</v>
      </c>
      <c r="S484" s="75">
        <v>1.65115456137926</v>
      </c>
      <c r="T484" s="75">
        <v>-15.460616438356199</v>
      </c>
      <c r="U484" s="75">
        <v>7.1550255641686702</v>
      </c>
    </row>
    <row r="485" spans="1:21" x14ac:dyDescent="0.2">
      <c r="A485" s="71" t="s">
        <v>402</v>
      </c>
      <c r="B485" s="72" t="s">
        <v>65</v>
      </c>
      <c r="C485" s="73" t="s">
        <v>419</v>
      </c>
      <c r="D485" s="74">
        <v>42549</v>
      </c>
      <c r="E485" s="75">
        <v>0.11717777777777801</v>
      </c>
      <c r="F485" s="71">
        <v>900</v>
      </c>
      <c r="G485" s="76">
        <v>7989.6488888888898</v>
      </c>
      <c r="H485" s="70">
        <v>133.942888888889</v>
      </c>
      <c r="I485" s="75">
        <v>14.909468906143699</v>
      </c>
      <c r="J485" s="71"/>
      <c r="K485" s="75"/>
      <c r="L485" s="75"/>
      <c r="M485" s="75"/>
      <c r="N485" s="75"/>
      <c r="O485" s="75"/>
      <c r="P485" s="76">
        <v>174.12555555555599</v>
      </c>
      <c r="Q485" s="75">
        <v>2.2412032441276599</v>
      </c>
      <c r="R485" s="75">
        <v>31.965628742514902</v>
      </c>
      <c r="S485" s="75">
        <v>0.67362630793426603</v>
      </c>
      <c r="T485" s="75"/>
      <c r="U485" s="75"/>
    </row>
    <row r="486" spans="1:21" x14ac:dyDescent="0.2">
      <c r="A486" s="71" t="s">
        <v>402</v>
      </c>
      <c r="B486" s="72" t="s">
        <v>65</v>
      </c>
      <c r="C486" s="73" t="s">
        <v>420</v>
      </c>
      <c r="D486" s="74">
        <v>42474</v>
      </c>
      <c r="E486" s="75">
        <v>1.18641744548287</v>
      </c>
      <c r="F486" s="71">
        <v>321</v>
      </c>
      <c r="G486" s="76">
        <v>8564.5077881619909</v>
      </c>
      <c r="H486" s="70">
        <v>132.17383177570099</v>
      </c>
      <c r="I486" s="75">
        <v>25.1253602910007</v>
      </c>
      <c r="J486" s="71"/>
      <c r="K486" s="75"/>
      <c r="L486" s="75"/>
      <c r="M486" s="75"/>
      <c r="N486" s="75"/>
      <c r="O486" s="75"/>
      <c r="P486" s="76">
        <v>137.003115264798</v>
      </c>
      <c r="Q486" s="75">
        <v>2.7801081162243602</v>
      </c>
      <c r="R486" s="75">
        <v>36.787500000000001</v>
      </c>
      <c r="S486" s="75">
        <v>1.5299077242839501</v>
      </c>
      <c r="T486" s="75"/>
      <c r="U486" s="75"/>
    </row>
    <row r="487" spans="1:21" x14ac:dyDescent="0.2">
      <c r="A487" s="71" t="s">
        <v>402</v>
      </c>
      <c r="B487" s="72" t="s">
        <v>72</v>
      </c>
      <c r="C487" s="73" t="s">
        <v>205</v>
      </c>
      <c r="D487" s="74">
        <v>42427</v>
      </c>
      <c r="E487" s="75">
        <v>1.2501098901098899</v>
      </c>
      <c r="F487" s="71">
        <v>91</v>
      </c>
      <c r="G487" s="76">
        <v>9224.8351648351709</v>
      </c>
      <c r="H487" s="70">
        <v>131.738461538461</v>
      </c>
      <c r="I487" s="75">
        <v>37.829206622308902</v>
      </c>
      <c r="J487" s="71"/>
      <c r="K487" s="75"/>
      <c r="L487" s="75"/>
      <c r="M487" s="75"/>
      <c r="N487" s="75"/>
      <c r="O487" s="75"/>
      <c r="P487" s="76">
        <v>174.42857142857099</v>
      </c>
      <c r="Q487" s="75">
        <v>6.5062221155322204</v>
      </c>
      <c r="R487" s="75">
        <v>39.552747252747302</v>
      </c>
      <c r="S487" s="75">
        <v>2.6068325461114799</v>
      </c>
      <c r="T487" s="75"/>
      <c r="U487" s="75"/>
    </row>
    <row r="488" spans="1:21" x14ac:dyDescent="0.2">
      <c r="A488" s="71" t="s">
        <v>402</v>
      </c>
      <c r="B488" s="72" t="s">
        <v>67</v>
      </c>
      <c r="C488" s="73" t="s">
        <v>272</v>
      </c>
      <c r="D488" s="74">
        <v>42561</v>
      </c>
      <c r="E488" s="75">
        <v>1.0669090909090899</v>
      </c>
      <c r="F488" s="71">
        <v>55</v>
      </c>
      <c r="G488" s="76">
        <v>6845.3454545454497</v>
      </c>
      <c r="H488" s="70">
        <v>131.21272727272699</v>
      </c>
      <c r="I488" s="75">
        <v>43.814685210531302</v>
      </c>
      <c r="J488" s="71"/>
      <c r="K488" s="75"/>
      <c r="L488" s="75"/>
      <c r="M488" s="75">
        <v>787.07692307692298</v>
      </c>
      <c r="N488" s="75"/>
      <c r="O488" s="75"/>
      <c r="P488" s="76">
        <v>154.272727272727</v>
      </c>
      <c r="Q488" s="75">
        <v>6.5904458214058002</v>
      </c>
      <c r="R488" s="75">
        <v>35.770000000000003</v>
      </c>
      <c r="S488" s="75">
        <v>3.8456413174992199</v>
      </c>
      <c r="T488" s="75"/>
      <c r="U488" s="75"/>
    </row>
    <row r="489" spans="1:21" x14ac:dyDescent="0.2">
      <c r="A489" s="71" t="s">
        <v>402</v>
      </c>
      <c r="B489" s="72" t="s">
        <v>93</v>
      </c>
      <c r="C489" s="73" t="s">
        <v>103</v>
      </c>
      <c r="D489" s="74">
        <v>42467</v>
      </c>
      <c r="E489" s="75">
        <v>0.95665271966527199</v>
      </c>
      <c r="F489" s="71">
        <v>239</v>
      </c>
      <c r="G489" s="76">
        <v>8018.8995815899598</v>
      </c>
      <c r="H489" s="70">
        <v>130.13054393305501</v>
      </c>
      <c r="I489" s="75">
        <v>26.5400080269774</v>
      </c>
      <c r="J489" s="71">
        <v>55</v>
      </c>
      <c r="K489" s="75">
        <v>262.21818181818202</v>
      </c>
      <c r="L489" s="75">
        <v>243.2</v>
      </c>
      <c r="M489" s="75">
        <v>929.41818181818201</v>
      </c>
      <c r="N489" s="75"/>
      <c r="O489" s="75"/>
      <c r="P489" s="76">
        <v>135.07112970711299</v>
      </c>
      <c r="Q489" s="75">
        <v>4.1017348700326401</v>
      </c>
      <c r="R489" s="75">
        <v>14.297907949790799</v>
      </c>
      <c r="S489" s="75">
        <v>0.70334817555707996</v>
      </c>
      <c r="T489" s="75"/>
      <c r="U489" s="75"/>
    </row>
    <row r="490" spans="1:21" x14ac:dyDescent="0.2">
      <c r="A490" s="71" t="s">
        <v>402</v>
      </c>
      <c r="B490" s="72" t="s">
        <v>67</v>
      </c>
      <c r="C490" s="73" t="s">
        <v>421</v>
      </c>
      <c r="D490" s="74">
        <v>42410</v>
      </c>
      <c r="E490" s="75">
        <v>0.65224226804123697</v>
      </c>
      <c r="F490" s="71">
        <v>776</v>
      </c>
      <c r="G490" s="76">
        <v>6921.6932989690704</v>
      </c>
      <c r="H490" s="70">
        <v>126.373969072165</v>
      </c>
      <c r="I490" s="75">
        <v>14.9730102686504</v>
      </c>
      <c r="J490" s="71">
        <v>198</v>
      </c>
      <c r="K490" s="75">
        <v>229.76767676767699</v>
      </c>
      <c r="L490" s="75">
        <v>198.95454545454501</v>
      </c>
      <c r="M490" s="75">
        <v>773.66161616161605</v>
      </c>
      <c r="N490" s="75">
        <v>3.7891989051094899</v>
      </c>
      <c r="O490" s="78">
        <v>0.117722632361087</v>
      </c>
      <c r="P490" s="76">
        <v>140.27061855670101</v>
      </c>
      <c r="Q490" s="75">
        <v>1.7088373216481101</v>
      </c>
      <c r="R490" s="75">
        <v>40.3538035961272</v>
      </c>
      <c r="S490" s="75">
        <v>0.88894870499790501</v>
      </c>
      <c r="T490" s="75">
        <v>-6.4041343669250903</v>
      </c>
      <c r="U490" s="75">
        <v>4.51551436457141</v>
      </c>
    </row>
    <row r="491" spans="1:21" x14ac:dyDescent="0.2">
      <c r="A491" s="71" t="s">
        <v>402</v>
      </c>
      <c r="B491" s="72" t="s">
        <v>93</v>
      </c>
      <c r="C491" s="73" t="s">
        <v>422</v>
      </c>
      <c r="D491" s="74">
        <v>42350</v>
      </c>
      <c r="E491" s="75">
        <v>0.43203252032520301</v>
      </c>
      <c r="F491" s="71">
        <v>123</v>
      </c>
      <c r="G491" s="76">
        <v>7672.0162601625998</v>
      </c>
      <c r="H491" s="70">
        <v>125.79430894308901</v>
      </c>
      <c r="I491" s="75">
        <v>42.1985209495896</v>
      </c>
      <c r="J491" s="71"/>
      <c r="K491" s="75"/>
      <c r="L491" s="75"/>
      <c r="M491" s="75">
        <v>424</v>
      </c>
      <c r="N491" s="75"/>
      <c r="O491" s="75"/>
      <c r="P491" s="76">
        <v>144.92682926829301</v>
      </c>
      <c r="Q491" s="75">
        <v>5.51776323762045</v>
      </c>
      <c r="R491" s="75">
        <v>68.357723577235802</v>
      </c>
      <c r="S491" s="75">
        <v>4.5054179785057</v>
      </c>
      <c r="T491" s="75"/>
      <c r="U491" s="75"/>
    </row>
    <row r="492" spans="1:21" x14ac:dyDescent="0.2">
      <c r="A492" s="71" t="s">
        <v>402</v>
      </c>
      <c r="B492" s="72" t="s">
        <v>65</v>
      </c>
      <c r="C492" s="73" t="s">
        <v>104</v>
      </c>
      <c r="D492" s="74">
        <v>42557</v>
      </c>
      <c r="E492" s="75"/>
      <c r="F492" s="71">
        <v>492</v>
      </c>
      <c r="G492" s="76">
        <v>8449.5752032520304</v>
      </c>
      <c r="H492" s="70">
        <v>125.539227642276</v>
      </c>
      <c r="I492" s="75">
        <v>17.280023182929099</v>
      </c>
      <c r="J492" s="71">
        <v>139</v>
      </c>
      <c r="K492" s="75">
        <v>223.676258992806</v>
      </c>
      <c r="L492" s="75">
        <v>250.12230215827299</v>
      </c>
      <c r="M492" s="75">
        <v>914.01438848920895</v>
      </c>
      <c r="N492" s="75"/>
      <c r="O492" s="78"/>
      <c r="P492" s="76">
        <v>154.92276422764201</v>
      </c>
      <c r="Q492" s="75">
        <v>2.9341617466607199</v>
      </c>
      <c r="R492" s="75">
        <v>33.960081466395103</v>
      </c>
      <c r="S492" s="75">
        <v>1.1432120077456001</v>
      </c>
      <c r="T492" s="75"/>
      <c r="U492" s="75"/>
    </row>
    <row r="493" spans="1:21" x14ac:dyDescent="0.2">
      <c r="A493" s="71" t="s">
        <v>402</v>
      </c>
      <c r="B493" s="72" t="s">
        <v>65</v>
      </c>
      <c r="C493" s="73" t="s">
        <v>281</v>
      </c>
      <c r="D493" s="74">
        <v>42478</v>
      </c>
      <c r="E493" s="75">
        <v>0.58755999999999997</v>
      </c>
      <c r="F493" s="71">
        <v>250</v>
      </c>
      <c r="G493" s="76">
        <v>7935.2640000000001</v>
      </c>
      <c r="H493" s="70">
        <v>122.58240000000001</v>
      </c>
      <c r="I493" s="75">
        <v>20.164447763710701</v>
      </c>
      <c r="J493" s="71"/>
      <c r="K493" s="75"/>
      <c r="L493" s="75"/>
      <c r="M493" s="75"/>
      <c r="N493" s="75"/>
      <c r="O493" s="75"/>
      <c r="P493" s="76">
        <v>129.608</v>
      </c>
      <c r="Q493" s="75">
        <v>3.1034935205552698</v>
      </c>
      <c r="R493" s="75">
        <v>36.870042194092797</v>
      </c>
      <c r="S493" s="75">
        <v>1.68014728389506</v>
      </c>
      <c r="T493" s="75"/>
      <c r="U493" s="75"/>
    </row>
    <row r="494" spans="1:21" x14ac:dyDescent="0.2">
      <c r="A494" s="71" t="s">
        <v>402</v>
      </c>
      <c r="B494" s="72" t="s">
        <v>65</v>
      </c>
      <c r="C494" s="73" t="s">
        <v>423</v>
      </c>
      <c r="D494" s="74">
        <v>42577</v>
      </c>
      <c r="E494" s="75">
        <v>0.69371428571428595</v>
      </c>
      <c r="F494" s="71">
        <v>315</v>
      </c>
      <c r="G494" s="76">
        <v>10131.8698412698</v>
      </c>
      <c r="H494" s="70">
        <v>121.63206349206401</v>
      </c>
      <c r="I494" s="75">
        <v>24.551946915110399</v>
      </c>
      <c r="J494" s="71"/>
      <c r="K494" s="75"/>
      <c r="L494" s="75"/>
      <c r="M494" s="75"/>
      <c r="N494" s="75"/>
      <c r="O494" s="78"/>
      <c r="P494" s="76">
        <v>152.50158730158699</v>
      </c>
      <c r="Q494" s="75">
        <v>3.7478706915416802</v>
      </c>
      <c r="R494" s="75">
        <v>39.769206349206399</v>
      </c>
      <c r="S494" s="75">
        <v>1.7282024667457201</v>
      </c>
      <c r="T494" s="75"/>
      <c r="U494" s="75"/>
    </row>
    <row r="495" spans="1:21" x14ac:dyDescent="0.2">
      <c r="A495" s="71" t="s">
        <v>402</v>
      </c>
      <c r="B495" s="72" t="s">
        <v>93</v>
      </c>
      <c r="C495" s="73" t="s">
        <v>424</v>
      </c>
      <c r="D495" s="74">
        <v>42235</v>
      </c>
      <c r="E495" s="75">
        <v>0.45663265306122403</v>
      </c>
      <c r="F495" s="71">
        <v>98</v>
      </c>
      <c r="G495" s="76">
        <v>7156.8571428571404</v>
      </c>
      <c r="H495" s="70">
        <v>117.40102040816301</v>
      </c>
      <c r="I495" s="75">
        <v>38.172259563164303</v>
      </c>
      <c r="J495" s="71">
        <v>78</v>
      </c>
      <c r="K495" s="75">
        <v>250.92307692307699</v>
      </c>
      <c r="L495" s="75">
        <v>214.47435897435901</v>
      </c>
      <c r="M495" s="75">
        <v>857.461538461538</v>
      </c>
      <c r="N495" s="75">
        <v>3.0291565487618501</v>
      </c>
      <c r="O495" s="75">
        <v>0.18744331696056901</v>
      </c>
      <c r="P495" s="76">
        <v>147.040816326531</v>
      </c>
      <c r="Q495" s="75">
        <v>5.3436485589525997</v>
      </c>
      <c r="R495" s="75">
        <v>42.4670103092784</v>
      </c>
      <c r="S495" s="75">
        <v>3.2710896232189</v>
      </c>
      <c r="T495" s="75">
        <v>20.428125000000001</v>
      </c>
      <c r="U495" s="75">
        <v>9.6752137089508992</v>
      </c>
    </row>
    <row r="496" spans="1:21" x14ac:dyDescent="0.2">
      <c r="A496" s="71" t="s">
        <v>402</v>
      </c>
      <c r="B496" s="72" t="s">
        <v>93</v>
      </c>
      <c r="C496" s="73" t="s">
        <v>425</v>
      </c>
      <c r="D496" s="74">
        <v>42124</v>
      </c>
      <c r="E496" s="75">
        <v>4.3145161290322601E-2</v>
      </c>
      <c r="F496" s="71">
        <v>124</v>
      </c>
      <c r="G496" s="76">
        <v>6761.52419354839</v>
      </c>
      <c r="H496" s="70">
        <v>116.337903225806</v>
      </c>
      <c r="I496" s="75">
        <v>38.267009721630103</v>
      </c>
      <c r="J496" s="71"/>
      <c r="K496" s="75"/>
      <c r="L496" s="75"/>
      <c r="M496" s="75"/>
      <c r="N496" s="75">
        <v>3.4895980392156898</v>
      </c>
      <c r="O496" s="75">
        <v>0.30382621226409501</v>
      </c>
      <c r="P496" s="76">
        <v>144.758064516129</v>
      </c>
      <c r="Q496" s="75">
        <v>4.6234753012742003</v>
      </c>
      <c r="R496" s="75">
        <v>47.217094017093999</v>
      </c>
      <c r="S496" s="75">
        <v>3.0348346695588799</v>
      </c>
      <c r="T496" s="75"/>
      <c r="U496" s="75"/>
    </row>
    <row r="497" spans="1:21" x14ac:dyDescent="0.2">
      <c r="A497" s="71" t="s">
        <v>402</v>
      </c>
      <c r="B497" s="72" t="s">
        <v>74</v>
      </c>
      <c r="C497" s="73" t="s">
        <v>90</v>
      </c>
      <c r="D497" s="74">
        <v>42541</v>
      </c>
      <c r="E497" s="75">
        <v>1.5491629955947099</v>
      </c>
      <c r="F497" s="71">
        <v>227</v>
      </c>
      <c r="G497" s="76">
        <v>6532.9295154185002</v>
      </c>
      <c r="H497" s="70">
        <v>109.969162995595</v>
      </c>
      <c r="I497" s="75">
        <v>27.3127662207709</v>
      </c>
      <c r="J497" s="71"/>
      <c r="K497" s="75"/>
      <c r="L497" s="75"/>
      <c r="M497" s="75"/>
      <c r="N497" s="75"/>
      <c r="O497" s="75"/>
      <c r="P497" s="76">
        <v>151.22026431718101</v>
      </c>
      <c r="Q497" s="75">
        <v>3.4294375919203102</v>
      </c>
      <c r="R497" s="75">
        <v>35.043612334801701</v>
      </c>
      <c r="S497" s="75">
        <v>1.6885517274103901</v>
      </c>
      <c r="T497" s="75"/>
      <c r="U497" s="75"/>
    </row>
    <row r="498" spans="1:21" x14ac:dyDescent="0.2">
      <c r="A498" s="71" t="s">
        <v>402</v>
      </c>
      <c r="B498" s="72" t="s">
        <v>65</v>
      </c>
      <c r="C498" s="73" t="s">
        <v>366</v>
      </c>
      <c r="D498" s="74">
        <v>42587</v>
      </c>
      <c r="E498" s="75">
        <v>7.5879629629629602E-2</v>
      </c>
      <c r="F498" s="71">
        <v>216</v>
      </c>
      <c r="G498" s="76">
        <v>6212.1990740740703</v>
      </c>
      <c r="H498" s="70">
        <v>109.284259259259</v>
      </c>
      <c r="I498" s="75">
        <v>23.0252315850515</v>
      </c>
      <c r="J498" s="71">
        <v>42</v>
      </c>
      <c r="K498" s="75">
        <v>237.30952380952399</v>
      </c>
      <c r="L498" s="75">
        <v>250.95238095238099</v>
      </c>
      <c r="M498" s="75">
        <v>919.38095238095195</v>
      </c>
      <c r="N498" s="75">
        <v>3.5016527567115698</v>
      </c>
      <c r="O498" s="75">
        <v>0.18054160005020101</v>
      </c>
      <c r="P498" s="76">
        <v>152.097222222222</v>
      </c>
      <c r="Q498" s="75">
        <v>3.7740984467231899</v>
      </c>
      <c r="R498" s="75">
        <v>25.408780487804901</v>
      </c>
      <c r="S498" s="75">
        <v>1.2898646972585599</v>
      </c>
      <c r="T498" s="75">
        <v>41.824623115577801</v>
      </c>
      <c r="U498" s="75">
        <v>6.98604399162571</v>
      </c>
    </row>
    <row r="499" spans="1:21" x14ac:dyDescent="0.2">
      <c r="A499" s="71" t="s">
        <v>402</v>
      </c>
      <c r="B499" s="72" t="s">
        <v>67</v>
      </c>
      <c r="C499" s="73" t="s">
        <v>426</v>
      </c>
      <c r="D499" s="74">
        <v>42584</v>
      </c>
      <c r="E499" s="75">
        <v>1.5565569620253199</v>
      </c>
      <c r="F499" s="71">
        <v>395</v>
      </c>
      <c r="G499" s="76">
        <v>7918.7088607594897</v>
      </c>
      <c r="H499" s="70">
        <v>106.132151898735</v>
      </c>
      <c r="I499" s="75">
        <v>18.875114654833801</v>
      </c>
      <c r="J499" s="71"/>
      <c r="K499" s="75"/>
      <c r="L499" s="75"/>
      <c r="M499" s="75"/>
      <c r="N499" s="75"/>
      <c r="O499" s="75"/>
      <c r="P499" s="76">
        <v>137.59746835442999</v>
      </c>
      <c r="Q499" s="75">
        <v>2.5122932315255602</v>
      </c>
      <c r="R499" s="75">
        <v>32.317771883289097</v>
      </c>
      <c r="S499" s="75">
        <v>1.2912579110445901</v>
      </c>
      <c r="T499" s="75"/>
      <c r="U499" s="75"/>
    </row>
    <row r="500" spans="1:21" x14ac:dyDescent="0.2">
      <c r="A500" s="71" t="s">
        <v>402</v>
      </c>
      <c r="B500" s="72" t="s">
        <v>74</v>
      </c>
      <c r="C500" s="73" t="s">
        <v>427</v>
      </c>
      <c r="D500" s="74">
        <v>42478</v>
      </c>
      <c r="E500" s="75">
        <v>2.7118644067796599E-3</v>
      </c>
      <c r="F500" s="71">
        <v>59</v>
      </c>
      <c r="G500" s="76">
        <v>6593.0847457627096</v>
      </c>
      <c r="H500" s="70">
        <v>101.452542372881</v>
      </c>
      <c r="I500" s="75">
        <v>36.370186870859399</v>
      </c>
      <c r="J500" s="71"/>
      <c r="K500" s="75"/>
      <c r="L500" s="75"/>
      <c r="M500" s="75"/>
      <c r="N500" s="75"/>
      <c r="O500" s="78"/>
      <c r="P500" s="76">
        <v>142.084745762712</v>
      </c>
      <c r="Q500" s="75">
        <v>8.2090343859514299</v>
      </c>
      <c r="R500" s="75">
        <v>35.783050847457602</v>
      </c>
      <c r="S500" s="75">
        <v>3.5169798960723102</v>
      </c>
      <c r="T500" s="75"/>
      <c r="U500" s="75"/>
    </row>
    <row r="501" spans="1:21" x14ac:dyDescent="0.2">
      <c r="A501" s="71" t="s">
        <v>402</v>
      </c>
      <c r="B501" s="72" t="s">
        <v>74</v>
      </c>
      <c r="C501" s="73" t="s">
        <v>97</v>
      </c>
      <c r="D501" s="74">
        <v>42498</v>
      </c>
      <c r="E501" s="75">
        <v>0.29910714285714302</v>
      </c>
      <c r="F501" s="71">
        <v>112</v>
      </c>
      <c r="G501" s="76">
        <v>6117.8839285714303</v>
      </c>
      <c r="H501" s="70">
        <v>87.963392857142793</v>
      </c>
      <c r="I501" s="75">
        <v>41.261689463318604</v>
      </c>
      <c r="J501" s="71"/>
      <c r="K501" s="75"/>
      <c r="L501" s="75"/>
      <c r="M501" s="75">
        <v>506.5</v>
      </c>
      <c r="N501" s="75"/>
      <c r="O501" s="75"/>
      <c r="P501" s="76">
        <v>139.22321428571399</v>
      </c>
      <c r="Q501" s="75">
        <v>5.3558491976196398</v>
      </c>
      <c r="R501" s="75">
        <v>33.325000000000003</v>
      </c>
      <c r="S501" s="75">
        <v>2.0676467996948298</v>
      </c>
      <c r="T501" s="75"/>
      <c r="U501" s="75"/>
    </row>
    <row r="502" spans="1:21" x14ac:dyDescent="0.2">
      <c r="A502" s="71" t="s">
        <v>402</v>
      </c>
      <c r="B502" s="72" t="s">
        <v>72</v>
      </c>
      <c r="C502" s="73" t="s">
        <v>73</v>
      </c>
      <c r="D502" s="74">
        <v>42583</v>
      </c>
      <c r="E502" s="75">
        <v>1.1452941176470599</v>
      </c>
      <c r="F502" s="71">
        <v>68</v>
      </c>
      <c r="G502" s="76">
        <v>7558.0735294117603</v>
      </c>
      <c r="H502" s="70">
        <v>87.589705882353002</v>
      </c>
      <c r="I502" s="75">
        <v>51.382937530565599</v>
      </c>
      <c r="J502" s="71"/>
      <c r="K502" s="75"/>
      <c r="L502" s="75"/>
      <c r="M502" s="75">
        <v>916</v>
      </c>
      <c r="N502" s="75"/>
      <c r="O502" s="75"/>
      <c r="P502" s="76">
        <v>151.191176470588</v>
      </c>
      <c r="Q502" s="75">
        <v>7.3570741238127599</v>
      </c>
      <c r="R502" s="75">
        <v>29.5859375</v>
      </c>
      <c r="S502" s="75">
        <v>2.53362395261636</v>
      </c>
      <c r="T502" s="75"/>
      <c r="U502" s="75"/>
    </row>
    <row r="503" spans="1:21" x14ac:dyDescent="0.2">
      <c r="A503" s="71" t="s">
        <v>402</v>
      </c>
      <c r="B503" s="72" t="s">
        <v>72</v>
      </c>
      <c r="C503" s="73" t="s">
        <v>183</v>
      </c>
      <c r="D503" s="74">
        <v>42583</v>
      </c>
      <c r="E503" s="75">
        <v>0.159705882352941</v>
      </c>
      <c r="F503" s="71">
        <v>34</v>
      </c>
      <c r="G503" s="76">
        <v>6348.7647058823504</v>
      </c>
      <c r="H503" s="70">
        <v>83.676470588235304</v>
      </c>
      <c r="I503" s="75">
        <v>65.032755637919806</v>
      </c>
      <c r="J503" s="71"/>
      <c r="K503" s="75"/>
      <c r="L503" s="75"/>
      <c r="M503" s="75"/>
      <c r="N503" s="75"/>
      <c r="O503" s="75"/>
      <c r="P503" s="76">
        <v>135.23529411764699</v>
      </c>
      <c r="Q503" s="75">
        <v>9.6514163455472701</v>
      </c>
      <c r="R503" s="75">
        <v>29.160606060606099</v>
      </c>
      <c r="S503" s="75">
        <v>4.02677812077797</v>
      </c>
      <c r="T503" s="75"/>
      <c r="U503" s="75"/>
    </row>
    <row r="504" spans="1:21" x14ac:dyDescent="0.2">
      <c r="A504" s="71" t="s">
        <v>402</v>
      </c>
      <c r="B504" s="72" t="s">
        <v>93</v>
      </c>
      <c r="C504" s="73" t="s">
        <v>428</v>
      </c>
      <c r="D504" s="74">
        <v>42414</v>
      </c>
      <c r="E504" s="75">
        <v>1.5550757575757601</v>
      </c>
      <c r="F504" s="71">
        <v>132</v>
      </c>
      <c r="G504" s="76">
        <v>7867.5681818181802</v>
      </c>
      <c r="H504" s="70">
        <v>81.648484848484799</v>
      </c>
      <c r="I504" s="75">
        <v>30.6190367066317</v>
      </c>
      <c r="J504" s="71"/>
      <c r="K504" s="75"/>
      <c r="L504" s="75"/>
      <c r="M504" s="75"/>
      <c r="N504" s="75"/>
      <c r="O504" s="75"/>
      <c r="P504" s="76">
        <v>170.25</v>
      </c>
      <c r="Q504" s="75">
        <v>4.9762839701210604</v>
      </c>
      <c r="R504" s="75">
        <v>46.409090909090899</v>
      </c>
      <c r="S504" s="75">
        <v>2.6710198509839902</v>
      </c>
      <c r="T504" s="75"/>
      <c r="U504" s="75"/>
    </row>
    <row r="505" spans="1:21" x14ac:dyDescent="0.2">
      <c r="A505" s="71" t="s">
        <v>402</v>
      </c>
      <c r="B505" s="72" t="s">
        <v>67</v>
      </c>
      <c r="C505" s="73" t="s">
        <v>429</v>
      </c>
      <c r="D505" s="74">
        <v>42543</v>
      </c>
      <c r="E505" s="75">
        <v>0.72477351916376298</v>
      </c>
      <c r="F505" s="71">
        <v>287</v>
      </c>
      <c r="G505" s="76">
        <v>7974.6724738676003</v>
      </c>
      <c r="H505" s="70">
        <v>75.989198606271799</v>
      </c>
      <c r="I505" s="75">
        <v>22.637768719651199</v>
      </c>
      <c r="J505" s="71"/>
      <c r="K505" s="75"/>
      <c r="L505" s="75"/>
      <c r="M505" s="75"/>
      <c r="N505" s="75"/>
      <c r="O505" s="75"/>
      <c r="P505" s="76">
        <v>149.554006968641</v>
      </c>
      <c r="Q505" s="75">
        <v>4.1764651267311104</v>
      </c>
      <c r="R505" s="75">
        <v>33.975090252707602</v>
      </c>
      <c r="S505" s="75">
        <v>1.41517623496153</v>
      </c>
      <c r="T505" s="75"/>
      <c r="U505" s="75"/>
    </row>
    <row r="506" spans="1:21" x14ac:dyDescent="0.2">
      <c r="A506" s="71" t="s">
        <v>402</v>
      </c>
      <c r="B506" s="72" t="s">
        <v>93</v>
      </c>
      <c r="C506" s="73" t="s">
        <v>430</v>
      </c>
      <c r="D506" s="74">
        <v>42542</v>
      </c>
      <c r="E506" s="75">
        <v>0.36918367346938802</v>
      </c>
      <c r="F506" s="71">
        <v>49</v>
      </c>
      <c r="G506" s="76">
        <v>6687.7346938775499</v>
      </c>
      <c r="H506" s="70">
        <v>69.346938775510097</v>
      </c>
      <c r="I506" s="75">
        <v>51.314126970241098</v>
      </c>
      <c r="J506" s="71"/>
      <c r="K506" s="75"/>
      <c r="L506" s="75"/>
      <c r="M506" s="75"/>
      <c r="N506" s="75">
        <v>2.4790582556118799</v>
      </c>
      <c r="O506" s="75">
        <v>0.215841769152055</v>
      </c>
      <c r="P506" s="76">
        <v>132.83673469387799</v>
      </c>
      <c r="Q506" s="75">
        <v>7.4446567458536697</v>
      </c>
      <c r="R506" s="75">
        <v>43.325531914893602</v>
      </c>
      <c r="S506" s="75">
        <v>3.9366567191903599</v>
      </c>
      <c r="T506" s="75"/>
      <c r="U506" s="75"/>
    </row>
    <row r="507" spans="1:21" x14ac:dyDescent="0.2">
      <c r="A507" s="71" t="s">
        <v>402</v>
      </c>
      <c r="B507" s="72" t="s">
        <v>69</v>
      </c>
      <c r="C507" s="73" t="s">
        <v>431</v>
      </c>
      <c r="D507" s="74">
        <v>42489</v>
      </c>
      <c r="E507" s="75">
        <v>0.201452991452991</v>
      </c>
      <c r="F507" s="71">
        <v>234</v>
      </c>
      <c r="G507" s="76">
        <v>8194.7008547008609</v>
      </c>
      <c r="H507" s="70">
        <v>65.740170940170799</v>
      </c>
      <c r="I507" s="75">
        <v>25.7422054604544</v>
      </c>
      <c r="J507" s="71"/>
      <c r="K507" s="75"/>
      <c r="L507" s="75"/>
      <c r="M507" s="75"/>
      <c r="N507" s="75"/>
      <c r="O507" s="75"/>
      <c r="P507" s="76">
        <v>142.13675213675199</v>
      </c>
      <c r="Q507" s="75">
        <v>3.6561360830483198</v>
      </c>
      <c r="R507" s="75">
        <v>49.796396396396403</v>
      </c>
      <c r="S507" s="75">
        <v>2.50741120354144</v>
      </c>
      <c r="T507" s="75"/>
      <c r="U507" s="75"/>
    </row>
    <row r="508" spans="1:21" x14ac:dyDescent="0.2">
      <c r="A508" s="71" t="s">
        <v>402</v>
      </c>
      <c r="B508" s="72" t="s">
        <v>69</v>
      </c>
      <c r="C508" s="73" t="s">
        <v>432</v>
      </c>
      <c r="D508" s="74">
        <v>42443</v>
      </c>
      <c r="E508" s="75">
        <v>0.42812030075188001</v>
      </c>
      <c r="F508" s="71">
        <v>133</v>
      </c>
      <c r="G508" s="76">
        <v>7775.3834586466201</v>
      </c>
      <c r="H508" s="70">
        <v>62.730075187969902</v>
      </c>
      <c r="I508" s="75">
        <v>36.418310318862098</v>
      </c>
      <c r="J508" s="71">
        <v>52</v>
      </c>
      <c r="K508" s="75">
        <v>288.269230769231</v>
      </c>
      <c r="L508" s="75">
        <v>280.269230769231</v>
      </c>
      <c r="M508" s="75">
        <v>1044.01923076923</v>
      </c>
      <c r="N508" s="75">
        <v>3.8328747024297898</v>
      </c>
      <c r="O508" s="75">
        <v>0.14626516683225299</v>
      </c>
      <c r="P508" s="76">
        <v>149.075187969925</v>
      </c>
      <c r="Q508" s="75">
        <v>4.8344974367512803</v>
      </c>
      <c r="R508" s="75">
        <v>53.789763779527597</v>
      </c>
      <c r="S508" s="75">
        <v>2.8125459536627</v>
      </c>
      <c r="T508" s="75">
        <v>0.13157894736842801</v>
      </c>
      <c r="U508" s="75">
        <v>10.9355587392735</v>
      </c>
    </row>
    <row r="509" spans="1:21" x14ac:dyDescent="0.2">
      <c r="A509" s="71" t="s">
        <v>402</v>
      </c>
      <c r="B509" s="72" t="s">
        <v>65</v>
      </c>
      <c r="C509" s="73" t="s">
        <v>433</v>
      </c>
      <c r="D509" s="74">
        <v>42264</v>
      </c>
      <c r="E509" s="75">
        <v>0.195774818401937</v>
      </c>
      <c r="F509" s="71">
        <v>826</v>
      </c>
      <c r="G509" s="76">
        <v>6680.8559322033898</v>
      </c>
      <c r="H509" s="70">
        <v>59.718159806295503</v>
      </c>
      <c r="I509" s="75">
        <v>14.843185270945201</v>
      </c>
      <c r="J509" s="71"/>
      <c r="K509" s="75"/>
      <c r="L509" s="75"/>
      <c r="M509" s="75"/>
      <c r="N509" s="75"/>
      <c r="O509" s="75"/>
      <c r="P509" s="76">
        <v>157.02542372881399</v>
      </c>
      <c r="Q509" s="75">
        <v>2.24999212172064</v>
      </c>
      <c r="R509" s="75">
        <v>25.652839506172899</v>
      </c>
      <c r="S509" s="75">
        <v>0.68372802514953401</v>
      </c>
      <c r="T509" s="75"/>
      <c r="U509" s="75"/>
    </row>
    <row r="510" spans="1:21" x14ac:dyDescent="0.2">
      <c r="A510" s="71" t="s">
        <v>402</v>
      </c>
      <c r="B510" s="72" t="s">
        <v>72</v>
      </c>
      <c r="C510" s="73" t="s">
        <v>434</v>
      </c>
      <c r="D510" s="74">
        <v>42578</v>
      </c>
      <c r="E510" s="75">
        <v>1.2197795591182401</v>
      </c>
      <c r="F510" s="71">
        <v>499</v>
      </c>
      <c r="G510" s="76">
        <v>9185.4829659318602</v>
      </c>
      <c r="H510" s="70">
        <v>56.190981963928202</v>
      </c>
      <c r="I510" s="75">
        <v>19.139518163255101</v>
      </c>
      <c r="J510" s="71"/>
      <c r="K510" s="75"/>
      <c r="L510" s="75"/>
      <c r="M510" s="75"/>
      <c r="N510" s="75"/>
      <c r="O510" s="75"/>
      <c r="P510" s="76">
        <v>154.14629258516999</v>
      </c>
      <c r="Q510" s="75">
        <v>2.3957581908785399</v>
      </c>
      <c r="R510" s="75">
        <v>43.273406593406598</v>
      </c>
      <c r="S510" s="75">
        <v>1.15586096167046</v>
      </c>
      <c r="T510" s="75"/>
      <c r="U510" s="75"/>
    </row>
    <row r="511" spans="1:21" x14ac:dyDescent="0.2">
      <c r="A511" s="71" t="s">
        <v>402</v>
      </c>
      <c r="B511" s="72" t="s">
        <v>93</v>
      </c>
      <c r="C511" s="73" t="s">
        <v>291</v>
      </c>
      <c r="D511" s="74">
        <v>42517</v>
      </c>
      <c r="E511" s="75">
        <v>1.4746666666666699</v>
      </c>
      <c r="F511" s="71">
        <v>60</v>
      </c>
      <c r="G511" s="76">
        <v>6635.3333333333303</v>
      </c>
      <c r="H511" s="70">
        <v>55.691666666666698</v>
      </c>
      <c r="I511" s="75">
        <v>40.617952968395002</v>
      </c>
      <c r="J511" s="71"/>
      <c r="K511" s="75"/>
      <c r="L511" s="75"/>
      <c r="M511" s="75"/>
      <c r="N511" s="75"/>
      <c r="O511" s="78"/>
      <c r="P511" s="76">
        <v>152.083333333333</v>
      </c>
      <c r="Q511" s="75">
        <v>7.6259774465353596</v>
      </c>
      <c r="R511" s="75">
        <v>41.386666666666699</v>
      </c>
      <c r="S511" s="75">
        <v>2.8185878848784198</v>
      </c>
      <c r="T511" s="75"/>
      <c r="U511" s="75"/>
    </row>
    <row r="512" spans="1:21" x14ac:dyDescent="0.2">
      <c r="A512" s="71" t="s">
        <v>402</v>
      </c>
      <c r="B512" s="72" t="s">
        <v>65</v>
      </c>
      <c r="C512" s="73" t="s">
        <v>435</v>
      </c>
      <c r="D512" s="74">
        <v>42489</v>
      </c>
      <c r="E512" s="75">
        <v>0.70464285714285702</v>
      </c>
      <c r="F512" s="71">
        <v>28</v>
      </c>
      <c r="G512" s="76">
        <v>10420.75</v>
      </c>
      <c r="H512" s="70">
        <v>52.5107142857143</v>
      </c>
      <c r="I512" s="75">
        <v>64.154537163052197</v>
      </c>
      <c r="J512" s="71"/>
      <c r="K512" s="75"/>
      <c r="L512" s="75"/>
      <c r="M512" s="75"/>
      <c r="N512" s="75"/>
      <c r="O512" s="75"/>
      <c r="P512" s="76">
        <v>123.428571428571</v>
      </c>
      <c r="Q512" s="75">
        <v>14.2542510665902</v>
      </c>
      <c r="R512" s="75">
        <v>57.028571428571396</v>
      </c>
      <c r="S512" s="75">
        <v>5.8428490575745098</v>
      </c>
      <c r="T512" s="75"/>
      <c r="U512" s="75"/>
    </row>
    <row r="513" spans="1:21" x14ac:dyDescent="0.2">
      <c r="A513" s="71" t="s">
        <v>402</v>
      </c>
      <c r="B513" s="72" t="s">
        <v>69</v>
      </c>
      <c r="C513" s="73" t="s">
        <v>436</v>
      </c>
      <c r="D513" s="74">
        <v>42521</v>
      </c>
      <c r="E513" s="75">
        <v>1.39547297297297</v>
      </c>
      <c r="F513" s="71">
        <v>148</v>
      </c>
      <c r="G513" s="76">
        <v>7168.3851351351404</v>
      </c>
      <c r="H513" s="70">
        <v>49.440540540540603</v>
      </c>
      <c r="I513" s="75">
        <v>25.5149009388427</v>
      </c>
      <c r="J513" s="71"/>
      <c r="K513" s="75"/>
      <c r="L513" s="75"/>
      <c r="M513" s="75">
        <v>909.875</v>
      </c>
      <c r="N513" s="75">
        <v>3.7812230911330098</v>
      </c>
      <c r="O513" s="75">
        <v>0.189979149204935</v>
      </c>
      <c r="P513" s="76">
        <v>144.83783783783801</v>
      </c>
      <c r="Q513" s="75">
        <v>4.3832220988061099</v>
      </c>
      <c r="R513" s="75">
        <v>46.946206896551701</v>
      </c>
      <c r="S513" s="75">
        <v>2.60626658244027</v>
      </c>
      <c r="T513" s="75"/>
      <c r="U513" s="75"/>
    </row>
    <row r="514" spans="1:21" x14ac:dyDescent="0.2">
      <c r="A514" s="71" t="s">
        <v>402</v>
      </c>
      <c r="B514" s="72" t="s">
        <v>74</v>
      </c>
      <c r="C514" s="73" t="s">
        <v>437</v>
      </c>
      <c r="D514" s="74">
        <v>42483</v>
      </c>
      <c r="E514" s="75">
        <v>0.76897142857142897</v>
      </c>
      <c r="F514" s="71">
        <v>175</v>
      </c>
      <c r="G514" s="76">
        <v>7751.7714285714301</v>
      </c>
      <c r="H514" s="70">
        <v>49.348000000000198</v>
      </c>
      <c r="I514" s="75">
        <v>27.294730851265399</v>
      </c>
      <c r="J514" s="71"/>
      <c r="K514" s="75"/>
      <c r="L514" s="75"/>
      <c r="M514" s="75"/>
      <c r="N514" s="75"/>
      <c r="O514" s="75"/>
      <c r="P514" s="76">
        <v>136.00571428571399</v>
      </c>
      <c r="Q514" s="75">
        <v>4.1589557324434399</v>
      </c>
      <c r="R514" s="75">
        <v>31.540697674418599</v>
      </c>
      <c r="S514" s="75">
        <v>1.78276381160798</v>
      </c>
      <c r="T514" s="75"/>
      <c r="U514" s="75"/>
    </row>
    <row r="515" spans="1:21" x14ac:dyDescent="0.2">
      <c r="A515" s="71" t="s">
        <v>402</v>
      </c>
      <c r="B515" s="72" t="s">
        <v>65</v>
      </c>
      <c r="C515" s="73" t="s">
        <v>239</v>
      </c>
      <c r="D515" s="74">
        <v>42591</v>
      </c>
      <c r="E515" s="75">
        <v>3.4884318766066798E-2</v>
      </c>
      <c r="F515" s="71">
        <v>389</v>
      </c>
      <c r="G515" s="76">
        <v>6032.6786632390704</v>
      </c>
      <c r="H515" s="70">
        <v>49.214652956298202</v>
      </c>
      <c r="I515" s="75">
        <v>22.811106829806</v>
      </c>
      <c r="J515" s="71"/>
      <c r="K515" s="75"/>
      <c r="L515" s="75"/>
      <c r="M515" s="75"/>
      <c r="N515" s="75"/>
      <c r="O515" s="75"/>
      <c r="P515" s="76">
        <v>157.03084832904901</v>
      </c>
      <c r="Q515" s="75">
        <v>3.08481081428322</v>
      </c>
      <c r="R515" s="75">
        <v>27.7351206434316</v>
      </c>
      <c r="S515" s="75">
        <v>1.1412150177242799</v>
      </c>
      <c r="T515" s="75"/>
      <c r="U515" s="75"/>
    </row>
    <row r="516" spans="1:21" x14ac:dyDescent="0.2">
      <c r="A516" s="71" t="s">
        <v>402</v>
      </c>
      <c r="B516" s="72" t="s">
        <v>72</v>
      </c>
      <c r="C516" s="73" t="s">
        <v>99</v>
      </c>
      <c r="D516" s="74">
        <v>42465</v>
      </c>
      <c r="E516" s="75"/>
      <c r="F516" s="71">
        <v>239</v>
      </c>
      <c r="G516" s="76">
        <v>5296.3891213389097</v>
      </c>
      <c r="H516" s="70">
        <v>47.712970711296997</v>
      </c>
      <c r="I516" s="75">
        <v>24.781565686040199</v>
      </c>
      <c r="J516" s="71"/>
      <c r="K516" s="75"/>
      <c r="L516" s="75"/>
      <c r="M516" s="75"/>
      <c r="N516" s="75"/>
      <c r="O516" s="78"/>
      <c r="P516" s="76">
        <v>159.96234309623401</v>
      </c>
      <c r="Q516" s="75">
        <v>4.05238165436998</v>
      </c>
      <c r="R516" s="75">
        <v>32.6075949367089</v>
      </c>
      <c r="S516" s="75">
        <v>1.5586242753975601</v>
      </c>
      <c r="T516" s="75"/>
      <c r="U516" s="75"/>
    </row>
    <row r="517" spans="1:21" x14ac:dyDescent="0.2">
      <c r="A517" s="71" t="s">
        <v>402</v>
      </c>
      <c r="B517" s="72" t="s">
        <v>65</v>
      </c>
      <c r="C517" s="73" t="s">
        <v>277</v>
      </c>
      <c r="D517" s="74">
        <v>42483</v>
      </c>
      <c r="E517" s="75">
        <v>1.444</v>
      </c>
      <c r="F517" s="71">
        <v>30</v>
      </c>
      <c r="G517" s="76">
        <v>4574.3666666666704</v>
      </c>
      <c r="H517" s="70">
        <v>46.176666666666698</v>
      </c>
      <c r="I517" s="75">
        <v>60.016255208668397</v>
      </c>
      <c r="J517" s="71"/>
      <c r="K517" s="75"/>
      <c r="L517" s="75"/>
      <c r="M517" s="75"/>
      <c r="N517" s="75"/>
      <c r="O517" s="75"/>
      <c r="P517" s="76">
        <v>157.63333333333301</v>
      </c>
      <c r="Q517" s="75">
        <v>10.3873799793427</v>
      </c>
      <c r="R517" s="75">
        <v>19.956666666666699</v>
      </c>
      <c r="S517" s="75">
        <v>2.8710552480835099</v>
      </c>
      <c r="T517" s="75"/>
      <c r="U517" s="75"/>
    </row>
    <row r="518" spans="1:21" x14ac:dyDescent="0.2">
      <c r="A518" s="71" t="s">
        <v>402</v>
      </c>
      <c r="B518" s="72" t="s">
        <v>74</v>
      </c>
      <c r="C518" s="73" t="s">
        <v>438</v>
      </c>
      <c r="D518" s="74">
        <v>42583</v>
      </c>
      <c r="E518" s="75">
        <v>1.0219774011299401</v>
      </c>
      <c r="F518" s="71">
        <v>177</v>
      </c>
      <c r="G518" s="76">
        <v>6794.3220338983001</v>
      </c>
      <c r="H518" s="70">
        <v>45.684180790960397</v>
      </c>
      <c r="I518" s="75">
        <v>24.030605375771501</v>
      </c>
      <c r="J518" s="71">
        <v>131</v>
      </c>
      <c r="K518" s="75">
        <v>225.80152671755701</v>
      </c>
      <c r="L518" s="75">
        <v>206.04580152671801</v>
      </c>
      <c r="M518" s="75">
        <v>790.740458015267</v>
      </c>
      <c r="N518" s="75">
        <v>3.1368502543075101</v>
      </c>
      <c r="O518" s="75">
        <v>0.12005827252804301</v>
      </c>
      <c r="P518" s="76">
        <v>188.553672316384</v>
      </c>
      <c r="Q518" s="75">
        <v>4.8509623292503496</v>
      </c>
      <c r="R518" s="75">
        <v>27.732954545454501</v>
      </c>
      <c r="S518" s="75">
        <v>1.76137830534319</v>
      </c>
      <c r="T518" s="75">
        <v>-3.5531073446327901</v>
      </c>
      <c r="U518" s="75">
        <v>7.91741500421477</v>
      </c>
    </row>
    <row r="519" spans="1:21" x14ac:dyDescent="0.2">
      <c r="A519" s="71" t="s">
        <v>402</v>
      </c>
      <c r="B519" s="72" t="s">
        <v>69</v>
      </c>
      <c r="C519" s="73" t="s">
        <v>439</v>
      </c>
      <c r="D519" s="74">
        <v>42427</v>
      </c>
      <c r="E519" s="75">
        <v>2.29717607973422</v>
      </c>
      <c r="F519" s="71">
        <v>301</v>
      </c>
      <c r="G519" s="76">
        <v>6725.7142857142899</v>
      </c>
      <c r="H519" s="70">
        <v>44.724584717608003</v>
      </c>
      <c r="I519" s="75">
        <v>22.351708821549401</v>
      </c>
      <c r="J519" s="71">
        <v>99</v>
      </c>
      <c r="K519" s="75">
        <v>231.191919191919</v>
      </c>
      <c r="L519" s="75">
        <v>216.02020202020199</v>
      </c>
      <c r="M519" s="75">
        <v>833.444444444444</v>
      </c>
      <c r="N519" s="75"/>
      <c r="O519" s="75"/>
      <c r="P519" s="76">
        <v>143.02990033222599</v>
      </c>
      <c r="Q519" s="75">
        <v>3.0787175907005699</v>
      </c>
      <c r="R519" s="75">
        <v>32.224149659863897</v>
      </c>
      <c r="S519" s="75">
        <v>1.4253808778038699</v>
      </c>
      <c r="T519" s="75"/>
      <c r="U519" s="75"/>
    </row>
    <row r="520" spans="1:21" x14ac:dyDescent="0.2">
      <c r="A520" s="71" t="s">
        <v>402</v>
      </c>
      <c r="B520" s="72" t="s">
        <v>72</v>
      </c>
      <c r="C520" s="73" t="s">
        <v>440</v>
      </c>
      <c r="D520" s="74">
        <v>42590</v>
      </c>
      <c r="E520" s="75">
        <v>1.0675182481751799</v>
      </c>
      <c r="F520" s="71">
        <v>137</v>
      </c>
      <c r="G520" s="76">
        <v>8540.5255474452606</v>
      </c>
      <c r="H520" s="70">
        <v>38.911678832116799</v>
      </c>
      <c r="I520" s="75">
        <v>29.849499983687899</v>
      </c>
      <c r="J520" s="71"/>
      <c r="K520" s="75"/>
      <c r="L520" s="75"/>
      <c r="M520" s="75">
        <v>1058.8</v>
      </c>
      <c r="N520" s="75"/>
      <c r="O520" s="75"/>
      <c r="P520" s="76">
        <v>152.49635036496301</v>
      </c>
      <c r="Q520" s="75">
        <v>4.5001207474806098</v>
      </c>
      <c r="R520" s="75">
        <v>52.367669172932303</v>
      </c>
      <c r="S520" s="75">
        <v>2.8149532259422401</v>
      </c>
      <c r="T520" s="75"/>
      <c r="U520" s="75"/>
    </row>
    <row r="521" spans="1:21" x14ac:dyDescent="0.2">
      <c r="A521" s="71" t="s">
        <v>402</v>
      </c>
      <c r="B521" s="72" t="s">
        <v>93</v>
      </c>
      <c r="C521" s="73" t="s">
        <v>192</v>
      </c>
      <c r="D521" s="74">
        <v>42548</v>
      </c>
      <c r="E521" s="75">
        <v>0.12</v>
      </c>
      <c r="F521" s="71">
        <v>30</v>
      </c>
      <c r="G521" s="76">
        <v>6884.6333333333296</v>
      </c>
      <c r="H521" s="70">
        <v>32.94</v>
      </c>
      <c r="I521" s="75">
        <v>65.844735797054398</v>
      </c>
      <c r="J521" s="71"/>
      <c r="K521" s="75"/>
      <c r="L521" s="75"/>
      <c r="M521" s="75"/>
      <c r="N521" s="75"/>
      <c r="O521" s="75"/>
      <c r="P521" s="76">
        <v>124.8</v>
      </c>
      <c r="Q521" s="75">
        <v>10.078245605399699</v>
      </c>
      <c r="R521" s="75">
        <v>52.913333333333298</v>
      </c>
      <c r="S521" s="75">
        <v>5.2869514787538296</v>
      </c>
      <c r="T521" s="75"/>
      <c r="U521" s="75"/>
    </row>
    <row r="522" spans="1:21" x14ac:dyDescent="0.2">
      <c r="A522" s="71" t="s">
        <v>402</v>
      </c>
      <c r="B522" s="72" t="s">
        <v>67</v>
      </c>
      <c r="C522" s="73" t="s">
        <v>441</v>
      </c>
      <c r="D522" s="74">
        <v>42585</v>
      </c>
      <c r="E522" s="75">
        <v>0.75227272727272698</v>
      </c>
      <c r="F522" s="71">
        <v>110</v>
      </c>
      <c r="G522" s="76">
        <v>7055.5727272727299</v>
      </c>
      <c r="H522" s="70">
        <v>31.6154545454546</v>
      </c>
      <c r="I522" s="75">
        <v>25.788361747992202</v>
      </c>
      <c r="J522" s="71"/>
      <c r="K522" s="75"/>
      <c r="L522" s="75"/>
      <c r="M522" s="75"/>
      <c r="N522" s="75"/>
      <c r="O522" s="75"/>
      <c r="P522" s="76">
        <v>156.05454545454501</v>
      </c>
      <c r="Q522" s="75">
        <v>5.42803147239652</v>
      </c>
      <c r="R522" s="75">
        <v>47.717525773195902</v>
      </c>
      <c r="S522" s="75">
        <v>3.3185151766216698</v>
      </c>
      <c r="T522" s="75"/>
      <c r="U522" s="75"/>
    </row>
    <row r="523" spans="1:21" x14ac:dyDescent="0.2">
      <c r="A523" s="71" t="s">
        <v>402</v>
      </c>
      <c r="B523" s="72" t="s">
        <v>219</v>
      </c>
      <c r="C523" s="73" t="s">
        <v>442</v>
      </c>
      <c r="D523" s="74">
        <v>42458</v>
      </c>
      <c r="E523" s="75">
        <v>0.62805555555555603</v>
      </c>
      <c r="F523" s="71">
        <v>72</v>
      </c>
      <c r="G523" s="76">
        <v>7436.4722222222199</v>
      </c>
      <c r="H523" s="70">
        <v>29.5694444444445</v>
      </c>
      <c r="I523" s="75">
        <v>37.881401112292501</v>
      </c>
      <c r="J523" s="71"/>
      <c r="K523" s="75"/>
      <c r="L523" s="75"/>
      <c r="M523" s="75"/>
      <c r="N523" s="75"/>
      <c r="O523" s="75"/>
      <c r="P523" s="76">
        <v>171.388888888889</v>
      </c>
      <c r="Q523" s="75">
        <v>7.7099603169554598</v>
      </c>
      <c r="R523" s="75">
        <v>34.483333333333299</v>
      </c>
      <c r="S523" s="75">
        <v>2.6271157357836201</v>
      </c>
      <c r="T523" s="75"/>
      <c r="U523" s="75"/>
    </row>
    <row r="524" spans="1:21" x14ac:dyDescent="0.2">
      <c r="A524" s="71" t="s">
        <v>402</v>
      </c>
      <c r="B524" s="72" t="s">
        <v>124</v>
      </c>
      <c r="C524" s="73" t="s">
        <v>443</v>
      </c>
      <c r="D524" s="74">
        <v>42584</v>
      </c>
      <c r="E524" s="75">
        <v>0.49090322580645201</v>
      </c>
      <c r="F524" s="71">
        <v>155</v>
      </c>
      <c r="G524" s="76">
        <v>9114.7225806451606</v>
      </c>
      <c r="H524" s="70">
        <v>28.076774193548399</v>
      </c>
      <c r="I524" s="75">
        <v>34.709063802251798</v>
      </c>
      <c r="J524" s="71"/>
      <c r="K524" s="75"/>
      <c r="L524" s="75"/>
      <c r="M524" s="75"/>
      <c r="N524" s="75">
        <v>3.7655266666666698</v>
      </c>
      <c r="O524" s="78">
        <v>0.23328183656027399</v>
      </c>
      <c r="P524" s="76">
        <v>175.85806451612899</v>
      </c>
      <c r="Q524" s="75">
        <v>4.4671067865325904</v>
      </c>
      <c r="R524" s="75">
        <v>44.641176470588199</v>
      </c>
      <c r="S524" s="75">
        <v>2.4150240902656201</v>
      </c>
      <c r="T524" s="75"/>
      <c r="U524" s="75"/>
    </row>
    <row r="525" spans="1:21" x14ac:dyDescent="0.2">
      <c r="A525" s="71" t="s">
        <v>402</v>
      </c>
      <c r="B525" s="72" t="s">
        <v>93</v>
      </c>
      <c r="C525" s="73" t="s">
        <v>444</v>
      </c>
      <c r="D525" s="74">
        <v>42536</v>
      </c>
      <c r="E525" s="75">
        <v>1.0137113402061899</v>
      </c>
      <c r="F525" s="71">
        <v>97</v>
      </c>
      <c r="G525" s="76">
        <v>7789.8659793814404</v>
      </c>
      <c r="H525" s="70">
        <v>26.330927835051501</v>
      </c>
      <c r="I525" s="75">
        <v>35.096094377460297</v>
      </c>
      <c r="J525" s="71"/>
      <c r="K525" s="75"/>
      <c r="L525" s="75"/>
      <c r="M525" s="75">
        <v>1092.875</v>
      </c>
      <c r="N525" s="75">
        <v>2.9949498438719799</v>
      </c>
      <c r="O525" s="75">
        <v>0.222092664639719</v>
      </c>
      <c r="P525" s="76">
        <v>134.752577319588</v>
      </c>
      <c r="Q525" s="75">
        <v>5.1783075599592898</v>
      </c>
      <c r="R525" s="75">
        <v>46.242391304347798</v>
      </c>
      <c r="S525" s="75">
        <v>3.2781728424734702</v>
      </c>
      <c r="T525" s="75"/>
      <c r="U525" s="75"/>
    </row>
    <row r="526" spans="1:21" x14ac:dyDescent="0.2">
      <c r="A526" s="71" t="s">
        <v>402</v>
      </c>
      <c r="B526" s="72" t="s">
        <v>93</v>
      </c>
      <c r="C526" s="73" t="s">
        <v>445</v>
      </c>
      <c r="D526" s="74">
        <v>42400</v>
      </c>
      <c r="E526" s="75">
        <v>1.78571428571429</v>
      </c>
      <c r="F526" s="71">
        <v>28</v>
      </c>
      <c r="G526" s="76">
        <v>7608.6071428571404</v>
      </c>
      <c r="H526" s="70">
        <v>26.196428571428498</v>
      </c>
      <c r="I526" s="75">
        <v>79.648879677740098</v>
      </c>
      <c r="J526" s="71"/>
      <c r="K526" s="75"/>
      <c r="L526" s="75"/>
      <c r="M526" s="75"/>
      <c r="N526" s="75"/>
      <c r="O526" s="75"/>
      <c r="P526" s="76">
        <v>138.53571428571399</v>
      </c>
      <c r="Q526" s="75">
        <v>11.273122286758699</v>
      </c>
      <c r="R526" s="75">
        <v>32.124000000000002</v>
      </c>
      <c r="S526" s="75">
        <v>3.30349451339033</v>
      </c>
      <c r="T526" s="75"/>
      <c r="U526" s="75"/>
    </row>
    <row r="527" spans="1:21" x14ac:dyDescent="0.2">
      <c r="A527" s="71" t="s">
        <v>402</v>
      </c>
      <c r="B527" s="72" t="s">
        <v>65</v>
      </c>
      <c r="C527" s="73" t="s">
        <v>170</v>
      </c>
      <c r="D527" s="74">
        <v>42448</v>
      </c>
      <c r="E527" s="75">
        <v>0.30052631578947397</v>
      </c>
      <c r="F527" s="71">
        <v>38</v>
      </c>
      <c r="G527" s="76">
        <v>6605.78947368421</v>
      </c>
      <c r="H527" s="70">
        <v>25.5552631578947</v>
      </c>
      <c r="I527" s="75">
        <v>50.953053964950698</v>
      </c>
      <c r="J527" s="71"/>
      <c r="K527" s="75"/>
      <c r="L527" s="75"/>
      <c r="M527" s="75"/>
      <c r="N527" s="75"/>
      <c r="O527" s="75"/>
      <c r="P527" s="76">
        <v>146</v>
      </c>
      <c r="Q527" s="75">
        <v>9.0378530664759698</v>
      </c>
      <c r="R527" s="75">
        <v>40.410526315789497</v>
      </c>
      <c r="S527" s="75">
        <v>4.2623759885660597</v>
      </c>
      <c r="T527" s="75"/>
      <c r="U527" s="75"/>
    </row>
    <row r="528" spans="1:21" x14ac:dyDescent="0.2">
      <c r="A528" s="71" t="s">
        <v>402</v>
      </c>
      <c r="B528" s="72" t="s">
        <v>65</v>
      </c>
      <c r="C528" s="73" t="s">
        <v>446</v>
      </c>
      <c r="D528" s="74">
        <v>42210</v>
      </c>
      <c r="E528" s="75">
        <v>0.56629629629629596</v>
      </c>
      <c r="F528" s="71">
        <v>54</v>
      </c>
      <c r="G528" s="76">
        <v>11324.4074074074</v>
      </c>
      <c r="H528" s="70">
        <v>24.546296296296301</v>
      </c>
      <c r="I528" s="75">
        <v>39.909404981289804</v>
      </c>
      <c r="J528" s="71"/>
      <c r="K528" s="75"/>
      <c r="L528" s="75"/>
      <c r="M528" s="75"/>
      <c r="N528" s="75"/>
      <c r="O528" s="75"/>
      <c r="P528" s="76">
        <v>153.75925925925901</v>
      </c>
      <c r="Q528" s="75">
        <v>7.2174924934641398</v>
      </c>
      <c r="R528" s="75">
        <v>50.080851063829797</v>
      </c>
      <c r="S528" s="75">
        <v>3.7077233169655401</v>
      </c>
      <c r="T528" s="75"/>
      <c r="U528" s="75"/>
    </row>
    <row r="529" spans="1:21" x14ac:dyDescent="0.2">
      <c r="A529" s="71" t="s">
        <v>402</v>
      </c>
      <c r="B529" s="72" t="s">
        <v>72</v>
      </c>
      <c r="C529" s="73" t="s">
        <v>293</v>
      </c>
      <c r="D529" s="74">
        <v>42431</v>
      </c>
      <c r="E529" s="75">
        <v>0.79062211981566799</v>
      </c>
      <c r="F529" s="71">
        <v>434</v>
      </c>
      <c r="G529" s="76">
        <v>7626.8041474654401</v>
      </c>
      <c r="H529" s="70">
        <v>22.7373271889401</v>
      </c>
      <c r="I529" s="75">
        <v>20.3546393922433</v>
      </c>
      <c r="J529" s="71"/>
      <c r="K529" s="75"/>
      <c r="L529" s="75"/>
      <c r="M529" s="75"/>
      <c r="N529" s="75">
        <v>5.5495147058823502</v>
      </c>
      <c r="O529" s="75">
        <v>0.39333229618882798</v>
      </c>
      <c r="P529" s="76">
        <v>130.806451612903</v>
      </c>
      <c r="Q529" s="75">
        <v>2.0904628987986902</v>
      </c>
      <c r="R529" s="75">
        <v>43.847804878048798</v>
      </c>
      <c r="S529" s="75">
        <v>1.4323110959502701</v>
      </c>
      <c r="T529" s="75"/>
      <c r="U529" s="75"/>
    </row>
    <row r="530" spans="1:21" x14ac:dyDescent="0.2">
      <c r="A530" s="71" t="s">
        <v>402</v>
      </c>
      <c r="B530" s="72" t="s">
        <v>69</v>
      </c>
      <c r="C530" s="73" t="s">
        <v>447</v>
      </c>
      <c r="D530" s="74">
        <v>42575</v>
      </c>
      <c r="E530" s="75">
        <v>1.1764705882352899E-2</v>
      </c>
      <c r="F530" s="71">
        <v>289</v>
      </c>
      <c r="G530" s="76">
        <v>6816.6159169550201</v>
      </c>
      <c r="H530" s="70">
        <v>19.569896193771498</v>
      </c>
      <c r="I530" s="75">
        <v>23.390060165661399</v>
      </c>
      <c r="J530" s="71">
        <v>52</v>
      </c>
      <c r="K530" s="75">
        <v>231.230769230769</v>
      </c>
      <c r="L530" s="75">
        <v>238.59615384615401</v>
      </c>
      <c r="M530" s="75">
        <v>879.57692307692298</v>
      </c>
      <c r="N530" s="75">
        <v>3.8699587996365801</v>
      </c>
      <c r="O530" s="75">
        <v>0.185369609224767</v>
      </c>
      <c r="P530" s="76">
        <v>134.24913494809701</v>
      </c>
      <c r="Q530" s="75">
        <v>2.7523321659175402</v>
      </c>
      <c r="R530" s="75">
        <v>36.597153024911101</v>
      </c>
      <c r="S530" s="75">
        <v>1.2907777659252</v>
      </c>
      <c r="T530" s="75">
        <v>-2.1551470588235202</v>
      </c>
      <c r="U530" s="75">
        <v>7.3278172533007</v>
      </c>
    </row>
    <row r="531" spans="1:21" x14ac:dyDescent="0.2">
      <c r="A531" s="71" t="s">
        <v>402</v>
      </c>
      <c r="B531" s="72" t="s">
        <v>93</v>
      </c>
      <c r="C531" s="73" t="s">
        <v>448</v>
      </c>
      <c r="D531" s="74">
        <v>42556</v>
      </c>
      <c r="E531" s="75">
        <v>0.90735849056603801</v>
      </c>
      <c r="F531" s="71">
        <v>53</v>
      </c>
      <c r="G531" s="76">
        <v>7852.0754716981101</v>
      </c>
      <c r="H531" s="70">
        <v>17.5641509433962</v>
      </c>
      <c r="I531" s="75">
        <v>38.333580917240297</v>
      </c>
      <c r="J531" s="71"/>
      <c r="K531" s="75"/>
      <c r="L531" s="75"/>
      <c r="M531" s="75">
        <v>830.357142857143</v>
      </c>
      <c r="N531" s="75">
        <v>2.98999462631989</v>
      </c>
      <c r="O531" s="75">
        <v>0.174807606963162</v>
      </c>
      <c r="P531" s="76">
        <v>114.28301886792499</v>
      </c>
      <c r="Q531" s="75">
        <v>6.5151034396311198</v>
      </c>
      <c r="R531" s="75">
        <v>27.956250000000001</v>
      </c>
      <c r="S531" s="75">
        <v>2.03341959963352</v>
      </c>
      <c r="T531" s="75"/>
      <c r="U531" s="75"/>
    </row>
    <row r="532" spans="1:21" x14ac:dyDescent="0.2">
      <c r="A532" s="71" t="s">
        <v>402</v>
      </c>
      <c r="B532" s="72" t="s">
        <v>72</v>
      </c>
      <c r="C532" s="73" t="s">
        <v>399</v>
      </c>
      <c r="D532" s="74">
        <v>42393</v>
      </c>
      <c r="E532" s="75">
        <v>0.29752941176470599</v>
      </c>
      <c r="F532" s="71">
        <v>85</v>
      </c>
      <c r="G532" s="76">
        <v>7355.2705882352902</v>
      </c>
      <c r="H532" s="70">
        <v>16.268235294117499</v>
      </c>
      <c r="I532" s="75">
        <v>39.841876580361003</v>
      </c>
      <c r="J532" s="71"/>
      <c r="K532" s="75"/>
      <c r="L532" s="75"/>
      <c r="M532" s="75"/>
      <c r="N532" s="75"/>
      <c r="O532" s="75"/>
      <c r="P532" s="76">
        <v>152.517647058824</v>
      </c>
      <c r="Q532" s="75">
        <v>6.0169138763285996</v>
      </c>
      <c r="R532" s="75">
        <v>38.763529411764701</v>
      </c>
      <c r="S532" s="75">
        <v>3.2049636953763101</v>
      </c>
      <c r="T532" s="75"/>
      <c r="U532" s="75"/>
    </row>
    <row r="533" spans="1:21" x14ac:dyDescent="0.2">
      <c r="A533" s="71" t="s">
        <v>402</v>
      </c>
      <c r="B533" s="72" t="s">
        <v>69</v>
      </c>
      <c r="C533" s="73" t="s">
        <v>449</v>
      </c>
      <c r="D533" s="74">
        <v>42516</v>
      </c>
      <c r="E533" s="75">
        <v>0.106904761904762</v>
      </c>
      <c r="F533" s="71">
        <v>210</v>
      </c>
      <c r="G533" s="76">
        <v>7482.1142857142904</v>
      </c>
      <c r="H533" s="70">
        <v>14.8914285714286</v>
      </c>
      <c r="I533" s="75">
        <v>27.398309093521199</v>
      </c>
      <c r="J533" s="71"/>
      <c r="K533" s="75"/>
      <c r="L533" s="75"/>
      <c r="M533" s="75"/>
      <c r="N533" s="75">
        <v>3.1817049896694698</v>
      </c>
      <c r="O533" s="75">
        <v>0.119636225602939</v>
      </c>
      <c r="P533" s="76">
        <v>136.92857142857099</v>
      </c>
      <c r="Q533" s="75">
        <v>2.8616138974768401</v>
      </c>
      <c r="R533" s="75">
        <v>50.352475247524801</v>
      </c>
      <c r="S533" s="75">
        <v>2.33779175214551</v>
      </c>
      <c r="T533" s="75"/>
      <c r="U533" s="75"/>
    </row>
    <row r="534" spans="1:21" x14ac:dyDescent="0.2">
      <c r="A534" s="71" t="s">
        <v>402</v>
      </c>
      <c r="B534" s="72" t="s">
        <v>65</v>
      </c>
      <c r="C534" s="73" t="s">
        <v>105</v>
      </c>
      <c r="D534" s="74">
        <v>42559</v>
      </c>
      <c r="E534" s="75">
        <v>0.33363636363636401</v>
      </c>
      <c r="F534" s="71">
        <v>66</v>
      </c>
      <c r="G534" s="76">
        <v>6969.5151515151501</v>
      </c>
      <c r="H534" s="70">
        <v>12.6439393939394</v>
      </c>
      <c r="I534" s="75">
        <v>44.971649921230402</v>
      </c>
      <c r="J534" s="71"/>
      <c r="K534" s="75"/>
      <c r="L534" s="75"/>
      <c r="M534" s="75">
        <v>539.4</v>
      </c>
      <c r="N534" s="75"/>
      <c r="O534" s="75"/>
      <c r="P534" s="76">
        <v>141.40909090909099</v>
      </c>
      <c r="Q534" s="75">
        <v>6.5299017178026402</v>
      </c>
      <c r="R534" s="75">
        <v>37.047540983606602</v>
      </c>
      <c r="S534" s="75">
        <v>3.3915868318559199</v>
      </c>
      <c r="T534" s="75"/>
      <c r="U534" s="75"/>
    </row>
    <row r="535" spans="1:21" x14ac:dyDescent="0.2">
      <c r="A535" s="71" t="s">
        <v>402</v>
      </c>
      <c r="B535" s="72" t="s">
        <v>93</v>
      </c>
      <c r="C535" s="73" t="s">
        <v>450</v>
      </c>
      <c r="D535" s="74">
        <v>42543</v>
      </c>
      <c r="E535" s="75">
        <v>0.74322222222222201</v>
      </c>
      <c r="F535" s="71">
        <v>90</v>
      </c>
      <c r="G535" s="76">
        <v>7770.4777777777799</v>
      </c>
      <c r="H535" s="70">
        <v>12.5111111111111</v>
      </c>
      <c r="I535" s="75">
        <v>32.133446215027199</v>
      </c>
      <c r="J535" s="71"/>
      <c r="K535" s="75"/>
      <c r="L535" s="75"/>
      <c r="M535" s="75"/>
      <c r="N535" s="75"/>
      <c r="O535" s="75"/>
      <c r="P535" s="76">
        <v>128.433333333333</v>
      </c>
      <c r="Q535" s="75">
        <v>4.4628876070050296</v>
      </c>
      <c r="R535" s="75">
        <v>45.258333333333297</v>
      </c>
      <c r="S535" s="75">
        <v>3.58572671208205</v>
      </c>
      <c r="T535" s="75"/>
      <c r="U535" s="75"/>
    </row>
    <row r="536" spans="1:21" x14ac:dyDescent="0.2">
      <c r="A536" s="71" t="s">
        <v>402</v>
      </c>
      <c r="B536" s="72" t="s">
        <v>69</v>
      </c>
      <c r="C536" s="73" t="s">
        <v>451</v>
      </c>
      <c r="D536" s="74">
        <v>42577</v>
      </c>
      <c r="E536" s="75">
        <v>0.41930303030303001</v>
      </c>
      <c r="F536" s="71">
        <v>330</v>
      </c>
      <c r="G536" s="76">
        <v>6824.5121212121203</v>
      </c>
      <c r="H536" s="70">
        <v>12.4860606060607</v>
      </c>
      <c r="I536" s="75">
        <v>18.619731575429299</v>
      </c>
      <c r="J536" s="71"/>
      <c r="K536" s="75"/>
      <c r="L536" s="75"/>
      <c r="M536" s="75"/>
      <c r="N536" s="75">
        <v>2.5297499999999999</v>
      </c>
      <c r="O536" s="75">
        <v>0.36760603921336399</v>
      </c>
      <c r="P536" s="76">
        <v>172.10909090909101</v>
      </c>
      <c r="Q536" s="75">
        <v>3.2508351535014199</v>
      </c>
      <c r="R536" s="75">
        <v>33.881846153846197</v>
      </c>
      <c r="S536" s="75">
        <v>1.20038733418164</v>
      </c>
      <c r="T536" s="75"/>
      <c r="U536" s="75"/>
    </row>
    <row r="537" spans="1:21" x14ac:dyDescent="0.2">
      <c r="A537" s="71" t="s">
        <v>402</v>
      </c>
      <c r="B537" s="72" t="s">
        <v>72</v>
      </c>
      <c r="C537" s="73" t="s">
        <v>309</v>
      </c>
      <c r="D537" s="74">
        <v>42575</v>
      </c>
      <c r="E537" s="75">
        <v>1.34507692307692</v>
      </c>
      <c r="F537" s="71">
        <v>65</v>
      </c>
      <c r="G537" s="76">
        <v>7738.2</v>
      </c>
      <c r="H537" s="70">
        <v>12.14</v>
      </c>
      <c r="I537" s="75">
        <v>37.621622567552599</v>
      </c>
      <c r="J537" s="71"/>
      <c r="K537" s="75"/>
      <c r="L537" s="75"/>
      <c r="M537" s="75"/>
      <c r="N537" s="75"/>
      <c r="O537" s="75"/>
      <c r="P537" s="76">
        <v>154.87692307692299</v>
      </c>
      <c r="Q537" s="75">
        <v>7.3003723460199303</v>
      </c>
      <c r="R537" s="75">
        <v>37.141538461538502</v>
      </c>
      <c r="S537" s="75">
        <v>2.9772162820226602</v>
      </c>
      <c r="T537" s="75"/>
      <c r="U537" s="75"/>
    </row>
    <row r="538" spans="1:21" x14ac:dyDescent="0.2">
      <c r="A538" s="71" t="s">
        <v>402</v>
      </c>
      <c r="B538" s="72" t="s">
        <v>65</v>
      </c>
      <c r="C538" s="73" t="s">
        <v>71</v>
      </c>
      <c r="D538" s="74">
        <v>42509</v>
      </c>
      <c r="E538" s="75">
        <v>0.290697674418605</v>
      </c>
      <c r="F538" s="71">
        <v>86</v>
      </c>
      <c r="G538" s="76">
        <v>6317.27906976744</v>
      </c>
      <c r="H538" s="70">
        <v>10.5639534883721</v>
      </c>
      <c r="I538" s="75">
        <v>35.739942972831003</v>
      </c>
      <c r="J538" s="71"/>
      <c r="K538" s="75"/>
      <c r="L538" s="75"/>
      <c r="M538" s="75"/>
      <c r="N538" s="75"/>
      <c r="O538" s="75"/>
      <c r="P538" s="76">
        <v>142.58139534883699</v>
      </c>
      <c r="Q538" s="75">
        <v>6.3135462276668397</v>
      </c>
      <c r="R538" s="75">
        <v>34.007058823529398</v>
      </c>
      <c r="S538" s="75">
        <v>2.5212357404499799</v>
      </c>
      <c r="T538" s="75"/>
      <c r="U538" s="75"/>
    </row>
    <row r="539" spans="1:21" x14ac:dyDescent="0.2">
      <c r="A539" s="71" t="s">
        <v>402</v>
      </c>
      <c r="B539" s="72" t="s">
        <v>136</v>
      </c>
      <c r="C539" s="73" t="s">
        <v>452</v>
      </c>
      <c r="D539" s="74">
        <v>42421</v>
      </c>
      <c r="E539" s="75">
        <v>0.31965811965812002</v>
      </c>
      <c r="F539" s="71">
        <v>117</v>
      </c>
      <c r="G539" s="76">
        <v>7442.2905982906004</v>
      </c>
      <c r="H539" s="70">
        <v>9.0170940170940295</v>
      </c>
      <c r="I539" s="75">
        <v>31.143954222312999</v>
      </c>
      <c r="J539" s="71"/>
      <c r="K539" s="75"/>
      <c r="L539" s="75"/>
      <c r="M539" s="75"/>
      <c r="N539" s="75"/>
      <c r="O539" s="75"/>
      <c r="P539" s="76">
        <v>142.41025641025601</v>
      </c>
      <c r="Q539" s="75">
        <v>7.3012334371142504</v>
      </c>
      <c r="R539" s="75">
        <v>36.799115044247799</v>
      </c>
      <c r="S539" s="75">
        <v>1.93234638210026</v>
      </c>
      <c r="T539" s="75"/>
      <c r="U539" s="75"/>
    </row>
    <row r="540" spans="1:21" x14ac:dyDescent="0.2">
      <c r="A540" s="71" t="s">
        <v>402</v>
      </c>
      <c r="B540" s="72" t="s">
        <v>72</v>
      </c>
      <c r="C540" s="73" t="s">
        <v>285</v>
      </c>
      <c r="D540" s="74">
        <v>42398</v>
      </c>
      <c r="E540" s="75">
        <v>0.75115384615384595</v>
      </c>
      <c r="F540" s="71">
        <v>104</v>
      </c>
      <c r="G540" s="76">
        <v>6573.7211538461497</v>
      </c>
      <c r="H540" s="70">
        <v>8.2490384615385608</v>
      </c>
      <c r="I540" s="75">
        <v>34.037075071946298</v>
      </c>
      <c r="J540" s="71"/>
      <c r="K540" s="75"/>
      <c r="L540" s="75"/>
      <c r="M540" s="75">
        <v>982</v>
      </c>
      <c r="N540" s="75"/>
      <c r="O540" s="75"/>
      <c r="P540" s="76">
        <v>147.25961538461499</v>
      </c>
      <c r="Q540" s="75">
        <v>5.6627095907299303</v>
      </c>
      <c r="R540" s="75">
        <v>32.037755102040798</v>
      </c>
      <c r="S540" s="75">
        <v>1.9361067622192101</v>
      </c>
      <c r="T540" s="75"/>
      <c r="U540" s="75"/>
    </row>
    <row r="541" spans="1:21" x14ac:dyDescent="0.2">
      <c r="A541" s="71" t="s">
        <v>402</v>
      </c>
      <c r="B541" s="72" t="s">
        <v>93</v>
      </c>
      <c r="C541" s="73" t="s">
        <v>202</v>
      </c>
      <c r="D541" s="74">
        <v>42556</v>
      </c>
      <c r="E541" s="75">
        <v>3.5909090909090897E-2</v>
      </c>
      <c r="F541" s="71">
        <v>44</v>
      </c>
      <c r="G541" s="76">
        <v>6970.3409090909099</v>
      </c>
      <c r="H541" s="70">
        <v>5.9136363636363702</v>
      </c>
      <c r="I541" s="75">
        <v>46.385025809567303</v>
      </c>
      <c r="J541" s="71"/>
      <c r="K541" s="75"/>
      <c r="L541" s="75"/>
      <c r="M541" s="75"/>
      <c r="N541" s="75">
        <v>4.2366036036035997</v>
      </c>
      <c r="O541" s="75">
        <v>0.292598145111167</v>
      </c>
      <c r="P541" s="76">
        <v>159.477272727273</v>
      </c>
      <c r="Q541" s="75">
        <v>11.0855546938987</v>
      </c>
      <c r="R541" s="75">
        <v>42.1697674418605</v>
      </c>
      <c r="S541" s="75">
        <v>5.1876690994426902</v>
      </c>
      <c r="T541" s="75"/>
      <c r="U541" s="75"/>
    </row>
    <row r="542" spans="1:21" x14ac:dyDescent="0.2">
      <c r="A542" s="71" t="s">
        <v>402</v>
      </c>
      <c r="B542" s="72" t="s">
        <v>65</v>
      </c>
      <c r="C542" s="73" t="s">
        <v>278</v>
      </c>
      <c r="D542" s="74">
        <v>42402</v>
      </c>
      <c r="E542" s="75">
        <v>0.50369230769230799</v>
      </c>
      <c r="F542" s="71">
        <v>65</v>
      </c>
      <c r="G542" s="76">
        <v>6381.7384615384599</v>
      </c>
      <c r="H542" s="70">
        <v>5.3523076923076598</v>
      </c>
      <c r="I542" s="75">
        <v>38.784180961126999</v>
      </c>
      <c r="J542" s="71"/>
      <c r="K542" s="75"/>
      <c r="L542" s="75"/>
      <c r="M542" s="75"/>
      <c r="N542" s="75"/>
      <c r="O542" s="75"/>
      <c r="P542" s="76">
        <v>108.07692307692299</v>
      </c>
      <c r="Q542" s="75">
        <v>4.4486011031725399</v>
      </c>
      <c r="R542" s="75">
        <v>36.483076923076901</v>
      </c>
      <c r="S542" s="75">
        <v>2.91726011573193</v>
      </c>
      <c r="T542" s="75"/>
      <c r="U542" s="75"/>
    </row>
    <row r="543" spans="1:21" x14ac:dyDescent="0.2">
      <c r="A543" s="71" t="s">
        <v>402</v>
      </c>
      <c r="B543" s="72" t="s">
        <v>65</v>
      </c>
      <c r="C543" s="73" t="s">
        <v>114</v>
      </c>
      <c r="D543" s="74">
        <v>42578</v>
      </c>
      <c r="E543" s="75"/>
      <c r="F543" s="71">
        <v>122</v>
      </c>
      <c r="G543" s="76">
        <v>7633.1393442622903</v>
      </c>
      <c r="H543" s="70">
        <v>2.4368852459015899</v>
      </c>
      <c r="I543" s="75">
        <v>38.195762360453003</v>
      </c>
      <c r="J543" s="71"/>
      <c r="K543" s="75"/>
      <c r="L543" s="75"/>
      <c r="M543" s="75"/>
      <c r="N543" s="75"/>
      <c r="O543" s="75"/>
      <c r="P543" s="76">
        <v>127.950819672131</v>
      </c>
      <c r="Q543" s="75">
        <v>4.0962021141285101</v>
      </c>
      <c r="R543" s="75">
        <v>44.002521008403399</v>
      </c>
      <c r="S543" s="75">
        <v>3.02590756570484</v>
      </c>
      <c r="T543" s="75"/>
      <c r="U543" s="75"/>
    </row>
    <row r="544" spans="1:21" x14ac:dyDescent="0.2">
      <c r="A544" s="71" t="s">
        <v>402</v>
      </c>
      <c r="B544" s="72" t="s">
        <v>93</v>
      </c>
      <c r="C544" s="73" t="s">
        <v>453</v>
      </c>
      <c r="D544" s="74">
        <v>42133</v>
      </c>
      <c r="E544" s="75">
        <v>0.963583815028902</v>
      </c>
      <c r="F544" s="71">
        <v>173</v>
      </c>
      <c r="G544" s="76">
        <v>7711.9190751445103</v>
      </c>
      <c r="H544" s="70">
        <v>1.8618497109827099</v>
      </c>
      <c r="I544" s="75">
        <v>32.167371103105602</v>
      </c>
      <c r="J544" s="71"/>
      <c r="K544" s="75"/>
      <c r="L544" s="75"/>
      <c r="M544" s="75"/>
      <c r="N544" s="75"/>
      <c r="O544" s="78"/>
      <c r="P544" s="76">
        <v>148.121387283237</v>
      </c>
      <c r="Q544" s="75">
        <v>4.1186547161859197</v>
      </c>
      <c r="R544" s="75">
        <v>45.631547619047701</v>
      </c>
      <c r="S544" s="75">
        <v>2.4663074852568898</v>
      </c>
      <c r="T544" s="75"/>
      <c r="U544" s="75"/>
    </row>
    <row r="545" spans="1:21" x14ac:dyDescent="0.2">
      <c r="A545" s="71" t="s">
        <v>402</v>
      </c>
      <c r="B545" s="72" t="s">
        <v>67</v>
      </c>
      <c r="C545" s="73" t="s">
        <v>454</v>
      </c>
      <c r="D545" s="74">
        <v>42542</v>
      </c>
      <c r="E545" s="75">
        <v>0.25402173913043502</v>
      </c>
      <c r="F545" s="71">
        <v>184</v>
      </c>
      <c r="G545" s="76">
        <v>7760.5760869565202</v>
      </c>
      <c r="H545" s="70">
        <v>-3.6646739130434498</v>
      </c>
      <c r="I545" s="75">
        <v>26.409413740722702</v>
      </c>
      <c r="J545" s="71"/>
      <c r="K545" s="75"/>
      <c r="L545" s="75"/>
      <c r="M545" s="75"/>
      <c r="N545" s="75">
        <v>3.2907446808510601</v>
      </c>
      <c r="O545" s="78">
        <v>0.24196892497803901</v>
      </c>
      <c r="P545" s="76">
        <v>143.03260869565199</v>
      </c>
      <c r="Q545" s="75">
        <v>3.83835990776456</v>
      </c>
      <c r="R545" s="75">
        <v>42.748876404494403</v>
      </c>
      <c r="S545" s="75">
        <v>2.1865460105688799</v>
      </c>
      <c r="T545" s="75"/>
      <c r="U545" s="75"/>
    </row>
    <row r="546" spans="1:21" x14ac:dyDescent="0.2">
      <c r="A546" s="71" t="s">
        <v>402</v>
      </c>
      <c r="B546" s="72" t="s">
        <v>72</v>
      </c>
      <c r="C546" s="73" t="s">
        <v>455</v>
      </c>
      <c r="D546" s="74">
        <v>42443</v>
      </c>
      <c r="E546" s="75">
        <v>0.105</v>
      </c>
      <c r="F546" s="71">
        <v>32</v>
      </c>
      <c r="G546" s="76">
        <v>5322.71875</v>
      </c>
      <c r="H546" s="70">
        <v>-3.9156250000000301</v>
      </c>
      <c r="I546" s="75">
        <v>56.329478457857</v>
      </c>
      <c r="J546" s="71"/>
      <c r="K546" s="75"/>
      <c r="L546" s="75"/>
      <c r="M546" s="75"/>
      <c r="N546" s="75">
        <v>4.1592407407407403</v>
      </c>
      <c r="O546" s="75">
        <v>0.27106185148287398</v>
      </c>
      <c r="P546" s="76">
        <v>137</v>
      </c>
      <c r="Q546" s="75">
        <v>13.1433627307081</v>
      </c>
      <c r="R546" s="75">
        <v>32.433333333333302</v>
      </c>
      <c r="S546" s="75">
        <v>3.46052727805252</v>
      </c>
      <c r="T546" s="75"/>
      <c r="U546" s="75"/>
    </row>
    <row r="547" spans="1:21" x14ac:dyDescent="0.2">
      <c r="A547" s="71" t="s">
        <v>402</v>
      </c>
      <c r="B547" s="72" t="s">
        <v>93</v>
      </c>
      <c r="C547" s="73" t="s">
        <v>456</v>
      </c>
      <c r="D547" s="74">
        <v>42554</v>
      </c>
      <c r="E547" s="75">
        <v>0.29445378151260498</v>
      </c>
      <c r="F547" s="71">
        <v>119</v>
      </c>
      <c r="G547" s="76">
        <v>8664.8319327731097</v>
      </c>
      <c r="H547" s="70">
        <v>-9.8134453781512292</v>
      </c>
      <c r="I547" s="75">
        <v>36.230282123120901</v>
      </c>
      <c r="J547" s="71"/>
      <c r="K547" s="75"/>
      <c r="L547" s="75"/>
      <c r="M547" s="75"/>
      <c r="N547" s="75"/>
      <c r="O547" s="75"/>
      <c r="P547" s="76">
        <v>152.697478991597</v>
      </c>
      <c r="Q547" s="75">
        <v>4.9186597641816601</v>
      </c>
      <c r="R547" s="75">
        <v>52.191596638655398</v>
      </c>
      <c r="S547" s="75">
        <v>2.90319495037062</v>
      </c>
      <c r="T547" s="75"/>
      <c r="U547" s="75"/>
    </row>
    <row r="548" spans="1:21" x14ac:dyDescent="0.2">
      <c r="A548" s="71" t="s">
        <v>402</v>
      </c>
      <c r="B548" s="72" t="s">
        <v>67</v>
      </c>
      <c r="C548" s="73" t="s">
        <v>273</v>
      </c>
      <c r="D548" s="74">
        <v>42339</v>
      </c>
      <c r="E548" s="75">
        <v>0.84229571984435803</v>
      </c>
      <c r="F548" s="71">
        <v>257</v>
      </c>
      <c r="G548" s="76">
        <v>5889.1945525291803</v>
      </c>
      <c r="H548" s="70">
        <v>-12.8003891050584</v>
      </c>
      <c r="I548" s="75">
        <v>22.266007141393001</v>
      </c>
      <c r="J548" s="71">
        <v>137</v>
      </c>
      <c r="K548" s="75">
        <v>228.62773722627699</v>
      </c>
      <c r="L548" s="75">
        <v>201.41605839416101</v>
      </c>
      <c r="M548" s="75">
        <v>770.81751824817502</v>
      </c>
      <c r="N548" s="75">
        <v>3.50902405306342</v>
      </c>
      <c r="O548" s="75">
        <v>0.10508847815814799</v>
      </c>
      <c r="P548" s="76">
        <v>169.525291828794</v>
      </c>
      <c r="Q548" s="75">
        <v>4.1480829027447603</v>
      </c>
      <c r="R548" s="75">
        <v>29.961478599221799</v>
      </c>
      <c r="S548" s="75">
        <v>1.4517138410628601</v>
      </c>
      <c r="T548" s="75">
        <v>-2.0031249999999901</v>
      </c>
      <c r="U548" s="75">
        <v>7.39634829486537</v>
      </c>
    </row>
    <row r="549" spans="1:21" x14ac:dyDescent="0.2">
      <c r="A549" s="71" t="s">
        <v>402</v>
      </c>
      <c r="B549" s="72" t="s">
        <v>74</v>
      </c>
      <c r="C549" s="73" t="s">
        <v>95</v>
      </c>
      <c r="D549" s="74">
        <v>42543</v>
      </c>
      <c r="E549" s="75">
        <v>0.91621621621621696</v>
      </c>
      <c r="F549" s="71">
        <v>111</v>
      </c>
      <c r="G549" s="76">
        <v>7087.1621621621598</v>
      </c>
      <c r="H549" s="70">
        <v>-13.0792792792793</v>
      </c>
      <c r="I549" s="75">
        <v>39.173181505335897</v>
      </c>
      <c r="J549" s="71">
        <v>69</v>
      </c>
      <c r="K549" s="75">
        <v>242.304347826087</v>
      </c>
      <c r="L549" s="75">
        <v>220.73913043478299</v>
      </c>
      <c r="M549" s="75">
        <v>843.05797101449298</v>
      </c>
      <c r="N549" s="75">
        <v>3.2305561766785802</v>
      </c>
      <c r="O549" s="75">
        <v>0.14848231582668101</v>
      </c>
      <c r="P549" s="76">
        <v>131.14414414414401</v>
      </c>
      <c r="Q549" s="75">
        <v>3.5128370377143301</v>
      </c>
      <c r="R549" s="75">
        <v>41.915384615384603</v>
      </c>
      <c r="S549" s="75">
        <v>2.8505039873912899</v>
      </c>
      <c r="T549" s="75">
        <v>11.461261261261299</v>
      </c>
      <c r="U549" s="75">
        <v>11.116360888161999</v>
      </c>
    </row>
    <row r="550" spans="1:21" x14ac:dyDescent="0.2">
      <c r="A550" s="71" t="s">
        <v>402</v>
      </c>
      <c r="B550" s="72" t="s">
        <v>93</v>
      </c>
      <c r="C550" s="73" t="s">
        <v>457</v>
      </c>
      <c r="D550" s="74">
        <v>42414</v>
      </c>
      <c r="E550" s="75">
        <v>0.320192307692308</v>
      </c>
      <c r="F550" s="71">
        <v>52</v>
      </c>
      <c r="G550" s="76">
        <v>6028.5192307692296</v>
      </c>
      <c r="H550" s="70">
        <v>-15.9980769230769</v>
      </c>
      <c r="I550" s="75">
        <v>38.225013575189401</v>
      </c>
      <c r="J550" s="71"/>
      <c r="K550" s="75"/>
      <c r="L550" s="75"/>
      <c r="M550" s="75"/>
      <c r="N550" s="75"/>
      <c r="O550" s="75"/>
      <c r="P550" s="76">
        <v>164.269230769231</v>
      </c>
      <c r="Q550" s="75">
        <v>8.2103342976701494</v>
      </c>
      <c r="R550" s="75">
        <v>39.205882352941202</v>
      </c>
      <c r="S550" s="75">
        <v>3.2728741482543202</v>
      </c>
      <c r="T550" s="75"/>
      <c r="U550" s="75"/>
    </row>
    <row r="551" spans="1:21" x14ac:dyDescent="0.2">
      <c r="A551" s="71" t="s">
        <v>402</v>
      </c>
      <c r="B551" s="72" t="s">
        <v>67</v>
      </c>
      <c r="C551" s="73" t="s">
        <v>458</v>
      </c>
      <c r="D551" s="74">
        <v>42146</v>
      </c>
      <c r="E551" s="75">
        <v>4.4204545454545399E-2</v>
      </c>
      <c r="F551" s="71">
        <v>176</v>
      </c>
      <c r="G551" s="76">
        <v>5616.0795454545496</v>
      </c>
      <c r="H551" s="70">
        <v>-16.335227272727298</v>
      </c>
      <c r="I551" s="75">
        <v>25.797823288318</v>
      </c>
      <c r="J551" s="71">
        <v>55</v>
      </c>
      <c r="K551" s="75">
        <v>168.254545454545</v>
      </c>
      <c r="L551" s="75">
        <v>194.52380952381</v>
      </c>
      <c r="M551" s="75">
        <v>680.07936507936495</v>
      </c>
      <c r="N551" s="75">
        <v>2.6539153831434299</v>
      </c>
      <c r="O551" s="75">
        <v>0.196557323282013</v>
      </c>
      <c r="P551" s="76">
        <v>154.522727272727</v>
      </c>
      <c r="Q551" s="75">
        <v>4.2507826211842401</v>
      </c>
      <c r="R551" s="75">
        <v>31.64</v>
      </c>
      <c r="S551" s="75">
        <v>1.65757895067585</v>
      </c>
      <c r="T551" s="75">
        <v>-26.615116279069799</v>
      </c>
      <c r="U551" s="75">
        <v>7.9889120186668103</v>
      </c>
    </row>
    <row r="552" spans="1:21" x14ac:dyDescent="0.2">
      <c r="A552" s="71" t="s">
        <v>402</v>
      </c>
      <c r="B552" s="72" t="s">
        <v>136</v>
      </c>
      <c r="C552" s="73" t="s">
        <v>459</v>
      </c>
      <c r="D552" s="74">
        <v>42318</v>
      </c>
      <c r="E552" s="75">
        <v>0.89555555555555599</v>
      </c>
      <c r="F552" s="71">
        <v>99</v>
      </c>
      <c r="G552" s="76">
        <v>5226.8080808080804</v>
      </c>
      <c r="H552" s="70">
        <v>-17.949494949495001</v>
      </c>
      <c r="I552" s="75">
        <v>29.841787975467199</v>
      </c>
      <c r="J552" s="71"/>
      <c r="K552" s="75"/>
      <c r="L552" s="75"/>
      <c r="M552" s="75"/>
      <c r="N552" s="75"/>
      <c r="O552" s="75"/>
      <c r="P552" s="76">
        <v>190.71717171717199</v>
      </c>
      <c r="Q552" s="75">
        <v>6.0073143145645798</v>
      </c>
      <c r="R552" s="75">
        <v>21.952525252525199</v>
      </c>
      <c r="S552" s="75">
        <v>1.6621418748438901</v>
      </c>
      <c r="T552" s="75"/>
      <c r="U552" s="75"/>
    </row>
    <row r="553" spans="1:21" x14ac:dyDescent="0.2">
      <c r="A553" s="71" t="s">
        <v>402</v>
      </c>
      <c r="B553" s="72" t="s">
        <v>69</v>
      </c>
      <c r="C553" s="73" t="s">
        <v>460</v>
      </c>
      <c r="D553" s="74">
        <v>42492</v>
      </c>
      <c r="E553" s="75">
        <v>0.26175609756097601</v>
      </c>
      <c r="F553" s="71">
        <v>205</v>
      </c>
      <c r="G553" s="76">
        <v>7226.7560975609804</v>
      </c>
      <c r="H553" s="70">
        <v>-18.2219512195121</v>
      </c>
      <c r="I553" s="75">
        <v>27.050932676367999</v>
      </c>
      <c r="J553" s="71"/>
      <c r="K553" s="75"/>
      <c r="L553" s="75"/>
      <c r="M553" s="75"/>
      <c r="N553" s="75"/>
      <c r="O553" s="75"/>
      <c r="P553" s="76">
        <v>136.419512195122</v>
      </c>
      <c r="Q553" s="75">
        <v>3.4630381511786599</v>
      </c>
      <c r="R553" s="75">
        <v>44.441176470588204</v>
      </c>
      <c r="S553" s="75">
        <v>2.19065740446807</v>
      </c>
      <c r="T553" s="75"/>
      <c r="U553" s="75"/>
    </row>
    <row r="554" spans="1:21" x14ac:dyDescent="0.2">
      <c r="A554" s="71" t="s">
        <v>402</v>
      </c>
      <c r="B554" s="72" t="s">
        <v>93</v>
      </c>
      <c r="C554" s="73" t="s">
        <v>461</v>
      </c>
      <c r="D554" s="74">
        <v>42444</v>
      </c>
      <c r="E554" s="75">
        <v>0.71074999999999999</v>
      </c>
      <c r="F554" s="71">
        <v>160</v>
      </c>
      <c r="G554" s="76">
        <v>8291.6625000000004</v>
      </c>
      <c r="H554" s="70">
        <v>-19.9450000000001</v>
      </c>
      <c r="I554" s="75">
        <v>26.691107345345401</v>
      </c>
      <c r="J554" s="71">
        <v>38</v>
      </c>
      <c r="K554" s="75">
        <v>275.28947368421098</v>
      </c>
      <c r="L554" s="75">
        <v>248.07894736842101</v>
      </c>
      <c r="M554" s="75">
        <v>980.39473684210498</v>
      </c>
      <c r="N554" s="75"/>
      <c r="O554" s="75"/>
      <c r="P554" s="76">
        <v>158.84375</v>
      </c>
      <c r="Q554" s="75">
        <v>4.2139942330090303</v>
      </c>
      <c r="R554" s="75">
        <v>49.4814102564103</v>
      </c>
      <c r="S554" s="75">
        <v>2.7527636770062802</v>
      </c>
      <c r="T554" s="75"/>
      <c r="U554" s="75"/>
    </row>
    <row r="555" spans="1:21" x14ac:dyDescent="0.2">
      <c r="A555" s="71" t="s">
        <v>402</v>
      </c>
      <c r="B555" s="72" t="s">
        <v>69</v>
      </c>
      <c r="C555" s="73" t="s">
        <v>87</v>
      </c>
      <c r="D555" s="74">
        <v>42548</v>
      </c>
      <c r="E555" s="75">
        <v>0.83169811320754705</v>
      </c>
      <c r="F555" s="71">
        <v>106</v>
      </c>
      <c r="G555" s="76">
        <v>7577.5754716981101</v>
      </c>
      <c r="H555" s="70">
        <v>-21.8471698113207</v>
      </c>
      <c r="I555" s="75">
        <v>34.967524998288397</v>
      </c>
      <c r="J555" s="71"/>
      <c r="K555" s="75"/>
      <c r="L555" s="75"/>
      <c r="M555" s="75"/>
      <c r="N555" s="75"/>
      <c r="O555" s="75"/>
      <c r="P555" s="76">
        <v>151.53773584905699</v>
      </c>
      <c r="Q555" s="75">
        <v>6.2964382539756496</v>
      </c>
      <c r="R555" s="75">
        <v>61.468867924528297</v>
      </c>
      <c r="S555" s="75">
        <v>4.2914027101285601</v>
      </c>
      <c r="T555" s="75"/>
      <c r="U555" s="75"/>
    </row>
    <row r="556" spans="1:21" x14ac:dyDescent="0.2">
      <c r="A556" s="71" t="s">
        <v>402</v>
      </c>
      <c r="B556" s="72" t="s">
        <v>67</v>
      </c>
      <c r="C556" s="73" t="s">
        <v>462</v>
      </c>
      <c r="D556" s="74">
        <v>42583</v>
      </c>
      <c r="E556" s="75">
        <v>0.31298742138364799</v>
      </c>
      <c r="F556" s="71">
        <v>318</v>
      </c>
      <c r="G556" s="76">
        <v>6420.64150943396</v>
      </c>
      <c r="H556" s="70">
        <v>-25.3364779874214</v>
      </c>
      <c r="I556" s="75">
        <v>23.547476239552601</v>
      </c>
      <c r="J556" s="71"/>
      <c r="K556" s="75"/>
      <c r="L556" s="75"/>
      <c r="M556" s="75"/>
      <c r="N556" s="75"/>
      <c r="O556" s="75"/>
      <c r="P556" s="76">
        <v>146.789308176101</v>
      </c>
      <c r="Q556" s="75">
        <v>2.9800553940249599</v>
      </c>
      <c r="R556" s="75">
        <v>44.110231023102301</v>
      </c>
      <c r="S556" s="75">
        <v>1.8830036001360899</v>
      </c>
      <c r="T556" s="75"/>
      <c r="U556" s="75"/>
    </row>
    <row r="557" spans="1:21" x14ac:dyDescent="0.2">
      <c r="A557" s="71" t="s">
        <v>402</v>
      </c>
      <c r="B557" s="72" t="s">
        <v>69</v>
      </c>
      <c r="C557" s="73" t="s">
        <v>463</v>
      </c>
      <c r="D557" s="74">
        <v>42595</v>
      </c>
      <c r="E557" s="75">
        <v>0.13571428571428601</v>
      </c>
      <c r="F557" s="71">
        <v>49</v>
      </c>
      <c r="G557" s="76">
        <v>7006.6734693877597</v>
      </c>
      <c r="H557" s="70">
        <v>-29.626530612244899</v>
      </c>
      <c r="I557" s="75">
        <v>35.268751076737097</v>
      </c>
      <c r="J557" s="71"/>
      <c r="K557" s="75"/>
      <c r="L557" s="75"/>
      <c r="M557" s="75"/>
      <c r="N557" s="75">
        <v>3.1517666666666702</v>
      </c>
      <c r="O557" s="75">
        <v>0.27048741547155197</v>
      </c>
      <c r="P557" s="76">
        <v>164.10204081632699</v>
      </c>
      <c r="Q557" s="75">
        <v>6.9806733259262801</v>
      </c>
      <c r="R557" s="75">
        <v>67.933333333333294</v>
      </c>
      <c r="S557" s="75">
        <v>5.3894797816472799</v>
      </c>
      <c r="T557" s="75"/>
      <c r="U557" s="75"/>
    </row>
    <row r="558" spans="1:21" x14ac:dyDescent="0.2">
      <c r="A558" s="71" t="s">
        <v>402</v>
      </c>
      <c r="B558" s="72" t="s">
        <v>72</v>
      </c>
      <c r="C558" s="73" t="s">
        <v>304</v>
      </c>
      <c r="D558" s="74">
        <v>42411</v>
      </c>
      <c r="E558" s="75">
        <v>0.15006849315068499</v>
      </c>
      <c r="F558" s="71">
        <v>146</v>
      </c>
      <c r="G558" s="76">
        <v>6289.5479452054797</v>
      </c>
      <c r="H558" s="70">
        <v>-30.477397260274</v>
      </c>
      <c r="I558" s="75">
        <v>32.782198021257102</v>
      </c>
      <c r="J558" s="71"/>
      <c r="K558" s="75"/>
      <c r="L558" s="75"/>
      <c r="M558" s="75"/>
      <c r="N558" s="75">
        <v>4.0104594594594598</v>
      </c>
      <c r="O558" s="75">
        <v>0.36791440159198802</v>
      </c>
      <c r="P558" s="76">
        <v>153.95205479452099</v>
      </c>
      <c r="Q558" s="75">
        <v>4.52905731365599</v>
      </c>
      <c r="R558" s="75">
        <v>32.016551724137898</v>
      </c>
      <c r="S558" s="75">
        <v>1.7370558540334</v>
      </c>
      <c r="T558" s="75"/>
      <c r="U558" s="75"/>
    </row>
    <row r="559" spans="1:21" x14ac:dyDescent="0.2">
      <c r="A559" s="71" t="s">
        <v>402</v>
      </c>
      <c r="B559" s="72" t="s">
        <v>67</v>
      </c>
      <c r="C559" s="73" t="s">
        <v>111</v>
      </c>
      <c r="D559" s="74">
        <v>42217</v>
      </c>
      <c r="E559" s="75">
        <v>0.64060200668896305</v>
      </c>
      <c r="F559" s="71">
        <v>299</v>
      </c>
      <c r="G559" s="76">
        <v>6955.0133779264197</v>
      </c>
      <c r="H559" s="70">
        <v>-31.338795986622099</v>
      </c>
      <c r="I559" s="75">
        <v>24.548225593494202</v>
      </c>
      <c r="J559" s="71"/>
      <c r="K559" s="75"/>
      <c r="L559" s="75"/>
      <c r="M559" s="75"/>
      <c r="N559" s="75">
        <v>3.0530487900078098</v>
      </c>
      <c r="O559" s="75">
        <v>0.16345418159448999</v>
      </c>
      <c r="P559" s="76">
        <v>126.531772575251</v>
      </c>
      <c r="Q559" s="75">
        <v>3.0297701519022699</v>
      </c>
      <c r="R559" s="75">
        <v>49.508361204013397</v>
      </c>
      <c r="S559" s="75">
        <v>1.7063352146092901</v>
      </c>
      <c r="T559" s="75"/>
      <c r="U559" s="75"/>
    </row>
    <row r="560" spans="1:21" x14ac:dyDescent="0.2">
      <c r="A560" s="71" t="s">
        <v>402</v>
      </c>
      <c r="B560" s="72" t="s">
        <v>69</v>
      </c>
      <c r="C560" s="73" t="s">
        <v>210</v>
      </c>
      <c r="D560" s="74">
        <v>42493</v>
      </c>
      <c r="E560" s="75">
        <v>1.66724137931034</v>
      </c>
      <c r="F560" s="71">
        <v>29</v>
      </c>
      <c r="G560" s="76">
        <v>8378.7586206896594</v>
      </c>
      <c r="H560" s="70">
        <v>-32.579310344827597</v>
      </c>
      <c r="I560" s="75">
        <v>55.650946017061102</v>
      </c>
      <c r="J560" s="71"/>
      <c r="K560" s="75"/>
      <c r="L560" s="75"/>
      <c r="M560" s="75"/>
      <c r="N560" s="75"/>
      <c r="O560" s="75"/>
      <c r="P560" s="76">
        <v>152.79310344827601</v>
      </c>
      <c r="Q560" s="75">
        <v>9.9761265904968308</v>
      </c>
      <c r="R560" s="75">
        <v>65.144827586206901</v>
      </c>
      <c r="S560" s="75">
        <v>4.31348437385829</v>
      </c>
      <c r="T560" s="75"/>
      <c r="U560" s="75"/>
    </row>
    <row r="561" spans="1:21" x14ac:dyDescent="0.2">
      <c r="A561" s="71" t="s">
        <v>402</v>
      </c>
      <c r="B561" s="72" t="s">
        <v>69</v>
      </c>
      <c r="C561" s="73" t="s">
        <v>276</v>
      </c>
      <c r="D561" s="74">
        <v>42488</v>
      </c>
      <c r="E561" s="75">
        <v>0.42463636363636398</v>
      </c>
      <c r="F561" s="71">
        <v>110</v>
      </c>
      <c r="G561" s="76">
        <v>7770.3272727272697</v>
      </c>
      <c r="H561" s="70">
        <v>-33.129090909090898</v>
      </c>
      <c r="I561" s="75">
        <v>31.0584513201763</v>
      </c>
      <c r="J561" s="71"/>
      <c r="K561" s="75"/>
      <c r="L561" s="75"/>
      <c r="M561" s="75"/>
      <c r="N561" s="75"/>
      <c r="O561" s="75"/>
      <c r="P561" s="76">
        <v>138.64545454545501</v>
      </c>
      <c r="Q561" s="75">
        <v>5.7102484045185902</v>
      </c>
      <c r="R561" s="75">
        <v>54.138095238095197</v>
      </c>
      <c r="S561" s="75">
        <v>3.1806308785564998</v>
      </c>
      <c r="T561" s="75"/>
      <c r="U561" s="75"/>
    </row>
    <row r="562" spans="1:21" x14ac:dyDescent="0.2">
      <c r="A562" s="71" t="s">
        <v>402</v>
      </c>
      <c r="B562" s="72" t="s">
        <v>69</v>
      </c>
      <c r="C562" s="73" t="s">
        <v>154</v>
      </c>
      <c r="D562" s="74">
        <v>42558</v>
      </c>
      <c r="E562" s="75">
        <v>0.112876712328767</v>
      </c>
      <c r="F562" s="71">
        <v>146</v>
      </c>
      <c r="G562" s="76">
        <v>6967.4657534246599</v>
      </c>
      <c r="H562" s="70">
        <v>-37.406849315068499</v>
      </c>
      <c r="I562" s="75">
        <v>30.2646110617418</v>
      </c>
      <c r="J562" s="71"/>
      <c r="K562" s="75"/>
      <c r="L562" s="75"/>
      <c r="M562" s="75"/>
      <c r="N562" s="75"/>
      <c r="O562" s="75"/>
      <c r="P562" s="76">
        <v>160.198630136986</v>
      </c>
      <c r="Q562" s="75">
        <v>4.9322248270189402</v>
      </c>
      <c r="R562" s="75">
        <v>44.9055944055944</v>
      </c>
      <c r="S562" s="75">
        <v>2.8010682306510302</v>
      </c>
      <c r="T562" s="75"/>
      <c r="U562" s="75"/>
    </row>
    <row r="563" spans="1:21" x14ac:dyDescent="0.2">
      <c r="A563" s="71" t="s">
        <v>402</v>
      </c>
      <c r="B563" s="72" t="s">
        <v>65</v>
      </c>
      <c r="C563" s="73" t="s">
        <v>464</v>
      </c>
      <c r="D563" s="74">
        <v>42570</v>
      </c>
      <c r="E563" s="75">
        <v>0.14835403726708099</v>
      </c>
      <c r="F563" s="71">
        <v>322</v>
      </c>
      <c r="G563" s="76">
        <v>6842.87577639752</v>
      </c>
      <c r="H563" s="70">
        <v>-39.478571428571499</v>
      </c>
      <c r="I563" s="75">
        <v>21.3987550654352</v>
      </c>
      <c r="J563" s="71">
        <v>247</v>
      </c>
      <c r="K563" s="75">
        <v>225.182186234818</v>
      </c>
      <c r="L563" s="75">
        <v>220.230769230769</v>
      </c>
      <c r="M563" s="75">
        <v>829.70040485829998</v>
      </c>
      <c r="N563" s="75">
        <v>3.31828998021177</v>
      </c>
      <c r="O563" s="75">
        <v>9.1213864026233396E-2</v>
      </c>
      <c r="P563" s="76">
        <v>148.23913043478299</v>
      </c>
      <c r="Q563" s="75">
        <v>3.2247077733120602</v>
      </c>
      <c r="R563" s="75">
        <v>34.737106918239</v>
      </c>
      <c r="S563" s="75">
        <v>1.4973920749731999</v>
      </c>
      <c r="T563" s="75">
        <v>-27.0218120805369</v>
      </c>
      <c r="U563" s="75">
        <v>6.3134025440022699</v>
      </c>
    </row>
    <row r="564" spans="1:21" x14ac:dyDescent="0.2">
      <c r="A564" s="71" t="s">
        <v>402</v>
      </c>
      <c r="B564" s="72" t="s">
        <v>69</v>
      </c>
      <c r="C564" s="73" t="s">
        <v>112</v>
      </c>
      <c r="D564" s="74">
        <v>42569</v>
      </c>
      <c r="E564" s="75">
        <v>0.279230769230769</v>
      </c>
      <c r="F564" s="71">
        <v>26</v>
      </c>
      <c r="G564" s="76">
        <v>7019.7692307692296</v>
      </c>
      <c r="H564" s="70">
        <v>-39.857692307692297</v>
      </c>
      <c r="I564" s="75">
        <v>45.121590320131098</v>
      </c>
      <c r="J564" s="71"/>
      <c r="K564" s="75"/>
      <c r="L564" s="75"/>
      <c r="M564" s="75">
        <v>835.5</v>
      </c>
      <c r="N564" s="75"/>
      <c r="O564" s="75"/>
      <c r="P564" s="76">
        <v>168.07692307692301</v>
      </c>
      <c r="Q564" s="75">
        <v>10.0700505043303</v>
      </c>
      <c r="R564" s="75">
        <v>53.087499999999999</v>
      </c>
      <c r="S564" s="75">
        <v>4.8177145661926</v>
      </c>
      <c r="T564" s="75"/>
      <c r="U564" s="75"/>
    </row>
    <row r="565" spans="1:21" x14ac:dyDescent="0.2">
      <c r="A565" s="71" t="s">
        <v>402</v>
      </c>
      <c r="B565" s="72" t="s">
        <v>72</v>
      </c>
      <c r="C565" s="73" t="s">
        <v>288</v>
      </c>
      <c r="D565" s="74">
        <v>42464</v>
      </c>
      <c r="E565" s="75">
        <v>0.684866141732283</v>
      </c>
      <c r="F565" s="71">
        <v>635</v>
      </c>
      <c r="G565" s="76">
        <v>5074.2866141732302</v>
      </c>
      <c r="H565" s="70">
        <v>-40.449291338582597</v>
      </c>
      <c r="I565" s="75">
        <v>15.7062302277747</v>
      </c>
      <c r="J565" s="71"/>
      <c r="K565" s="75"/>
      <c r="L565" s="75"/>
      <c r="M565" s="75"/>
      <c r="N565" s="75">
        <v>3.66065555555556</v>
      </c>
      <c r="O565" s="75">
        <v>0.33549654078571201</v>
      </c>
      <c r="P565" s="76">
        <v>171.35118110236201</v>
      </c>
      <c r="Q565" s="75">
        <v>2.4786059860543799</v>
      </c>
      <c r="R565" s="75">
        <v>20.7765923566879</v>
      </c>
      <c r="S565" s="75">
        <v>0.66180113643438998</v>
      </c>
      <c r="T565" s="75"/>
      <c r="U565" s="75"/>
    </row>
    <row r="566" spans="1:21" x14ac:dyDescent="0.2">
      <c r="A566" s="71" t="s">
        <v>402</v>
      </c>
      <c r="B566" s="72" t="s">
        <v>69</v>
      </c>
      <c r="C566" s="73" t="s">
        <v>465</v>
      </c>
      <c r="D566" s="74">
        <v>42559</v>
      </c>
      <c r="E566" s="75">
        <v>0.39936170212765998</v>
      </c>
      <c r="F566" s="71">
        <v>47</v>
      </c>
      <c r="G566" s="76">
        <v>8914.2340425531893</v>
      </c>
      <c r="H566" s="70">
        <v>-45.278723404255302</v>
      </c>
      <c r="I566" s="75">
        <v>46.2534253986843</v>
      </c>
      <c r="J566" s="71"/>
      <c r="K566" s="75"/>
      <c r="L566" s="75"/>
      <c r="M566" s="75">
        <v>959.82352941176498</v>
      </c>
      <c r="N566" s="75">
        <v>3.2482351139233399</v>
      </c>
      <c r="O566" s="75">
        <v>0.15499175654806699</v>
      </c>
      <c r="P566" s="76">
        <v>127.808510638298</v>
      </c>
      <c r="Q566" s="75">
        <v>6.7540126352437904</v>
      </c>
      <c r="R566" s="75">
        <v>82.419148936170203</v>
      </c>
      <c r="S566" s="75">
        <v>4.0001903727799899</v>
      </c>
      <c r="T566" s="75"/>
      <c r="U566" s="75"/>
    </row>
    <row r="567" spans="1:21" x14ac:dyDescent="0.2">
      <c r="A567" s="71" t="s">
        <v>402</v>
      </c>
      <c r="B567" s="72" t="s">
        <v>74</v>
      </c>
      <c r="C567" s="73" t="s">
        <v>305</v>
      </c>
      <c r="D567" s="74">
        <v>42527</v>
      </c>
      <c r="E567" s="75">
        <v>0.170915492957746</v>
      </c>
      <c r="F567" s="71">
        <v>142</v>
      </c>
      <c r="G567" s="76">
        <v>6242.7323943662004</v>
      </c>
      <c r="H567" s="70">
        <v>-47.533098591549397</v>
      </c>
      <c r="I567" s="75">
        <v>33.477321928881203</v>
      </c>
      <c r="J567" s="71"/>
      <c r="K567" s="75"/>
      <c r="L567" s="75"/>
      <c r="M567" s="75"/>
      <c r="N567" s="75"/>
      <c r="O567" s="75"/>
      <c r="P567" s="76">
        <v>128</v>
      </c>
      <c r="Q567" s="75">
        <v>4.11251698166501</v>
      </c>
      <c r="R567" s="75">
        <v>40.785925925925902</v>
      </c>
      <c r="S567" s="75">
        <v>1.8827429512316201</v>
      </c>
      <c r="T567" s="75"/>
      <c r="U567" s="75"/>
    </row>
    <row r="568" spans="1:21" x14ac:dyDescent="0.2">
      <c r="A568" s="71" t="s">
        <v>402</v>
      </c>
      <c r="B568" s="72" t="s">
        <v>72</v>
      </c>
      <c r="C568" s="73" t="s">
        <v>351</v>
      </c>
      <c r="D568" s="74">
        <v>42510</v>
      </c>
      <c r="E568" s="75">
        <v>0.49730769230769201</v>
      </c>
      <c r="F568" s="71">
        <v>52</v>
      </c>
      <c r="G568" s="76">
        <v>5572.8076923076896</v>
      </c>
      <c r="H568" s="70">
        <v>-48.919230769230801</v>
      </c>
      <c r="I568" s="75">
        <v>33.608195200036903</v>
      </c>
      <c r="J568" s="71"/>
      <c r="K568" s="75"/>
      <c r="L568" s="75"/>
      <c r="M568" s="75"/>
      <c r="N568" s="75">
        <v>4.2917016045548602</v>
      </c>
      <c r="O568" s="75">
        <v>0.21149683808390499</v>
      </c>
      <c r="P568" s="76">
        <v>187.07692307692301</v>
      </c>
      <c r="Q568" s="75">
        <v>8.8153868528211206</v>
      </c>
      <c r="R568" s="75">
        <v>38.294230769230801</v>
      </c>
      <c r="S568" s="75">
        <v>4.5500305913326402</v>
      </c>
      <c r="T568" s="75"/>
      <c r="U568" s="75"/>
    </row>
    <row r="569" spans="1:21" x14ac:dyDescent="0.2">
      <c r="A569" s="71" t="s">
        <v>402</v>
      </c>
      <c r="B569" s="72" t="s">
        <v>93</v>
      </c>
      <c r="C569" s="73" t="s">
        <v>334</v>
      </c>
      <c r="D569" s="74">
        <v>42341</v>
      </c>
      <c r="E569" s="75">
        <v>0.1784</v>
      </c>
      <c r="F569" s="71">
        <v>50</v>
      </c>
      <c r="G569" s="76">
        <v>6591.76</v>
      </c>
      <c r="H569" s="70">
        <v>-50.72</v>
      </c>
      <c r="I569" s="75">
        <v>47.755880159367997</v>
      </c>
      <c r="J569" s="71"/>
      <c r="K569" s="75"/>
      <c r="L569" s="75"/>
      <c r="M569" s="75"/>
      <c r="N569" s="75"/>
      <c r="O569" s="75"/>
      <c r="P569" s="76">
        <v>131.68</v>
      </c>
      <c r="Q569" s="75">
        <v>7.7774367531327204</v>
      </c>
      <c r="R569" s="75">
        <v>39.991666666666703</v>
      </c>
      <c r="S569" s="75">
        <v>3.1742590487032101</v>
      </c>
      <c r="T569" s="75"/>
      <c r="U569" s="75"/>
    </row>
    <row r="570" spans="1:21" x14ac:dyDescent="0.2">
      <c r="A570" s="71" t="s">
        <v>402</v>
      </c>
      <c r="B570" s="72" t="s">
        <v>72</v>
      </c>
      <c r="C570" s="73" t="s">
        <v>466</v>
      </c>
      <c r="D570" s="74">
        <v>42420</v>
      </c>
      <c r="E570" s="75"/>
      <c r="F570" s="71">
        <v>36</v>
      </c>
      <c r="G570" s="76">
        <v>7250.3611111111104</v>
      </c>
      <c r="H570" s="70">
        <v>-50.969444444444399</v>
      </c>
      <c r="I570" s="75">
        <v>54.773807727846098</v>
      </c>
      <c r="J570" s="71"/>
      <c r="K570" s="75"/>
      <c r="L570" s="75"/>
      <c r="M570" s="75"/>
      <c r="N570" s="75"/>
      <c r="O570" s="75"/>
      <c r="P570" s="76">
        <v>122.222222222222</v>
      </c>
      <c r="Q570" s="75">
        <v>9.2838066145160507</v>
      </c>
      <c r="R570" s="75">
        <v>46.223529411764702</v>
      </c>
      <c r="S570" s="75">
        <v>4.1394800598861199</v>
      </c>
      <c r="T570" s="75"/>
      <c r="U570" s="75"/>
    </row>
    <row r="571" spans="1:21" x14ac:dyDescent="0.2">
      <c r="A571" s="71" t="s">
        <v>402</v>
      </c>
      <c r="B571" s="72" t="s">
        <v>219</v>
      </c>
      <c r="C571" s="73" t="s">
        <v>295</v>
      </c>
      <c r="D571" s="74">
        <v>42584</v>
      </c>
      <c r="E571" s="75">
        <v>8.6999999999999994E-2</v>
      </c>
      <c r="F571" s="71">
        <v>110</v>
      </c>
      <c r="G571" s="76">
        <v>8307.4818181818191</v>
      </c>
      <c r="H571" s="70">
        <v>-53.451818181818098</v>
      </c>
      <c r="I571" s="75">
        <v>36.106176219413598</v>
      </c>
      <c r="J571" s="71"/>
      <c r="K571" s="75"/>
      <c r="L571" s="75"/>
      <c r="M571" s="75"/>
      <c r="N571" s="75">
        <v>3.4924324324324298</v>
      </c>
      <c r="O571" s="75">
        <v>0.36237262552590999</v>
      </c>
      <c r="P571" s="76">
        <v>167.92727272727299</v>
      </c>
      <c r="Q571" s="75">
        <v>5.3358858602309596</v>
      </c>
      <c r="R571" s="75">
        <v>51.179090909090903</v>
      </c>
      <c r="S571" s="75">
        <v>2.3520332075175499</v>
      </c>
      <c r="T571" s="75"/>
      <c r="U571" s="75"/>
    </row>
    <row r="572" spans="1:21" x14ac:dyDescent="0.2">
      <c r="A572" s="71" t="s">
        <v>402</v>
      </c>
      <c r="B572" s="72" t="s">
        <v>65</v>
      </c>
      <c r="C572" s="73" t="s">
        <v>467</v>
      </c>
      <c r="D572" s="74">
        <v>42467</v>
      </c>
      <c r="E572" s="75">
        <v>0.77395061728395098</v>
      </c>
      <c r="F572" s="71">
        <v>81</v>
      </c>
      <c r="G572" s="76">
        <v>8688.1481481481496</v>
      </c>
      <c r="H572" s="70">
        <v>-53.464197530864197</v>
      </c>
      <c r="I572" s="75">
        <v>33.899529809762498</v>
      </c>
      <c r="J572" s="71"/>
      <c r="K572" s="75"/>
      <c r="L572" s="75"/>
      <c r="M572" s="75"/>
      <c r="N572" s="75"/>
      <c r="O572" s="75"/>
      <c r="P572" s="76">
        <v>134.72839506172801</v>
      </c>
      <c r="Q572" s="75">
        <v>6.83398850395018</v>
      </c>
      <c r="R572" s="75">
        <v>38.281578947368402</v>
      </c>
      <c r="S572" s="75">
        <v>2.6070913486282601</v>
      </c>
      <c r="T572" s="75"/>
      <c r="U572" s="75"/>
    </row>
    <row r="573" spans="1:21" x14ac:dyDescent="0.2">
      <c r="A573" s="71" t="s">
        <v>402</v>
      </c>
      <c r="B573" s="72" t="s">
        <v>72</v>
      </c>
      <c r="C573" s="73" t="s">
        <v>468</v>
      </c>
      <c r="D573" s="74">
        <v>42392</v>
      </c>
      <c r="E573" s="75">
        <v>1.42</v>
      </c>
      <c r="F573" s="71">
        <v>29</v>
      </c>
      <c r="G573" s="76">
        <v>6365.5517241379303</v>
      </c>
      <c r="H573" s="70">
        <v>-54.693103448275899</v>
      </c>
      <c r="I573" s="75">
        <v>51.716420516222001</v>
      </c>
      <c r="J573" s="71"/>
      <c r="K573" s="75"/>
      <c r="L573" s="75"/>
      <c r="M573" s="75"/>
      <c r="N573" s="75"/>
      <c r="O573" s="75"/>
      <c r="P573" s="76">
        <v>173.86206896551701</v>
      </c>
      <c r="Q573" s="75">
        <v>12.0501542350503</v>
      </c>
      <c r="R573" s="75">
        <v>35.6928571428571</v>
      </c>
      <c r="S573" s="75">
        <v>4.4129257249891003</v>
      </c>
      <c r="T573" s="75"/>
      <c r="U573" s="75"/>
    </row>
    <row r="574" spans="1:21" x14ac:dyDescent="0.2">
      <c r="A574" s="71" t="s">
        <v>402</v>
      </c>
      <c r="B574" s="72" t="s">
        <v>93</v>
      </c>
      <c r="C574" s="73" t="s">
        <v>393</v>
      </c>
      <c r="D574" s="74">
        <v>42566</v>
      </c>
      <c r="E574" s="75">
        <v>2.0151515151515201E-2</v>
      </c>
      <c r="F574" s="71">
        <v>66</v>
      </c>
      <c r="G574" s="76">
        <v>7621.9090909090901</v>
      </c>
      <c r="H574" s="70">
        <v>-55.153030303030299</v>
      </c>
      <c r="I574" s="75">
        <v>45.007288102886299</v>
      </c>
      <c r="J574" s="71"/>
      <c r="K574" s="75"/>
      <c r="L574" s="75"/>
      <c r="M574" s="75"/>
      <c r="N574" s="75"/>
      <c r="O574" s="78"/>
      <c r="P574" s="76">
        <v>128.24242424242399</v>
      </c>
      <c r="Q574" s="75">
        <v>6.4193784639141898</v>
      </c>
      <c r="R574" s="75">
        <v>59.650819672131099</v>
      </c>
      <c r="S574" s="75">
        <v>4.8088162562751897</v>
      </c>
      <c r="T574" s="75"/>
      <c r="U574" s="75"/>
    </row>
    <row r="575" spans="1:21" x14ac:dyDescent="0.2">
      <c r="A575" s="71" t="s">
        <v>402</v>
      </c>
      <c r="B575" s="72" t="s">
        <v>65</v>
      </c>
      <c r="C575" s="73" t="s">
        <v>469</v>
      </c>
      <c r="D575" s="74">
        <v>42108</v>
      </c>
      <c r="E575" s="75">
        <v>4.3396226415094302E-3</v>
      </c>
      <c r="F575" s="71">
        <v>53</v>
      </c>
      <c r="G575" s="76">
        <v>9092.9056603773606</v>
      </c>
      <c r="H575" s="70">
        <v>-56.460377358490597</v>
      </c>
      <c r="I575" s="75">
        <v>43.2595430497583</v>
      </c>
      <c r="J575" s="71"/>
      <c r="K575" s="75"/>
      <c r="L575" s="75"/>
      <c r="M575" s="75"/>
      <c r="N575" s="75"/>
      <c r="O575" s="75"/>
      <c r="P575" s="76">
        <v>210.03773584905699</v>
      </c>
      <c r="Q575" s="75">
        <v>10.1565025702131</v>
      </c>
      <c r="R575" s="75">
        <v>43.605660377358497</v>
      </c>
      <c r="S575" s="75">
        <v>2.1682134584849901</v>
      </c>
      <c r="T575" s="75"/>
      <c r="U575" s="75"/>
    </row>
    <row r="576" spans="1:21" x14ac:dyDescent="0.2">
      <c r="A576" s="71" t="s">
        <v>402</v>
      </c>
      <c r="B576" s="72" t="s">
        <v>74</v>
      </c>
      <c r="C576" s="73" t="s">
        <v>218</v>
      </c>
      <c r="D576" s="74">
        <v>42571</v>
      </c>
      <c r="E576" s="75">
        <v>0.14269230769230801</v>
      </c>
      <c r="F576" s="71">
        <v>182</v>
      </c>
      <c r="G576" s="76">
        <v>5712.9945054945101</v>
      </c>
      <c r="H576" s="70">
        <v>-56.697252747252698</v>
      </c>
      <c r="I576" s="75">
        <v>27.669137997372701</v>
      </c>
      <c r="J576" s="71"/>
      <c r="K576" s="75"/>
      <c r="L576" s="75"/>
      <c r="M576" s="75"/>
      <c r="N576" s="75"/>
      <c r="O576" s="75"/>
      <c r="P576" s="76">
        <v>150.79670329670299</v>
      </c>
      <c r="Q576" s="75">
        <v>4.8788848764575503</v>
      </c>
      <c r="R576" s="75">
        <v>24.462011173184301</v>
      </c>
      <c r="S576" s="75">
        <v>1.4135862735106199</v>
      </c>
      <c r="T576" s="75"/>
      <c r="U576" s="75"/>
    </row>
    <row r="577" spans="1:21" x14ac:dyDescent="0.2">
      <c r="A577" s="71" t="s">
        <v>402</v>
      </c>
      <c r="B577" s="72" t="s">
        <v>72</v>
      </c>
      <c r="C577" s="73" t="s">
        <v>470</v>
      </c>
      <c r="D577" s="74">
        <v>42415</v>
      </c>
      <c r="E577" s="75"/>
      <c r="F577" s="71">
        <v>125</v>
      </c>
      <c r="G577" s="76">
        <v>5836.2560000000003</v>
      </c>
      <c r="H577" s="70">
        <v>-59.129600000000003</v>
      </c>
      <c r="I577" s="75">
        <v>23.221371052962201</v>
      </c>
      <c r="J577" s="71"/>
      <c r="K577" s="75"/>
      <c r="L577" s="75"/>
      <c r="M577" s="75"/>
      <c r="N577" s="75"/>
      <c r="O577" s="75"/>
      <c r="P577" s="76">
        <v>153.91999999999999</v>
      </c>
      <c r="Q577" s="75">
        <v>6.30591734392286</v>
      </c>
      <c r="R577" s="75">
        <v>30.634399999999999</v>
      </c>
      <c r="S577" s="75">
        <v>1.6535120409835</v>
      </c>
      <c r="T577" s="75"/>
      <c r="U577" s="75"/>
    </row>
    <row r="578" spans="1:21" x14ac:dyDescent="0.2">
      <c r="A578" s="71" t="s">
        <v>402</v>
      </c>
      <c r="B578" s="72" t="s">
        <v>124</v>
      </c>
      <c r="C578" s="73" t="s">
        <v>260</v>
      </c>
      <c r="D578" s="74">
        <v>42572</v>
      </c>
      <c r="E578" s="75">
        <v>4.2444444444444403E-2</v>
      </c>
      <c r="F578" s="71">
        <v>45</v>
      </c>
      <c r="G578" s="76">
        <v>6284.8888888888896</v>
      </c>
      <c r="H578" s="70">
        <v>-60.0688888888889</v>
      </c>
      <c r="I578" s="75">
        <v>63.137298907664601</v>
      </c>
      <c r="J578" s="71"/>
      <c r="K578" s="75"/>
      <c r="L578" s="75"/>
      <c r="M578" s="75"/>
      <c r="N578" s="75"/>
      <c r="O578" s="75"/>
      <c r="P578" s="76">
        <v>152.31111111111099</v>
      </c>
      <c r="Q578" s="75">
        <v>9.1247704950921005</v>
      </c>
      <c r="R578" s="75">
        <v>29.6357142857143</v>
      </c>
      <c r="S578" s="75">
        <v>2.8601203271971101</v>
      </c>
      <c r="T578" s="75"/>
      <c r="U578" s="75"/>
    </row>
    <row r="579" spans="1:21" x14ac:dyDescent="0.2">
      <c r="A579" s="71" t="s">
        <v>402</v>
      </c>
      <c r="B579" s="72" t="s">
        <v>93</v>
      </c>
      <c r="C579" s="73" t="s">
        <v>471</v>
      </c>
      <c r="D579" s="74">
        <v>42529</v>
      </c>
      <c r="E579" s="75">
        <v>0.13858823529411801</v>
      </c>
      <c r="F579" s="71">
        <v>85</v>
      </c>
      <c r="G579" s="76">
        <v>8533.3411764705907</v>
      </c>
      <c r="H579" s="70">
        <v>-63.251764705882302</v>
      </c>
      <c r="I579" s="75">
        <v>35.354905705657401</v>
      </c>
      <c r="J579" s="71">
        <v>63</v>
      </c>
      <c r="K579" s="75">
        <v>281.15873015873001</v>
      </c>
      <c r="L579" s="75">
        <v>288.365079365079</v>
      </c>
      <c r="M579" s="75">
        <v>1063.36507936508</v>
      </c>
      <c r="N579" s="75">
        <v>3.1051165446773799</v>
      </c>
      <c r="O579" s="75">
        <v>0.19826224520947</v>
      </c>
      <c r="P579" s="76">
        <v>137.36470588235301</v>
      </c>
      <c r="Q579" s="75">
        <v>6.42055188991562</v>
      </c>
      <c r="R579" s="75">
        <v>44.548749999999998</v>
      </c>
      <c r="S579" s="75">
        <v>3.6882142062052798</v>
      </c>
      <c r="T579" s="75">
        <v>-29.696428571428601</v>
      </c>
      <c r="U579" s="75">
        <v>11.9924375489772</v>
      </c>
    </row>
    <row r="580" spans="1:21" x14ac:dyDescent="0.2">
      <c r="A580" s="71" t="s">
        <v>402</v>
      </c>
      <c r="B580" s="72" t="s">
        <v>72</v>
      </c>
      <c r="C580" s="73" t="s">
        <v>184</v>
      </c>
      <c r="D580" s="74">
        <v>42167</v>
      </c>
      <c r="E580" s="75">
        <v>5.8993288590604001E-2</v>
      </c>
      <c r="F580" s="71">
        <v>149</v>
      </c>
      <c r="G580" s="76">
        <v>6282.3758389261702</v>
      </c>
      <c r="H580" s="70">
        <v>-66.3369127516779</v>
      </c>
      <c r="I580" s="75">
        <v>31.834539216541401</v>
      </c>
      <c r="J580" s="71"/>
      <c r="K580" s="75"/>
      <c r="L580" s="75"/>
      <c r="M580" s="75"/>
      <c r="N580" s="75"/>
      <c r="O580" s="78"/>
      <c r="P580" s="76">
        <v>158.63758389261699</v>
      </c>
      <c r="Q580" s="75">
        <v>5.1431724995176902</v>
      </c>
      <c r="R580" s="75">
        <v>28.387162162162198</v>
      </c>
      <c r="S580" s="75">
        <v>1.5299616239298699</v>
      </c>
      <c r="T580" s="75"/>
      <c r="U580" s="75"/>
    </row>
    <row r="581" spans="1:21" x14ac:dyDescent="0.2">
      <c r="A581" s="71" t="s">
        <v>402</v>
      </c>
      <c r="B581" s="72" t="s">
        <v>65</v>
      </c>
      <c r="C581" s="73" t="s">
        <v>230</v>
      </c>
      <c r="D581" s="74">
        <v>42589</v>
      </c>
      <c r="E581" s="75">
        <v>3.3378839590443701E-2</v>
      </c>
      <c r="F581" s="71">
        <v>293</v>
      </c>
      <c r="G581" s="76">
        <v>7364.5324232081903</v>
      </c>
      <c r="H581" s="70">
        <v>-67.378156996587094</v>
      </c>
      <c r="I581" s="75">
        <v>27.154802002179999</v>
      </c>
      <c r="J581" s="71">
        <v>169</v>
      </c>
      <c r="K581" s="75">
        <v>233.88165680473401</v>
      </c>
      <c r="L581" s="75">
        <v>231.37278106508899</v>
      </c>
      <c r="M581" s="75">
        <v>871.08284023668602</v>
      </c>
      <c r="N581" s="75">
        <v>3.1405645136043101</v>
      </c>
      <c r="O581" s="75">
        <v>6.2924998027800397E-2</v>
      </c>
      <c r="P581" s="76">
        <v>141.76791808873699</v>
      </c>
      <c r="Q581" s="75">
        <v>3.3175272323768099</v>
      </c>
      <c r="R581" s="75">
        <v>38.941281138790004</v>
      </c>
      <c r="S581" s="75">
        <v>2.10833832854465</v>
      </c>
      <c r="T581" s="75">
        <v>-35.488013698630098</v>
      </c>
      <c r="U581" s="75">
        <v>6.1655907920946396</v>
      </c>
    </row>
    <row r="582" spans="1:21" x14ac:dyDescent="0.2">
      <c r="A582" s="71" t="s">
        <v>402</v>
      </c>
      <c r="B582" s="72" t="s">
        <v>67</v>
      </c>
      <c r="C582" s="73" t="s">
        <v>472</v>
      </c>
      <c r="D582" s="74">
        <v>42577</v>
      </c>
      <c r="E582" s="75">
        <v>0.230358422939068</v>
      </c>
      <c r="F582" s="71">
        <v>279</v>
      </c>
      <c r="G582" s="76">
        <v>6823.4874551971297</v>
      </c>
      <c r="H582" s="70">
        <v>-69.821863799283193</v>
      </c>
      <c r="I582" s="75">
        <v>22.3810254019041</v>
      </c>
      <c r="J582" s="71"/>
      <c r="K582" s="75"/>
      <c r="L582" s="75"/>
      <c r="M582" s="75"/>
      <c r="N582" s="75">
        <v>3.5919062689555399</v>
      </c>
      <c r="O582" s="75">
        <v>0.122673868719684</v>
      </c>
      <c r="P582" s="76">
        <v>150.47311827957</v>
      </c>
      <c r="Q582" s="75">
        <v>3.4320336478153401</v>
      </c>
      <c r="R582" s="75">
        <v>35.515625</v>
      </c>
      <c r="S582" s="75">
        <v>1.70580188533064</v>
      </c>
      <c r="T582" s="75"/>
      <c r="U582" s="75"/>
    </row>
    <row r="583" spans="1:21" x14ac:dyDescent="0.2">
      <c r="A583" s="71" t="s">
        <v>402</v>
      </c>
      <c r="B583" s="72" t="s">
        <v>72</v>
      </c>
      <c r="C583" s="73" t="s">
        <v>473</v>
      </c>
      <c r="D583" s="74">
        <v>42397</v>
      </c>
      <c r="E583" s="75">
        <v>5.2058823529411803E-2</v>
      </c>
      <c r="F583" s="71">
        <v>34</v>
      </c>
      <c r="G583" s="76">
        <v>5931.8529411764703</v>
      </c>
      <c r="H583" s="70">
        <v>-70.579411764705895</v>
      </c>
      <c r="I583" s="75">
        <v>36.957069274091197</v>
      </c>
      <c r="J583" s="71"/>
      <c r="K583" s="75"/>
      <c r="L583" s="75"/>
      <c r="M583" s="75"/>
      <c r="N583" s="75"/>
      <c r="O583" s="75"/>
      <c r="P583" s="76">
        <v>168.41176470588201</v>
      </c>
      <c r="Q583" s="75">
        <v>14.135650285591399</v>
      </c>
      <c r="R583" s="75">
        <v>40.331249999999997</v>
      </c>
      <c r="S583" s="75">
        <v>3.3797888292379898</v>
      </c>
      <c r="T583" s="75"/>
      <c r="U583" s="75"/>
    </row>
    <row r="584" spans="1:21" x14ac:dyDescent="0.2">
      <c r="A584" s="71" t="s">
        <v>402</v>
      </c>
      <c r="B584" s="72" t="s">
        <v>72</v>
      </c>
      <c r="C584" s="73" t="s">
        <v>294</v>
      </c>
      <c r="D584" s="74">
        <v>42504</v>
      </c>
      <c r="E584" s="75"/>
      <c r="F584" s="71">
        <v>38</v>
      </c>
      <c r="G584" s="76">
        <v>5215</v>
      </c>
      <c r="H584" s="70">
        <v>-71.152631578947407</v>
      </c>
      <c r="I584" s="75">
        <v>47.501636377719201</v>
      </c>
      <c r="J584" s="71"/>
      <c r="K584" s="75"/>
      <c r="L584" s="75"/>
      <c r="M584" s="75"/>
      <c r="N584" s="75"/>
      <c r="O584" s="75"/>
      <c r="P584" s="76">
        <v>139.73684210526301</v>
      </c>
      <c r="Q584" s="75">
        <v>13.9059370135744</v>
      </c>
      <c r="R584" s="75">
        <v>31.565789473684202</v>
      </c>
      <c r="S584" s="75">
        <v>3.5623071709252501</v>
      </c>
      <c r="T584" s="75"/>
      <c r="U584" s="75"/>
    </row>
    <row r="585" spans="1:21" x14ac:dyDescent="0.2">
      <c r="A585" s="71" t="s">
        <v>402</v>
      </c>
      <c r="B585" s="72" t="s">
        <v>72</v>
      </c>
      <c r="C585" s="73" t="s">
        <v>307</v>
      </c>
      <c r="D585" s="74">
        <v>42343</v>
      </c>
      <c r="E585" s="75"/>
      <c r="F585" s="71">
        <v>30</v>
      </c>
      <c r="G585" s="76">
        <v>4168.3</v>
      </c>
      <c r="H585" s="70">
        <v>-72.176666666666605</v>
      </c>
      <c r="I585" s="75">
        <v>55.477576433845599</v>
      </c>
      <c r="J585" s="71"/>
      <c r="K585" s="75"/>
      <c r="L585" s="75"/>
      <c r="M585" s="75"/>
      <c r="N585" s="75"/>
      <c r="O585" s="75"/>
      <c r="P585" s="76">
        <v>179.26666666666699</v>
      </c>
      <c r="Q585" s="75">
        <v>11.36782445986</v>
      </c>
      <c r="R585" s="75">
        <v>17.27</v>
      </c>
      <c r="S585" s="75">
        <v>2.2444575414055898</v>
      </c>
      <c r="T585" s="75"/>
      <c r="U585" s="75"/>
    </row>
    <row r="586" spans="1:21" x14ac:dyDescent="0.2">
      <c r="A586" s="71" t="s">
        <v>402</v>
      </c>
      <c r="B586" s="72" t="s">
        <v>65</v>
      </c>
      <c r="C586" s="73" t="s">
        <v>200</v>
      </c>
      <c r="D586" s="74">
        <v>42415</v>
      </c>
      <c r="E586" s="75">
        <v>0.87531914893617002</v>
      </c>
      <c r="F586" s="71">
        <v>47</v>
      </c>
      <c r="G586" s="76">
        <v>5265.4893617021298</v>
      </c>
      <c r="H586" s="70">
        <v>-72.7191489361702</v>
      </c>
      <c r="I586" s="75">
        <v>55.780855292748399</v>
      </c>
      <c r="J586" s="71"/>
      <c r="K586" s="75"/>
      <c r="L586" s="75"/>
      <c r="M586" s="75"/>
      <c r="N586" s="75"/>
      <c r="O586" s="75"/>
      <c r="P586" s="76">
        <v>148.85106382978699</v>
      </c>
      <c r="Q586" s="75">
        <v>9.1159139865805408</v>
      </c>
      <c r="R586" s="75">
        <v>28.633333333333301</v>
      </c>
      <c r="S586" s="75">
        <v>3.0216123864819902</v>
      </c>
      <c r="T586" s="75"/>
      <c r="U586" s="75"/>
    </row>
    <row r="587" spans="1:21" x14ac:dyDescent="0.2">
      <c r="A587" s="71" t="s">
        <v>402</v>
      </c>
      <c r="B587" s="72" t="s">
        <v>93</v>
      </c>
      <c r="C587" s="73" t="s">
        <v>474</v>
      </c>
      <c r="D587" s="74">
        <v>42541</v>
      </c>
      <c r="E587" s="75">
        <v>4.2250000000000003E-2</v>
      </c>
      <c r="F587" s="71">
        <v>40</v>
      </c>
      <c r="G587" s="76">
        <v>9504.2749999999996</v>
      </c>
      <c r="H587" s="70">
        <v>-76.087500000000006</v>
      </c>
      <c r="I587" s="75">
        <v>35.790252072729103</v>
      </c>
      <c r="J587" s="71">
        <v>37</v>
      </c>
      <c r="K587" s="75">
        <v>289.756756756757</v>
      </c>
      <c r="L587" s="75">
        <v>293.10526315789502</v>
      </c>
      <c r="M587" s="75">
        <v>1111.0789473684199</v>
      </c>
      <c r="N587" s="75">
        <v>2.0026972736985198</v>
      </c>
      <c r="O587" s="75">
        <v>0.168837459630022</v>
      </c>
      <c r="P587" s="76">
        <v>140.69999999999999</v>
      </c>
      <c r="Q587" s="75">
        <v>11.9097137686546</v>
      </c>
      <c r="R587" s="75">
        <v>48.87</v>
      </c>
      <c r="S587" s="75">
        <v>3.7509916637521901</v>
      </c>
      <c r="T587" s="75">
        <v>-59.1175</v>
      </c>
      <c r="U587" s="75">
        <v>15.385069722057199</v>
      </c>
    </row>
    <row r="588" spans="1:21" x14ac:dyDescent="0.2">
      <c r="A588" s="71" t="s">
        <v>402</v>
      </c>
      <c r="B588" s="72" t="s">
        <v>93</v>
      </c>
      <c r="C588" s="73" t="s">
        <v>475</v>
      </c>
      <c r="D588" s="74">
        <v>42549</v>
      </c>
      <c r="E588" s="75">
        <v>0.20060606060606101</v>
      </c>
      <c r="F588" s="71">
        <v>66</v>
      </c>
      <c r="G588" s="76">
        <v>9262.4242424242402</v>
      </c>
      <c r="H588" s="70">
        <v>-78.756060606060601</v>
      </c>
      <c r="I588" s="75">
        <v>43.082831757079298</v>
      </c>
      <c r="J588" s="71"/>
      <c r="K588" s="75"/>
      <c r="L588" s="75"/>
      <c r="M588" s="75">
        <v>1047.57142857143</v>
      </c>
      <c r="N588" s="75">
        <v>3.3644479166666699</v>
      </c>
      <c r="O588" s="75">
        <v>0.26455268391362902</v>
      </c>
      <c r="P588" s="76">
        <v>135.19696969697</v>
      </c>
      <c r="Q588" s="75">
        <v>6.4862493857512398</v>
      </c>
      <c r="R588" s="75">
        <v>57.565624999999997</v>
      </c>
      <c r="S588" s="75">
        <v>4.2974401864945104</v>
      </c>
      <c r="T588" s="75"/>
      <c r="U588" s="75"/>
    </row>
    <row r="589" spans="1:21" x14ac:dyDescent="0.2">
      <c r="A589" s="71" t="s">
        <v>402</v>
      </c>
      <c r="B589" s="72" t="s">
        <v>74</v>
      </c>
      <c r="C589" s="73" t="s">
        <v>139</v>
      </c>
      <c r="D589" s="74">
        <v>42166</v>
      </c>
      <c r="E589" s="75">
        <v>1.2287692307692299</v>
      </c>
      <c r="F589" s="71">
        <v>65</v>
      </c>
      <c r="G589" s="76">
        <v>4511.7538461538497</v>
      </c>
      <c r="H589" s="70">
        <v>-83.190769230769206</v>
      </c>
      <c r="I589" s="75">
        <v>35.819797767857096</v>
      </c>
      <c r="J589" s="71"/>
      <c r="K589" s="75"/>
      <c r="L589" s="75"/>
      <c r="M589" s="75">
        <v>569.48</v>
      </c>
      <c r="N589" s="75">
        <v>4.3435800253766699</v>
      </c>
      <c r="O589" s="75">
        <v>7.6441114793381504E-2</v>
      </c>
      <c r="P589" s="76">
        <v>155.723076923077</v>
      </c>
      <c r="Q589" s="75">
        <v>7.5075125096692501</v>
      </c>
      <c r="R589" s="75">
        <v>28.301562499999999</v>
      </c>
      <c r="S589" s="75">
        <v>2.24579577690514</v>
      </c>
      <c r="T589" s="75"/>
      <c r="U589" s="75"/>
    </row>
    <row r="590" spans="1:21" x14ac:dyDescent="0.2">
      <c r="A590" s="71" t="s">
        <v>402</v>
      </c>
      <c r="B590" s="72" t="s">
        <v>74</v>
      </c>
      <c r="C590" s="73" t="s">
        <v>283</v>
      </c>
      <c r="D590" s="74">
        <v>42446</v>
      </c>
      <c r="E590" s="75">
        <v>0.53362204724409501</v>
      </c>
      <c r="F590" s="71">
        <v>254</v>
      </c>
      <c r="G590" s="76">
        <v>6414.8267716535402</v>
      </c>
      <c r="H590" s="70">
        <v>-83.924803149606305</v>
      </c>
      <c r="I590" s="75">
        <v>24.367527750404001</v>
      </c>
      <c r="J590" s="71"/>
      <c r="K590" s="75"/>
      <c r="L590" s="75"/>
      <c r="M590" s="75"/>
      <c r="N590" s="75"/>
      <c r="O590" s="75"/>
      <c r="P590" s="76">
        <v>141.34645669291299</v>
      </c>
      <c r="Q590" s="75">
        <v>3.4577472696550702</v>
      </c>
      <c r="R590" s="75">
        <v>30.305957446808499</v>
      </c>
      <c r="S590" s="75">
        <v>1.57421387684529</v>
      </c>
      <c r="T590" s="75"/>
      <c r="U590" s="75"/>
    </row>
    <row r="591" spans="1:21" x14ac:dyDescent="0.2">
      <c r="A591" s="71" t="s">
        <v>402</v>
      </c>
      <c r="B591" s="72" t="s">
        <v>72</v>
      </c>
      <c r="C591" s="73" t="s">
        <v>382</v>
      </c>
      <c r="D591" s="74">
        <v>42447</v>
      </c>
      <c r="E591" s="75"/>
      <c r="F591" s="71">
        <v>88</v>
      </c>
      <c r="G591" s="76">
        <v>6707.4772727272702</v>
      </c>
      <c r="H591" s="70">
        <v>-84.054545454545405</v>
      </c>
      <c r="I591" s="75">
        <v>34.244863732098899</v>
      </c>
      <c r="J591" s="71"/>
      <c r="K591" s="75"/>
      <c r="L591" s="75"/>
      <c r="M591" s="75"/>
      <c r="N591" s="75">
        <v>4.2972827380952401</v>
      </c>
      <c r="O591" s="75">
        <v>0.22468313990684599</v>
      </c>
      <c r="P591" s="76">
        <v>165.852272727273</v>
      </c>
      <c r="Q591" s="75">
        <v>6.6209812592311996</v>
      </c>
      <c r="R591" s="75">
        <v>54.0477272727273</v>
      </c>
      <c r="S591" s="75">
        <v>3.1383968751344198</v>
      </c>
      <c r="T591" s="75"/>
      <c r="U591" s="75"/>
    </row>
    <row r="592" spans="1:21" x14ac:dyDescent="0.2">
      <c r="A592" s="71" t="s">
        <v>402</v>
      </c>
      <c r="B592" s="72" t="s">
        <v>72</v>
      </c>
      <c r="C592" s="73" t="s">
        <v>400</v>
      </c>
      <c r="D592" s="74">
        <v>42101</v>
      </c>
      <c r="E592" s="75"/>
      <c r="F592" s="71">
        <v>52</v>
      </c>
      <c r="G592" s="76">
        <v>7394</v>
      </c>
      <c r="H592" s="70">
        <v>-84.990384615384599</v>
      </c>
      <c r="I592" s="75">
        <v>47.974083961790903</v>
      </c>
      <c r="J592" s="71"/>
      <c r="K592" s="75"/>
      <c r="L592" s="75"/>
      <c r="M592" s="75"/>
      <c r="N592" s="75"/>
      <c r="O592" s="75"/>
      <c r="P592" s="76">
        <v>174.90384615384599</v>
      </c>
      <c r="Q592" s="75">
        <v>10.456483826248</v>
      </c>
      <c r="R592" s="75">
        <v>32.932653061224499</v>
      </c>
      <c r="S592" s="75">
        <v>4.08154902125204</v>
      </c>
      <c r="T592" s="75"/>
      <c r="U592" s="75"/>
    </row>
    <row r="593" spans="1:21" x14ac:dyDescent="0.2">
      <c r="A593" s="71" t="s">
        <v>402</v>
      </c>
      <c r="B593" s="72" t="s">
        <v>65</v>
      </c>
      <c r="C593" s="73" t="s">
        <v>312</v>
      </c>
      <c r="D593" s="74">
        <v>42411</v>
      </c>
      <c r="E593" s="75">
        <v>3.6240000000000001E-2</v>
      </c>
      <c r="F593" s="71">
        <v>125</v>
      </c>
      <c r="G593" s="76">
        <v>4899.3599999999997</v>
      </c>
      <c r="H593" s="70">
        <v>-89.847999999999999</v>
      </c>
      <c r="I593" s="75">
        <v>29.438073867565901</v>
      </c>
      <c r="J593" s="71"/>
      <c r="K593" s="75"/>
      <c r="L593" s="75"/>
      <c r="M593" s="75"/>
      <c r="N593" s="75"/>
      <c r="O593" s="75"/>
      <c r="P593" s="76">
        <v>130.49600000000001</v>
      </c>
      <c r="Q593" s="75">
        <v>5.15259563777827</v>
      </c>
      <c r="R593" s="75">
        <v>24.2928</v>
      </c>
      <c r="S593" s="75">
        <v>1.5794438286124399</v>
      </c>
      <c r="T593" s="75"/>
      <c r="U593" s="75"/>
    </row>
    <row r="594" spans="1:21" x14ac:dyDescent="0.2">
      <c r="A594" s="71" t="s">
        <v>402</v>
      </c>
      <c r="B594" s="72" t="s">
        <v>65</v>
      </c>
      <c r="C594" s="73" t="s">
        <v>287</v>
      </c>
      <c r="D594" s="74">
        <v>42534</v>
      </c>
      <c r="E594" s="75">
        <v>5.6887417218542999E-2</v>
      </c>
      <c r="F594" s="71">
        <v>151</v>
      </c>
      <c r="G594" s="76">
        <v>6652.2582781456904</v>
      </c>
      <c r="H594" s="70">
        <v>-90.891390728476793</v>
      </c>
      <c r="I594" s="75">
        <v>29.327584826157398</v>
      </c>
      <c r="J594" s="71"/>
      <c r="K594" s="75"/>
      <c r="L594" s="75"/>
      <c r="M594" s="75"/>
      <c r="N594" s="75"/>
      <c r="O594" s="75"/>
      <c r="P594" s="76">
        <v>140.50331125827799</v>
      </c>
      <c r="Q594" s="75">
        <v>4.5236964916955698</v>
      </c>
      <c r="R594" s="75">
        <v>28.755333333333301</v>
      </c>
      <c r="S594" s="75">
        <v>1.54319420519874</v>
      </c>
      <c r="T594" s="75"/>
      <c r="U594" s="75"/>
    </row>
    <row r="595" spans="1:21" x14ac:dyDescent="0.2">
      <c r="A595" s="71" t="s">
        <v>402</v>
      </c>
      <c r="B595" s="72" t="s">
        <v>93</v>
      </c>
      <c r="C595" s="73" t="s">
        <v>476</v>
      </c>
      <c r="D595" s="74">
        <v>42543</v>
      </c>
      <c r="E595" s="75">
        <v>1.8846153846153801E-2</v>
      </c>
      <c r="F595" s="71">
        <v>26</v>
      </c>
      <c r="G595" s="76">
        <v>5409.8076923076896</v>
      </c>
      <c r="H595" s="70">
        <v>-91.346153846153797</v>
      </c>
      <c r="I595" s="75">
        <v>58.226041023363798</v>
      </c>
      <c r="J595" s="71"/>
      <c r="K595" s="75"/>
      <c r="L595" s="75"/>
      <c r="M595" s="75"/>
      <c r="N595" s="75"/>
      <c r="O595" s="78"/>
      <c r="P595" s="76">
        <v>145.84615384615401</v>
      </c>
      <c r="Q595" s="75">
        <v>12.0693753974763</v>
      </c>
      <c r="R595" s="75">
        <v>37.230769230769198</v>
      </c>
      <c r="S595" s="75">
        <v>4.1852369447886302</v>
      </c>
      <c r="T595" s="75"/>
      <c r="U595" s="75"/>
    </row>
    <row r="596" spans="1:21" x14ac:dyDescent="0.2">
      <c r="A596" s="71" t="s">
        <v>402</v>
      </c>
      <c r="B596" s="72" t="s">
        <v>65</v>
      </c>
      <c r="C596" s="73" t="s">
        <v>194</v>
      </c>
      <c r="D596" s="74">
        <v>42577</v>
      </c>
      <c r="E596" s="75">
        <v>9.5066666666666702E-2</v>
      </c>
      <c r="F596" s="71">
        <v>75</v>
      </c>
      <c r="G596" s="76">
        <v>7059.7466666666696</v>
      </c>
      <c r="H596" s="70">
        <v>-96.1</v>
      </c>
      <c r="I596" s="75">
        <v>47.313998233385803</v>
      </c>
      <c r="J596" s="71">
        <v>55</v>
      </c>
      <c r="K596" s="75">
        <v>232.10909090909101</v>
      </c>
      <c r="L596" s="75">
        <v>218.58181818181799</v>
      </c>
      <c r="M596" s="75">
        <v>829.21818181818196</v>
      </c>
      <c r="N596" s="75">
        <v>3.2034128033719802</v>
      </c>
      <c r="O596" s="75">
        <v>0.17213423253649801</v>
      </c>
      <c r="P596" s="76">
        <v>128.90666666666701</v>
      </c>
      <c r="Q596" s="75">
        <v>5.4105060739246902</v>
      </c>
      <c r="R596" s="75">
        <v>45.898571428571401</v>
      </c>
      <c r="S596" s="75">
        <v>2.6348048614258999</v>
      </c>
      <c r="T596" s="75">
        <v>-11.695945945945899</v>
      </c>
      <c r="U596" s="75">
        <v>11.3112813124113</v>
      </c>
    </row>
    <row r="597" spans="1:21" x14ac:dyDescent="0.2">
      <c r="A597" s="71" t="s">
        <v>402</v>
      </c>
      <c r="B597" s="72" t="s">
        <v>65</v>
      </c>
      <c r="C597" s="73" t="s">
        <v>477</v>
      </c>
      <c r="D597" s="74">
        <v>42480</v>
      </c>
      <c r="E597" s="75">
        <v>5.3688524590163898E-2</v>
      </c>
      <c r="F597" s="71">
        <v>122</v>
      </c>
      <c r="G597" s="76">
        <v>7804.3770491803298</v>
      </c>
      <c r="H597" s="70">
        <v>-100.518852459016</v>
      </c>
      <c r="I597" s="75">
        <v>32.479888148998903</v>
      </c>
      <c r="J597" s="71">
        <v>37</v>
      </c>
      <c r="K597" s="75">
        <v>162.10810810810801</v>
      </c>
      <c r="L597" s="75">
        <v>258.48648648648702</v>
      </c>
      <c r="M597" s="75">
        <v>869.97297297297303</v>
      </c>
      <c r="N597" s="75">
        <v>3.34654127957449</v>
      </c>
      <c r="O597" s="75">
        <v>0.119959076909115</v>
      </c>
      <c r="P597" s="76">
        <v>157.55737704917999</v>
      </c>
      <c r="Q597" s="75">
        <v>5.22848815235775</v>
      </c>
      <c r="R597" s="75">
        <v>43.445</v>
      </c>
      <c r="S597" s="75">
        <v>2.3093607013066402</v>
      </c>
      <c r="T597" s="75">
        <v>-28.537333333333301</v>
      </c>
      <c r="U597" s="75">
        <v>9.0176443206135204</v>
      </c>
    </row>
    <row r="598" spans="1:21" x14ac:dyDescent="0.2">
      <c r="A598" s="71" t="s">
        <v>402</v>
      </c>
      <c r="B598" s="72" t="s">
        <v>72</v>
      </c>
      <c r="C598" s="73" t="s">
        <v>297</v>
      </c>
      <c r="D598" s="74">
        <v>42564</v>
      </c>
      <c r="E598" s="75">
        <v>0.23053571428571401</v>
      </c>
      <c r="F598" s="71">
        <v>56</v>
      </c>
      <c r="G598" s="76">
        <v>6687.4285714285697</v>
      </c>
      <c r="H598" s="70">
        <v>-100.669642857143</v>
      </c>
      <c r="I598" s="75">
        <v>43.587468257385503</v>
      </c>
      <c r="J598" s="71"/>
      <c r="K598" s="75"/>
      <c r="L598" s="75"/>
      <c r="M598" s="75"/>
      <c r="N598" s="75"/>
      <c r="O598" s="75"/>
      <c r="P598" s="76">
        <v>153.107142857143</v>
      </c>
      <c r="Q598" s="75">
        <v>7.5410856710642298</v>
      </c>
      <c r="R598" s="75">
        <v>51.592857142857099</v>
      </c>
      <c r="S598" s="75">
        <v>3.5803602600627702</v>
      </c>
      <c r="T598" s="75"/>
      <c r="U598" s="75"/>
    </row>
    <row r="599" spans="1:21" x14ac:dyDescent="0.2">
      <c r="A599" s="71" t="s">
        <v>402</v>
      </c>
      <c r="B599" s="72" t="s">
        <v>72</v>
      </c>
      <c r="C599" s="73" t="s">
        <v>478</v>
      </c>
      <c r="D599" s="74">
        <v>42583</v>
      </c>
      <c r="E599" s="75">
        <v>8.7948717948717905E-2</v>
      </c>
      <c r="F599" s="71">
        <v>156</v>
      </c>
      <c r="G599" s="76">
        <v>6191.9102564102604</v>
      </c>
      <c r="H599" s="70">
        <v>-101.694230769231</v>
      </c>
      <c r="I599" s="75">
        <v>30.898824720347299</v>
      </c>
      <c r="J599" s="71"/>
      <c r="K599" s="75"/>
      <c r="L599" s="75"/>
      <c r="M599" s="75"/>
      <c r="N599" s="75">
        <v>3.5390411525974002</v>
      </c>
      <c r="O599" s="75">
        <v>0.18268068264133699</v>
      </c>
      <c r="P599" s="76">
        <v>206.20512820512801</v>
      </c>
      <c r="Q599" s="75">
        <v>5.1035814955558196</v>
      </c>
      <c r="R599" s="75">
        <v>35.424358974359002</v>
      </c>
      <c r="S599" s="75">
        <v>2.1208329691124099</v>
      </c>
      <c r="T599" s="75"/>
      <c r="U599" s="75"/>
    </row>
    <row r="600" spans="1:21" x14ac:dyDescent="0.2">
      <c r="A600" s="71" t="s">
        <v>402</v>
      </c>
      <c r="B600" s="72" t="s">
        <v>72</v>
      </c>
      <c r="C600" s="73" t="s">
        <v>479</v>
      </c>
      <c r="D600" s="74">
        <v>42362</v>
      </c>
      <c r="E600" s="75">
        <v>0.15612244897959199</v>
      </c>
      <c r="F600" s="71">
        <v>49</v>
      </c>
      <c r="G600" s="76">
        <v>7292.1428571428596</v>
      </c>
      <c r="H600" s="70">
        <v>-105.038775510204</v>
      </c>
      <c r="I600" s="75">
        <v>57.2436416883506</v>
      </c>
      <c r="J600" s="71"/>
      <c r="K600" s="75"/>
      <c r="L600" s="75"/>
      <c r="M600" s="75"/>
      <c r="N600" s="75"/>
      <c r="O600" s="75"/>
      <c r="P600" s="76">
        <v>112.551020408163</v>
      </c>
      <c r="Q600" s="75">
        <v>6.9513653790510501</v>
      </c>
      <c r="R600" s="75">
        <v>28.657142857142802</v>
      </c>
      <c r="S600" s="75">
        <v>3.1419222094234001</v>
      </c>
      <c r="T600" s="75"/>
      <c r="U600" s="75"/>
    </row>
    <row r="601" spans="1:21" x14ac:dyDescent="0.2">
      <c r="A601" s="71" t="s">
        <v>402</v>
      </c>
      <c r="B601" s="72" t="s">
        <v>136</v>
      </c>
      <c r="C601" s="73" t="s">
        <v>270</v>
      </c>
      <c r="D601" s="74">
        <v>42311</v>
      </c>
      <c r="E601" s="75">
        <v>8.0099009900990101E-2</v>
      </c>
      <c r="F601" s="71">
        <v>101</v>
      </c>
      <c r="G601" s="76">
        <v>5609.3960396039602</v>
      </c>
      <c r="H601" s="70">
        <v>-110.06237623762399</v>
      </c>
      <c r="I601" s="75">
        <v>37.496110289396903</v>
      </c>
      <c r="J601" s="71"/>
      <c r="K601" s="75"/>
      <c r="L601" s="75"/>
      <c r="M601" s="75"/>
      <c r="N601" s="75"/>
      <c r="O601" s="75"/>
      <c r="P601" s="76">
        <v>155.53465346534699</v>
      </c>
      <c r="Q601" s="75">
        <v>6.1075924889579296</v>
      </c>
      <c r="R601" s="75">
        <v>29.251485148514899</v>
      </c>
      <c r="S601" s="75">
        <v>2.2388865752322702</v>
      </c>
      <c r="T601" s="75"/>
      <c r="U601" s="75"/>
    </row>
    <row r="602" spans="1:21" x14ac:dyDescent="0.2">
      <c r="A602" s="71" t="s">
        <v>402</v>
      </c>
      <c r="B602" s="72" t="s">
        <v>69</v>
      </c>
      <c r="C602" s="73" t="s">
        <v>177</v>
      </c>
      <c r="D602" s="74">
        <v>42571</v>
      </c>
      <c r="E602" s="75">
        <v>1.34615384615385E-2</v>
      </c>
      <c r="F602" s="71">
        <v>104</v>
      </c>
      <c r="G602" s="76">
        <v>6208.0865384615399</v>
      </c>
      <c r="H602" s="70">
        <v>-113.531730769231</v>
      </c>
      <c r="I602" s="75">
        <v>34.357222587964998</v>
      </c>
      <c r="J602" s="71"/>
      <c r="K602" s="75"/>
      <c r="L602" s="75"/>
      <c r="M602" s="75"/>
      <c r="N602" s="75"/>
      <c r="O602" s="75"/>
      <c r="P602" s="76">
        <v>136.72115384615401</v>
      </c>
      <c r="Q602" s="75">
        <v>5.2717853544619304</v>
      </c>
      <c r="R602" s="75">
        <v>36.282178217821802</v>
      </c>
      <c r="S602" s="75">
        <v>2.7193324734332398</v>
      </c>
      <c r="T602" s="75"/>
      <c r="U602" s="75"/>
    </row>
    <row r="603" spans="1:21" x14ac:dyDescent="0.2">
      <c r="A603" s="71" t="s">
        <v>402</v>
      </c>
      <c r="B603" s="72" t="s">
        <v>69</v>
      </c>
      <c r="C603" s="73" t="s">
        <v>233</v>
      </c>
      <c r="D603" s="74">
        <v>42561</v>
      </c>
      <c r="E603" s="75"/>
      <c r="F603" s="71">
        <v>74</v>
      </c>
      <c r="G603" s="76">
        <v>8102.9459459459504</v>
      </c>
      <c r="H603" s="70">
        <v>-115.985135135135</v>
      </c>
      <c r="I603" s="75">
        <v>41.784142447797898</v>
      </c>
      <c r="J603" s="71"/>
      <c r="K603" s="75"/>
      <c r="L603" s="75"/>
      <c r="M603" s="75"/>
      <c r="N603" s="75"/>
      <c r="O603" s="75"/>
      <c r="P603" s="76">
        <v>140.09459459459501</v>
      </c>
      <c r="Q603" s="75">
        <v>5.9226524059122703</v>
      </c>
      <c r="R603" s="75">
        <v>43.251351351351403</v>
      </c>
      <c r="S603" s="75">
        <v>3.2734870248559398</v>
      </c>
      <c r="T603" s="75"/>
      <c r="U603" s="75"/>
    </row>
    <row r="604" spans="1:21" x14ac:dyDescent="0.2">
      <c r="A604" s="71" t="s">
        <v>402</v>
      </c>
      <c r="B604" s="72" t="s">
        <v>74</v>
      </c>
      <c r="C604" s="73" t="s">
        <v>480</v>
      </c>
      <c r="D604" s="74">
        <v>42474</v>
      </c>
      <c r="E604" s="75">
        <v>0.21634615384615399</v>
      </c>
      <c r="F604" s="71">
        <v>52</v>
      </c>
      <c r="G604" s="76">
        <v>8708.2307692307695</v>
      </c>
      <c r="H604" s="70">
        <v>-117.15961538461499</v>
      </c>
      <c r="I604" s="75">
        <v>39.103669428100901</v>
      </c>
      <c r="J604" s="71"/>
      <c r="K604" s="75"/>
      <c r="L604" s="75"/>
      <c r="M604" s="75"/>
      <c r="N604" s="75"/>
      <c r="O604" s="75"/>
      <c r="P604" s="76">
        <v>119.519230769231</v>
      </c>
      <c r="Q604" s="75">
        <v>6.9228941445622301</v>
      </c>
      <c r="R604" s="75">
        <v>53.8621621621622</v>
      </c>
      <c r="S604" s="75">
        <v>4.3803964596156897</v>
      </c>
      <c r="T604" s="75"/>
      <c r="U604" s="75"/>
    </row>
    <row r="605" spans="1:21" x14ac:dyDescent="0.2">
      <c r="A605" s="71" t="s">
        <v>402</v>
      </c>
      <c r="B605" s="72" t="s">
        <v>93</v>
      </c>
      <c r="C605" s="73" t="s">
        <v>481</v>
      </c>
      <c r="D605" s="74">
        <v>42607</v>
      </c>
      <c r="E605" s="75">
        <v>6.2366071428571403E-2</v>
      </c>
      <c r="F605" s="71">
        <v>224</v>
      </c>
      <c r="G605" s="76">
        <v>8763.3214285714294</v>
      </c>
      <c r="H605" s="70">
        <v>-117.40089285714301</v>
      </c>
      <c r="I605" s="75">
        <v>27.829954863934798</v>
      </c>
      <c r="J605" s="71">
        <v>161</v>
      </c>
      <c r="K605" s="75">
        <v>292.76397515527998</v>
      </c>
      <c r="L605" s="75">
        <v>270.93167701863399</v>
      </c>
      <c r="M605" s="75">
        <v>1064.63354037267</v>
      </c>
      <c r="N605" s="75">
        <v>2.2384922010962001</v>
      </c>
      <c r="O605" s="75">
        <v>7.5236425896078096E-2</v>
      </c>
      <c r="P605" s="76">
        <v>126.397321428571</v>
      </c>
      <c r="Q605" s="75">
        <v>2.99747530961635</v>
      </c>
      <c r="R605" s="75">
        <v>62.808878504672798</v>
      </c>
      <c r="S605" s="75">
        <v>2.37351050739397</v>
      </c>
      <c r="T605" s="75">
        <v>-71.938839285714295</v>
      </c>
      <c r="U605" s="75">
        <v>7.62661398480365</v>
      </c>
    </row>
    <row r="606" spans="1:21" x14ac:dyDescent="0.2">
      <c r="A606" s="71" t="s">
        <v>402</v>
      </c>
      <c r="B606" s="72" t="s">
        <v>124</v>
      </c>
      <c r="C606" s="73" t="s">
        <v>286</v>
      </c>
      <c r="D606" s="74">
        <v>42560</v>
      </c>
      <c r="E606" s="75">
        <v>0.46962686567164202</v>
      </c>
      <c r="F606" s="71">
        <v>134</v>
      </c>
      <c r="G606" s="76">
        <v>6092.2089552238804</v>
      </c>
      <c r="H606" s="70">
        <v>-117.84477611940299</v>
      </c>
      <c r="I606" s="75">
        <v>28.6929145012041</v>
      </c>
      <c r="J606" s="71"/>
      <c r="K606" s="75"/>
      <c r="L606" s="75"/>
      <c r="M606" s="75"/>
      <c r="N606" s="75">
        <v>3.0550000000000002</v>
      </c>
      <c r="O606" s="75">
        <v>0.37979686078505798</v>
      </c>
      <c r="P606" s="76">
        <v>149.62686567164201</v>
      </c>
      <c r="Q606" s="75">
        <v>4.9566708788788096</v>
      </c>
      <c r="R606" s="75">
        <v>27.673170731707302</v>
      </c>
      <c r="S606" s="75">
        <v>2.1220895657922201</v>
      </c>
      <c r="T606" s="75"/>
      <c r="U606" s="75"/>
    </row>
    <row r="607" spans="1:21" x14ac:dyDescent="0.2">
      <c r="A607" s="71" t="s">
        <v>402</v>
      </c>
      <c r="B607" s="72" t="s">
        <v>72</v>
      </c>
      <c r="C607" s="73" t="s">
        <v>234</v>
      </c>
      <c r="D607" s="74">
        <v>42429</v>
      </c>
      <c r="E607" s="75">
        <v>4.2692307692307703E-2</v>
      </c>
      <c r="F607" s="71">
        <v>26</v>
      </c>
      <c r="G607" s="76">
        <v>4430.8461538461497</v>
      </c>
      <c r="H607" s="70">
        <v>-118.184615384615</v>
      </c>
      <c r="I607" s="75">
        <v>57.731574267948297</v>
      </c>
      <c r="J607" s="71"/>
      <c r="K607" s="75"/>
      <c r="L607" s="75"/>
      <c r="M607" s="75"/>
      <c r="N607" s="75"/>
      <c r="O607" s="75"/>
      <c r="P607" s="76">
        <v>188.69230769230799</v>
      </c>
      <c r="Q607" s="75">
        <v>12.099811725269999</v>
      </c>
      <c r="R607" s="75">
        <v>18.723076923076899</v>
      </c>
      <c r="S607" s="75">
        <v>3.32956595781727</v>
      </c>
      <c r="T607" s="75"/>
      <c r="U607" s="75"/>
    </row>
    <row r="608" spans="1:21" x14ac:dyDescent="0.2">
      <c r="A608" s="71" t="s">
        <v>402</v>
      </c>
      <c r="B608" s="72" t="s">
        <v>93</v>
      </c>
      <c r="C608" s="73" t="s">
        <v>482</v>
      </c>
      <c r="D608" s="74">
        <v>42575</v>
      </c>
      <c r="E608" s="75">
        <v>8.9887640449438193E-3</v>
      </c>
      <c r="F608" s="71">
        <v>89</v>
      </c>
      <c r="G608" s="76">
        <v>8103.3595505617996</v>
      </c>
      <c r="H608" s="70">
        <v>-120.650561797753</v>
      </c>
      <c r="I608" s="75">
        <v>37.105027037718997</v>
      </c>
      <c r="J608" s="71"/>
      <c r="K608" s="75"/>
      <c r="L608" s="75"/>
      <c r="M608" s="75"/>
      <c r="N608" s="75"/>
      <c r="O608" s="75"/>
      <c r="P608" s="76">
        <v>145.69662921348299</v>
      </c>
      <c r="Q608" s="75">
        <v>6.2498090776637101</v>
      </c>
      <c r="R608" s="75">
        <v>57.611764705882401</v>
      </c>
      <c r="S608" s="75">
        <v>4.3913568699212799</v>
      </c>
      <c r="T608" s="75"/>
      <c r="U608" s="75"/>
    </row>
    <row r="609" spans="1:21" x14ac:dyDescent="0.2">
      <c r="A609" s="71" t="s">
        <v>402</v>
      </c>
      <c r="B609" s="72" t="s">
        <v>65</v>
      </c>
      <c r="C609" s="73" t="s">
        <v>301</v>
      </c>
      <c r="D609" s="74">
        <v>42237</v>
      </c>
      <c r="E609" s="75">
        <v>1.5371900826446299E-2</v>
      </c>
      <c r="F609" s="71">
        <v>121</v>
      </c>
      <c r="G609" s="76">
        <v>6682.5785123966898</v>
      </c>
      <c r="H609" s="70">
        <v>-120.86611570247899</v>
      </c>
      <c r="I609" s="75">
        <v>31.107237528556201</v>
      </c>
      <c r="J609" s="71"/>
      <c r="K609" s="75"/>
      <c r="L609" s="75"/>
      <c r="M609" s="75"/>
      <c r="N609" s="75"/>
      <c r="O609" s="75"/>
      <c r="P609" s="76">
        <v>124.42148760330601</v>
      </c>
      <c r="Q609" s="75">
        <v>5.4159715858258703</v>
      </c>
      <c r="R609" s="75">
        <v>41.466336633663403</v>
      </c>
      <c r="S609" s="75">
        <v>1.9948851810566599</v>
      </c>
      <c r="T609" s="75"/>
      <c r="U609" s="75"/>
    </row>
    <row r="610" spans="1:21" x14ac:dyDescent="0.2">
      <c r="A610" s="71" t="s">
        <v>402</v>
      </c>
      <c r="B610" s="72" t="s">
        <v>65</v>
      </c>
      <c r="C610" s="73" t="s">
        <v>483</v>
      </c>
      <c r="D610" s="74">
        <v>42544</v>
      </c>
      <c r="E610" s="75">
        <v>1.18487394957983E-2</v>
      </c>
      <c r="F610" s="71">
        <v>119</v>
      </c>
      <c r="G610" s="76">
        <v>7314.4873949579796</v>
      </c>
      <c r="H610" s="70">
        <v>-124.866386554622</v>
      </c>
      <c r="I610" s="75">
        <v>32.505379815648503</v>
      </c>
      <c r="J610" s="71"/>
      <c r="K610" s="75"/>
      <c r="L610" s="75"/>
      <c r="M610" s="75"/>
      <c r="N610" s="75"/>
      <c r="O610" s="78"/>
      <c r="P610" s="76">
        <v>135.17647058823499</v>
      </c>
      <c r="Q610" s="75">
        <v>5.1114435074573503</v>
      </c>
      <c r="R610" s="75">
        <v>38.441176470588204</v>
      </c>
      <c r="S610" s="75">
        <v>2.27874457616893</v>
      </c>
      <c r="T610" s="75"/>
      <c r="U610" s="75"/>
    </row>
    <row r="611" spans="1:21" x14ac:dyDescent="0.2">
      <c r="A611" s="71" t="s">
        <v>402</v>
      </c>
      <c r="B611" s="72" t="s">
        <v>93</v>
      </c>
      <c r="C611" s="73" t="s">
        <v>484</v>
      </c>
      <c r="D611" s="74">
        <v>42567</v>
      </c>
      <c r="E611" s="75">
        <v>0.27386138613861399</v>
      </c>
      <c r="F611" s="71">
        <v>101</v>
      </c>
      <c r="G611" s="76">
        <v>7517.3762376237601</v>
      </c>
      <c r="H611" s="70">
        <v>-127.09504950495</v>
      </c>
      <c r="I611" s="75">
        <v>31.2407042293388</v>
      </c>
      <c r="J611" s="71"/>
      <c r="K611" s="75"/>
      <c r="L611" s="75"/>
      <c r="M611" s="75"/>
      <c r="N611" s="75"/>
      <c r="O611" s="75"/>
      <c r="P611" s="76">
        <v>137.55445544554499</v>
      </c>
      <c r="Q611" s="75">
        <v>5.8448331290500102</v>
      </c>
      <c r="R611" s="75">
        <v>48.885567010309302</v>
      </c>
      <c r="S611" s="75">
        <v>3.1433680081884701</v>
      </c>
      <c r="T611" s="75"/>
      <c r="U611" s="75"/>
    </row>
    <row r="612" spans="1:21" x14ac:dyDescent="0.2">
      <c r="A612" s="71" t="s">
        <v>402</v>
      </c>
      <c r="B612" s="72" t="s">
        <v>93</v>
      </c>
      <c r="C612" s="73" t="s">
        <v>485</v>
      </c>
      <c r="D612" s="74">
        <v>42509</v>
      </c>
      <c r="E612" s="75">
        <v>8.8679245283018893E-3</v>
      </c>
      <c r="F612" s="71">
        <v>106</v>
      </c>
      <c r="G612" s="76">
        <v>8458.0660377358508</v>
      </c>
      <c r="H612" s="70">
        <v>-131.68113207547199</v>
      </c>
      <c r="I612" s="75">
        <v>34.511165585483397</v>
      </c>
      <c r="J612" s="71"/>
      <c r="K612" s="75"/>
      <c r="L612" s="75"/>
      <c r="M612" s="75"/>
      <c r="N612" s="75"/>
      <c r="O612" s="78"/>
      <c r="P612" s="76">
        <v>127.679245283019</v>
      </c>
      <c r="Q612" s="75">
        <v>6.3151658922111897</v>
      </c>
      <c r="R612" s="75">
        <v>55.666019417475702</v>
      </c>
      <c r="S612" s="75">
        <v>3.4159499659397801</v>
      </c>
      <c r="T612" s="75"/>
      <c r="U612" s="75"/>
    </row>
    <row r="613" spans="1:21" x14ac:dyDescent="0.2">
      <c r="A613" s="71" t="s">
        <v>402</v>
      </c>
      <c r="B613" s="72" t="s">
        <v>72</v>
      </c>
      <c r="C613" s="73" t="s">
        <v>201</v>
      </c>
      <c r="D613" s="74">
        <v>42410</v>
      </c>
      <c r="E613" s="75">
        <v>0.10357142857142899</v>
      </c>
      <c r="F613" s="71">
        <v>84</v>
      </c>
      <c r="G613" s="76">
        <v>3855.88095238095</v>
      </c>
      <c r="H613" s="70">
        <v>-131.92261904761901</v>
      </c>
      <c r="I613" s="75">
        <v>41.980956818222602</v>
      </c>
      <c r="J613" s="71"/>
      <c r="K613" s="75"/>
      <c r="L613" s="75"/>
      <c r="M613" s="75"/>
      <c r="N613" s="75"/>
      <c r="O613" s="75"/>
      <c r="P613" s="76">
        <v>171.70238095238099</v>
      </c>
      <c r="Q613" s="75">
        <v>7.3572235075520096</v>
      </c>
      <c r="R613" s="75">
        <v>22.678571428571399</v>
      </c>
      <c r="S613" s="75">
        <v>1.6476256595199901</v>
      </c>
      <c r="T613" s="75"/>
      <c r="U613" s="75"/>
    </row>
    <row r="614" spans="1:21" x14ac:dyDescent="0.2">
      <c r="A614" s="71" t="s">
        <v>402</v>
      </c>
      <c r="B614" s="72" t="s">
        <v>74</v>
      </c>
      <c r="C614" s="73" t="s">
        <v>251</v>
      </c>
      <c r="D614" s="74">
        <v>42412</v>
      </c>
      <c r="E614" s="75"/>
      <c r="F614" s="71">
        <v>27</v>
      </c>
      <c r="G614" s="76">
        <v>6445.5555555555602</v>
      </c>
      <c r="H614" s="70">
        <v>-132.91111111111101</v>
      </c>
      <c r="I614" s="75">
        <v>54.630231586813501</v>
      </c>
      <c r="J614" s="71"/>
      <c r="K614" s="75"/>
      <c r="L614" s="75"/>
      <c r="M614" s="75"/>
      <c r="N614" s="75"/>
      <c r="O614" s="75"/>
      <c r="P614" s="76">
        <v>152.07407407407399</v>
      </c>
      <c r="Q614" s="75">
        <v>13.8443654830916</v>
      </c>
      <c r="R614" s="75">
        <v>40.030769230769202</v>
      </c>
      <c r="S614" s="75">
        <v>4.5469102585611099</v>
      </c>
      <c r="T614" s="75"/>
      <c r="U614" s="75"/>
    </row>
    <row r="615" spans="1:21" x14ac:dyDescent="0.2">
      <c r="A615" s="71" t="s">
        <v>402</v>
      </c>
      <c r="B615" s="72" t="s">
        <v>65</v>
      </c>
      <c r="C615" s="73" t="s">
        <v>486</v>
      </c>
      <c r="D615" s="74">
        <v>42520</v>
      </c>
      <c r="E615" s="75"/>
      <c r="F615" s="71">
        <v>52</v>
      </c>
      <c r="G615" s="76">
        <v>6118.2692307692296</v>
      </c>
      <c r="H615" s="70">
        <v>-138.19999999999999</v>
      </c>
      <c r="I615" s="75">
        <v>38.870629394989201</v>
      </c>
      <c r="J615" s="71"/>
      <c r="K615" s="75"/>
      <c r="L615" s="75"/>
      <c r="M615" s="75"/>
      <c r="N615" s="75"/>
      <c r="O615" s="75"/>
      <c r="P615" s="76">
        <v>127.865384615385</v>
      </c>
      <c r="Q615" s="75">
        <v>8.4068415024236796</v>
      </c>
      <c r="R615" s="75">
        <v>23.996153846153799</v>
      </c>
      <c r="S615" s="75">
        <v>2.1009639415513099</v>
      </c>
      <c r="T615" s="75"/>
      <c r="U615" s="75"/>
    </row>
    <row r="616" spans="1:21" x14ac:dyDescent="0.2">
      <c r="A616" s="71" t="s">
        <v>402</v>
      </c>
      <c r="B616" s="72" t="s">
        <v>65</v>
      </c>
      <c r="C616" s="73" t="s">
        <v>343</v>
      </c>
      <c r="D616" s="74">
        <v>42579</v>
      </c>
      <c r="E616" s="75">
        <v>1.38285714285714E-2</v>
      </c>
      <c r="F616" s="71">
        <v>175</v>
      </c>
      <c r="G616" s="76">
        <v>5643.28</v>
      </c>
      <c r="H616" s="70">
        <v>-142.87771428571401</v>
      </c>
      <c r="I616" s="75">
        <v>25.724646148729899</v>
      </c>
      <c r="J616" s="71"/>
      <c r="K616" s="75"/>
      <c r="L616" s="75"/>
      <c r="M616" s="75"/>
      <c r="N616" s="75"/>
      <c r="O616" s="75"/>
      <c r="P616" s="76">
        <v>151.422857142857</v>
      </c>
      <c r="Q616" s="75">
        <v>4.7537616548353503</v>
      </c>
      <c r="R616" s="75">
        <v>35.115697674418598</v>
      </c>
      <c r="S616" s="75">
        <v>1.3566092052780701</v>
      </c>
      <c r="T616" s="75"/>
      <c r="U616" s="75"/>
    </row>
    <row r="617" spans="1:21" x14ac:dyDescent="0.2">
      <c r="A617" s="71" t="s">
        <v>402</v>
      </c>
      <c r="B617" s="72" t="s">
        <v>93</v>
      </c>
      <c r="C617" s="73" t="s">
        <v>487</v>
      </c>
      <c r="D617" s="74">
        <v>42518</v>
      </c>
      <c r="E617" s="75">
        <v>0.73262295081967199</v>
      </c>
      <c r="F617" s="71">
        <v>61</v>
      </c>
      <c r="G617" s="76">
        <v>9733.7540983606596</v>
      </c>
      <c r="H617" s="70">
        <v>-144.503278688525</v>
      </c>
      <c r="I617" s="75">
        <v>39.754424022101503</v>
      </c>
      <c r="J617" s="71"/>
      <c r="K617" s="75"/>
      <c r="L617" s="75"/>
      <c r="M617" s="75"/>
      <c r="N617" s="75"/>
      <c r="O617" s="75"/>
      <c r="P617" s="76">
        <v>147.44262295082001</v>
      </c>
      <c r="Q617" s="75">
        <v>10.060921656825901</v>
      </c>
      <c r="R617" s="75">
        <v>31.814754098360702</v>
      </c>
      <c r="S617" s="75">
        <v>2.81456869136127</v>
      </c>
      <c r="T617" s="75"/>
      <c r="U617" s="75"/>
    </row>
    <row r="618" spans="1:21" x14ac:dyDescent="0.2">
      <c r="A618" s="71" t="s">
        <v>402</v>
      </c>
      <c r="B618" s="72" t="s">
        <v>65</v>
      </c>
      <c r="C618" s="73" t="s">
        <v>174</v>
      </c>
      <c r="D618" s="74">
        <v>42581</v>
      </c>
      <c r="E618" s="75"/>
      <c r="F618" s="71">
        <v>103</v>
      </c>
      <c r="G618" s="76">
        <v>6690.6504854368904</v>
      </c>
      <c r="H618" s="70">
        <v>-144.53495145631101</v>
      </c>
      <c r="I618" s="75">
        <v>35.368006471929803</v>
      </c>
      <c r="J618" s="71"/>
      <c r="K618" s="75"/>
      <c r="L618" s="75"/>
      <c r="M618" s="75"/>
      <c r="N618" s="75"/>
      <c r="O618" s="75"/>
      <c r="P618" s="76">
        <v>162.388349514563</v>
      </c>
      <c r="Q618" s="75">
        <v>6.4979493171560199</v>
      </c>
      <c r="R618" s="75">
        <v>36.513861386138601</v>
      </c>
      <c r="S618" s="75">
        <v>2.81386771969939</v>
      </c>
      <c r="T618" s="75"/>
      <c r="U618" s="75"/>
    </row>
    <row r="619" spans="1:21" x14ac:dyDescent="0.2">
      <c r="A619" s="71" t="s">
        <v>402</v>
      </c>
      <c r="B619" s="72" t="s">
        <v>69</v>
      </c>
      <c r="C619" s="73" t="s">
        <v>289</v>
      </c>
      <c r="D619" s="74">
        <v>42548</v>
      </c>
      <c r="E619" s="75">
        <v>0.19282758620689699</v>
      </c>
      <c r="F619" s="71">
        <v>145</v>
      </c>
      <c r="G619" s="76">
        <v>8356.6413793103493</v>
      </c>
      <c r="H619" s="70">
        <v>-145.48206896551699</v>
      </c>
      <c r="I619" s="75">
        <v>33.141893518698602</v>
      </c>
      <c r="J619" s="71"/>
      <c r="K619" s="75"/>
      <c r="L619" s="75"/>
      <c r="M619" s="75"/>
      <c r="N619" s="75">
        <v>1.52831481481481</v>
      </c>
      <c r="O619" s="75">
        <v>0.27628312559787999</v>
      </c>
      <c r="P619" s="76">
        <v>131.56551724137901</v>
      </c>
      <c r="Q619" s="75">
        <v>4.7812474305014403</v>
      </c>
      <c r="R619" s="75">
        <v>51.097826086956502</v>
      </c>
      <c r="S619" s="75">
        <v>3.1144400918937598</v>
      </c>
      <c r="T619" s="75"/>
      <c r="U619" s="75"/>
    </row>
    <row r="620" spans="1:21" x14ac:dyDescent="0.2">
      <c r="A620" s="71" t="s">
        <v>402</v>
      </c>
      <c r="B620" s="72" t="s">
        <v>67</v>
      </c>
      <c r="C620" s="73" t="s">
        <v>206</v>
      </c>
      <c r="D620" s="74">
        <v>42555</v>
      </c>
      <c r="E620" s="75">
        <v>3.97260273972603E-3</v>
      </c>
      <c r="F620" s="71">
        <v>73</v>
      </c>
      <c r="G620" s="76">
        <v>5647.0821917808198</v>
      </c>
      <c r="H620" s="70">
        <v>-147.68356164383599</v>
      </c>
      <c r="I620" s="75">
        <v>42.634728566754099</v>
      </c>
      <c r="J620" s="71"/>
      <c r="K620" s="75"/>
      <c r="L620" s="75"/>
      <c r="M620" s="75"/>
      <c r="N620" s="75"/>
      <c r="O620" s="75"/>
      <c r="P620" s="76">
        <v>149.219178082192</v>
      </c>
      <c r="Q620" s="75">
        <v>6.8647580851390497</v>
      </c>
      <c r="R620" s="75">
        <v>24.886301369862998</v>
      </c>
      <c r="S620" s="75">
        <v>2.2955778703874499</v>
      </c>
      <c r="T620" s="75"/>
      <c r="U620" s="75"/>
    </row>
    <row r="621" spans="1:21" x14ac:dyDescent="0.2">
      <c r="A621" s="71" t="s">
        <v>402</v>
      </c>
      <c r="B621" s="72" t="s">
        <v>67</v>
      </c>
      <c r="C621" s="73" t="s">
        <v>178</v>
      </c>
      <c r="D621" s="74">
        <v>42480</v>
      </c>
      <c r="E621" s="75">
        <v>9.2794117647058805E-2</v>
      </c>
      <c r="F621" s="71">
        <v>68</v>
      </c>
      <c r="G621" s="76">
        <v>6126.4558823529396</v>
      </c>
      <c r="H621" s="70">
        <v>-151.267647058824</v>
      </c>
      <c r="I621" s="75">
        <v>34.900559756195499</v>
      </c>
      <c r="J621" s="71"/>
      <c r="K621" s="75"/>
      <c r="L621" s="75"/>
      <c r="M621" s="75"/>
      <c r="N621" s="75"/>
      <c r="O621" s="75"/>
      <c r="P621" s="76">
        <v>141.20588235294099</v>
      </c>
      <c r="Q621" s="75">
        <v>7.2004889242202204</v>
      </c>
      <c r="R621" s="75">
        <v>36.750746268656698</v>
      </c>
      <c r="S621" s="75">
        <v>3.2589294740380699</v>
      </c>
      <c r="T621" s="75"/>
      <c r="U621" s="75"/>
    </row>
    <row r="622" spans="1:21" x14ac:dyDescent="0.2">
      <c r="A622" s="71" t="s">
        <v>402</v>
      </c>
      <c r="B622" s="72" t="s">
        <v>72</v>
      </c>
      <c r="C622" s="73" t="s">
        <v>346</v>
      </c>
      <c r="D622" s="74">
        <v>42542</v>
      </c>
      <c r="E622" s="75">
        <v>0.35714285714285698</v>
      </c>
      <c r="F622" s="71">
        <v>70</v>
      </c>
      <c r="G622" s="76">
        <v>5384.1571428571397</v>
      </c>
      <c r="H622" s="70">
        <v>-156.01428571428599</v>
      </c>
      <c r="I622" s="75">
        <v>45.277132345129999</v>
      </c>
      <c r="J622" s="71"/>
      <c r="K622" s="75"/>
      <c r="L622" s="75"/>
      <c r="M622" s="75"/>
      <c r="N622" s="75"/>
      <c r="O622" s="75"/>
      <c r="P622" s="76">
        <v>166.3</v>
      </c>
      <c r="Q622" s="75">
        <v>8.0094237973288305</v>
      </c>
      <c r="R622" s="75">
        <v>35.027142857142799</v>
      </c>
      <c r="S622" s="75">
        <v>3.1046321642797898</v>
      </c>
      <c r="T622" s="75"/>
      <c r="U622" s="75"/>
    </row>
    <row r="623" spans="1:21" x14ac:dyDescent="0.2">
      <c r="A623" s="71" t="s">
        <v>402</v>
      </c>
      <c r="B623" s="72" t="s">
        <v>67</v>
      </c>
      <c r="C623" s="73" t="s">
        <v>488</v>
      </c>
      <c r="D623" s="74">
        <v>42482</v>
      </c>
      <c r="E623" s="75">
        <v>2.3474860335195502</v>
      </c>
      <c r="F623" s="71">
        <v>358</v>
      </c>
      <c r="G623" s="76">
        <v>5997.9385474860301</v>
      </c>
      <c r="H623" s="70">
        <v>-157.49860335195501</v>
      </c>
      <c r="I623" s="75">
        <v>17.9140709519796</v>
      </c>
      <c r="J623" s="71"/>
      <c r="K623" s="75"/>
      <c r="L623" s="75"/>
      <c r="M623" s="75"/>
      <c r="N623" s="75"/>
      <c r="O623" s="78"/>
      <c r="P623" s="76">
        <v>150.57821229050299</v>
      </c>
      <c r="Q623" s="75">
        <v>3.2493046832592301</v>
      </c>
      <c r="R623" s="75">
        <v>27.5247126436782</v>
      </c>
      <c r="S623" s="75">
        <v>1.0063824916802999</v>
      </c>
      <c r="T623" s="75"/>
      <c r="U623" s="75"/>
    </row>
    <row r="624" spans="1:21" x14ac:dyDescent="0.2">
      <c r="A624" s="71" t="s">
        <v>402</v>
      </c>
      <c r="B624" s="72" t="s">
        <v>74</v>
      </c>
      <c r="C624" s="73" t="s">
        <v>317</v>
      </c>
      <c r="D624" s="74">
        <v>42447</v>
      </c>
      <c r="E624" s="75"/>
      <c r="F624" s="71">
        <v>55</v>
      </c>
      <c r="G624" s="76">
        <v>5886.1636363636399</v>
      </c>
      <c r="H624" s="70">
        <v>-158.46181818181799</v>
      </c>
      <c r="I624" s="75">
        <v>37.401698541788598</v>
      </c>
      <c r="J624" s="71"/>
      <c r="K624" s="75"/>
      <c r="L624" s="75"/>
      <c r="M624" s="75"/>
      <c r="N624" s="75"/>
      <c r="O624" s="75"/>
      <c r="P624" s="76">
        <v>157.363636363636</v>
      </c>
      <c r="Q624" s="75">
        <v>8.6702930888586192</v>
      </c>
      <c r="R624" s="75">
        <v>32.205454545454501</v>
      </c>
      <c r="S624" s="75">
        <v>2.5472880121243802</v>
      </c>
      <c r="T624" s="75"/>
      <c r="U624" s="75"/>
    </row>
    <row r="625" spans="1:21" x14ac:dyDescent="0.2">
      <c r="A625" s="71" t="s">
        <v>402</v>
      </c>
      <c r="B625" s="72" t="s">
        <v>136</v>
      </c>
      <c r="C625" s="73" t="s">
        <v>300</v>
      </c>
      <c r="D625" s="74">
        <v>42425</v>
      </c>
      <c r="E625" s="75">
        <v>0.33351562499999998</v>
      </c>
      <c r="F625" s="71">
        <v>128</v>
      </c>
      <c r="G625" s="76">
        <v>6577.109375</v>
      </c>
      <c r="H625" s="70">
        <v>-160.02265625000001</v>
      </c>
      <c r="I625" s="75">
        <v>34.491875687664503</v>
      </c>
      <c r="J625" s="71"/>
      <c r="K625" s="75"/>
      <c r="L625" s="75"/>
      <c r="M625" s="75"/>
      <c r="N625" s="75"/>
      <c r="O625" s="75"/>
      <c r="P625" s="76">
        <v>170.859375</v>
      </c>
      <c r="Q625" s="75">
        <v>5.3780518525956698</v>
      </c>
      <c r="R625" s="75">
        <v>31.651968503936999</v>
      </c>
      <c r="S625" s="75">
        <v>1.9952304866619499</v>
      </c>
      <c r="T625" s="75"/>
      <c r="U625" s="75"/>
    </row>
    <row r="626" spans="1:21" x14ac:dyDescent="0.2">
      <c r="A626" s="71" t="s">
        <v>402</v>
      </c>
      <c r="B626" s="72" t="s">
        <v>65</v>
      </c>
      <c r="C626" s="73" t="s">
        <v>489</v>
      </c>
      <c r="D626" s="74">
        <v>42571</v>
      </c>
      <c r="E626" s="75">
        <v>2.05084745762712E-2</v>
      </c>
      <c r="F626" s="71">
        <v>59</v>
      </c>
      <c r="G626" s="76">
        <v>6526.2033898305099</v>
      </c>
      <c r="H626" s="70">
        <v>-161.03898305084701</v>
      </c>
      <c r="I626" s="75">
        <v>38.749149121854799</v>
      </c>
      <c r="J626" s="71"/>
      <c r="K626" s="75"/>
      <c r="L626" s="75"/>
      <c r="M626" s="75"/>
      <c r="N626" s="75"/>
      <c r="O626" s="75"/>
      <c r="P626" s="76">
        <v>109.305084745763</v>
      </c>
      <c r="Q626" s="75">
        <v>7.0535338866870001</v>
      </c>
      <c r="R626" s="75">
        <v>35.163265306122398</v>
      </c>
      <c r="S626" s="75">
        <v>3.6831013415538898</v>
      </c>
      <c r="T626" s="75"/>
      <c r="U626" s="75"/>
    </row>
    <row r="627" spans="1:21" x14ac:dyDescent="0.2">
      <c r="A627" s="71" t="s">
        <v>402</v>
      </c>
      <c r="B627" s="72" t="s">
        <v>65</v>
      </c>
      <c r="C627" s="73" t="s">
        <v>242</v>
      </c>
      <c r="D627" s="74">
        <v>42475</v>
      </c>
      <c r="E627" s="75"/>
      <c r="F627" s="71">
        <v>26</v>
      </c>
      <c r="G627" s="76">
        <v>3849.9615384615399</v>
      </c>
      <c r="H627" s="70">
        <v>-161.78461538461499</v>
      </c>
      <c r="I627" s="75">
        <v>53.086979626996602</v>
      </c>
      <c r="J627" s="71"/>
      <c r="K627" s="75"/>
      <c r="L627" s="75"/>
      <c r="M627" s="75"/>
      <c r="N627" s="75"/>
      <c r="O627" s="75"/>
      <c r="P627" s="76">
        <v>128.15384615384599</v>
      </c>
      <c r="Q627" s="75">
        <v>11.0916035197375</v>
      </c>
      <c r="R627" s="75">
        <v>21.015384615384601</v>
      </c>
      <c r="S627" s="75">
        <v>2.7944818829405298</v>
      </c>
      <c r="T627" s="75"/>
      <c r="U627" s="75"/>
    </row>
    <row r="628" spans="1:21" x14ac:dyDescent="0.2">
      <c r="A628" s="71" t="s">
        <v>402</v>
      </c>
      <c r="B628" s="72" t="s">
        <v>72</v>
      </c>
      <c r="C628" s="73" t="s">
        <v>344</v>
      </c>
      <c r="D628" s="74">
        <v>42589</v>
      </c>
      <c r="E628" s="75"/>
      <c r="F628" s="71">
        <v>37</v>
      </c>
      <c r="G628" s="76">
        <v>5167.5675675675702</v>
      </c>
      <c r="H628" s="70">
        <v>-162.20810810810801</v>
      </c>
      <c r="I628" s="75">
        <v>57.227532588447602</v>
      </c>
      <c r="J628" s="71"/>
      <c r="K628" s="75"/>
      <c r="L628" s="75"/>
      <c r="M628" s="75"/>
      <c r="N628" s="75"/>
      <c r="O628" s="75"/>
      <c r="P628" s="76">
        <v>178.64864864864899</v>
      </c>
      <c r="Q628" s="75">
        <v>12.1494828802951</v>
      </c>
      <c r="R628" s="75">
        <v>32.613513513513503</v>
      </c>
      <c r="S628" s="75">
        <v>4.6513038021066704</v>
      </c>
      <c r="T628" s="75"/>
      <c r="U628" s="75"/>
    </row>
    <row r="629" spans="1:21" x14ac:dyDescent="0.2">
      <c r="A629" s="71" t="s">
        <v>402</v>
      </c>
      <c r="B629" s="72" t="s">
        <v>72</v>
      </c>
      <c r="C629" s="73" t="s">
        <v>490</v>
      </c>
      <c r="D629" s="74">
        <v>42372</v>
      </c>
      <c r="E629" s="75"/>
      <c r="F629" s="71">
        <v>256</v>
      </c>
      <c r="G629" s="75">
        <v>6401.546875</v>
      </c>
      <c r="H629" s="70">
        <v>-162.94179687499999</v>
      </c>
      <c r="I629" s="75">
        <v>19.482212130640299</v>
      </c>
      <c r="J629" s="71"/>
      <c r="K629" s="75"/>
      <c r="L629" s="75"/>
      <c r="M629" s="75"/>
      <c r="N629" s="75">
        <v>2.86006107748184</v>
      </c>
      <c r="O629" s="75">
        <v>0.16854311180289999</v>
      </c>
      <c r="P629" s="76">
        <v>167.8671875</v>
      </c>
      <c r="Q629" s="75">
        <v>3.8981862541342198</v>
      </c>
      <c r="R629" s="75">
        <v>38.017578125</v>
      </c>
      <c r="S629" s="75">
        <v>1.55391933566483</v>
      </c>
      <c r="T629" s="75"/>
      <c r="U629" s="75"/>
    </row>
    <row r="630" spans="1:21" x14ac:dyDescent="0.2">
      <c r="A630" s="71" t="s">
        <v>402</v>
      </c>
      <c r="B630" s="72" t="s">
        <v>74</v>
      </c>
      <c r="C630" s="73" t="s">
        <v>491</v>
      </c>
      <c r="D630" s="74">
        <v>42335</v>
      </c>
      <c r="E630" s="75"/>
      <c r="F630" s="71">
        <v>33</v>
      </c>
      <c r="G630" s="75">
        <v>5603.7878787878799</v>
      </c>
      <c r="H630" s="70">
        <v>-162.96060606060601</v>
      </c>
      <c r="I630" s="75">
        <v>47.991863842366897</v>
      </c>
      <c r="J630" s="71"/>
      <c r="K630" s="75"/>
      <c r="L630" s="75"/>
      <c r="M630" s="75"/>
      <c r="N630" s="75"/>
      <c r="O630" s="75"/>
      <c r="P630" s="76">
        <v>112.121212121212</v>
      </c>
      <c r="Q630" s="75">
        <v>9.0753117460184107</v>
      </c>
      <c r="R630" s="75">
        <v>39.276923076923097</v>
      </c>
      <c r="S630" s="75">
        <v>5.7446277450322301</v>
      </c>
      <c r="T630" s="75"/>
      <c r="U630" s="75"/>
    </row>
    <row r="631" spans="1:21" x14ac:dyDescent="0.2">
      <c r="A631" s="71" t="s">
        <v>402</v>
      </c>
      <c r="B631" s="72" t="s">
        <v>72</v>
      </c>
      <c r="C631" s="73" t="s">
        <v>298</v>
      </c>
      <c r="D631" s="74">
        <v>42481</v>
      </c>
      <c r="E631" s="75">
        <v>0.25337641357027502</v>
      </c>
      <c r="F631" s="71">
        <v>619</v>
      </c>
      <c r="G631" s="75">
        <v>4678.4636510500804</v>
      </c>
      <c r="H631" s="70">
        <v>-163.442164781906</v>
      </c>
      <c r="I631" s="75">
        <v>16.508783439334</v>
      </c>
      <c r="J631" s="71"/>
      <c r="K631" s="75"/>
      <c r="L631" s="75"/>
      <c r="M631" s="75"/>
      <c r="N631" s="75"/>
      <c r="O631" s="75"/>
      <c r="P631" s="76">
        <v>151.289176090468</v>
      </c>
      <c r="Q631" s="75">
        <v>2.6392258153505201</v>
      </c>
      <c r="R631" s="75">
        <v>24.707201309329001</v>
      </c>
      <c r="S631" s="75">
        <v>0.71239584740625495</v>
      </c>
      <c r="T631" s="75"/>
      <c r="U631" s="75"/>
    </row>
    <row r="632" spans="1:21" x14ac:dyDescent="0.2">
      <c r="A632" s="71" t="s">
        <v>402</v>
      </c>
      <c r="B632" s="72" t="s">
        <v>74</v>
      </c>
      <c r="C632" s="73" t="s">
        <v>324</v>
      </c>
      <c r="D632" s="74">
        <v>42290</v>
      </c>
      <c r="E632" s="75">
        <v>2.6091954022988501E-2</v>
      </c>
      <c r="F632" s="71">
        <v>174</v>
      </c>
      <c r="G632" s="75">
        <v>4436.0287356321796</v>
      </c>
      <c r="H632" s="70">
        <v>-168.15344827586199</v>
      </c>
      <c r="I632" s="75">
        <v>30.4565498086776</v>
      </c>
      <c r="J632" s="71"/>
      <c r="K632" s="75"/>
      <c r="L632" s="75"/>
      <c r="M632" s="75"/>
      <c r="N632" s="75"/>
      <c r="O632" s="75"/>
      <c r="P632" s="76">
        <v>161.82183908045999</v>
      </c>
      <c r="Q632" s="75">
        <v>4.8333653290788696</v>
      </c>
      <c r="R632" s="75">
        <v>21.884210526315801</v>
      </c>
      <c r="S632" s="75">
        <v>1.1974081539656301</v>
      </c>
      <c r="T632" s="75"/>
      <c r="U632" s="75"/>
    </row>
    <row r="633" spans="1:21" x14ac:dyDescent="0.2">
      <c r="A633" s="71" t="s">
        <v>402</v>
      </c>
      <c r="B633" s="72" t="s">
        <v>72</v>
      </c>
      <c r="C633" s="73" t="s">
        <v>339</v>
      </c>
      <c r="D633" s="74">
        <v>42562</v>
      </c>
      <c r="E633" s="75"/>
      <c r="F633" s="71">
        <v>47</v>
      </c>
      <c r="G633" s="75">
        <v>3531.2340425531902</v>
      </c>
      <c r="H633" s="70">
        <v>-168.63404255319099</v>
      </c>
      <c r="I633" s="75">
        <v>44.119405644853202</v>
      </c>
      <c r="J633" s="71"/>
      <c r="K633" s="75"/>
      <c r="L633" s="75"/>
      <c r="M633" s="75"/>
      <c r="N633" s="75"/>
      <c r="O633" s="75"/>
      <c r="P633" s="76">
        <v>163.063829787234</v>
      </c>
      <c r="Q633" s="75">
        <v>10.510309649664899</v>
      </c>
      <c r="R633" s="75">
        <v>17.808695652173899</v>
      </c>
      <c r="S633" s="75">
        <v>1.7481856048637201</v>
      </c>
      <c r="T633" s="75"/>
      <c r="U633" s="75"/>
    </row>
    <row r="634" spans="1:21" x14ac:dyDescent="0.2">
      <c r="A634" s="71" t="s">
        <v>402</v>
      </c>
      <c r="B634" s="72" t="s">
        <v>72</v>
      </c>
      <c r="C634" s="73" t="s">
        <v>354</v>
      </c>
      <c r="D634" s="74">
        <v>42493</v>
      </c>
      <c r="E634" s="75"/>
      <c r="F634" s="71">
        <v>40</v>
      </c>
      <c r="G634" s="75">
        <v>4710.9250000000002</v>
      </c>
      <c r="H634" s="70">
        <v>-170.9425</v>
      </c>
      <c r="I634" s="75">
        <v>51.7515728594745</v>
      </c>
      <c r="J634" s="71"/>
      <c r="K634" s="75"/>
      <c r="L634" s="75"/>
      <c r="M634" s="75"/>
      <c r="N634" s="75"/>
      <c r="O634" s="75"/>
      <c r="P634" s="76">
        <v>152.625</v>
      </c>
      <c r="Q634" s="75">
        <v>8.3776019685581709</v>
      </c>
      <c r="R634" s="75">
        <v>34.502499999999998</v>
      </c>
      <c r="S634" s="75">
        <v>3.4202873014352102</v>
      </c>
      <c r="T634" s="75"/>
      <c r="U634" s="75"/>
    </row>
    <row r="635" spans="1:21" x14ac:dyDescent="0.2">
      <c r="A635" s="71" t="s">
        <v>402</v>
      </c>
      <c r="B635" s="72" t="s">
        <v>72</v>
      </c>
      <c r="C635" s="73" t="s">
        <v>492</v>
      </c>
      <c r="D635" s="74">
        <v>42558</v>
      </c>
      <c r="E635" s="75"/>
      <c r="F635" s="71">
        <v>48</v>
      </c>
      <c r="G635" s="75">
        <v>3823.5833333333298</v>
      </c>
      <c r="H635" s="70">
        <v>-173.183333333333</v>
      </c>
      <c r="I635" s="75">
        <v>44.588529988116697</v>
      </c>
      <c r="J635" s="71"/>
      <c r="K635" s="75"/>
      <c r="L635" s="75"/>
      <c r="M635" s="75">
        <v>479.6</v>
      </c>
      <c r="N635" s="75"/>
      <c r="O635" s="75"/>
      <c r="P635" s="76">
        <v>135.541666666667</v>
      </c>
      <c r="Q635" s="75">
        <v>9.4403670711128704</v>
      </c>
      <c r="R635" s="75">
        <v>19.214583333333302</v>
      </c>
      <c r="S635" s="75">
        <v>2.5360013996729198</v>
      </c>
      <c r="T635" s="75"/>
      <c r="U635" s="75"/>
    </row>
    <row r="636" spans="1:21" x14ac:dyDescent="0.2">
      <c r="A636" s="71" t="s">
        <v>402</v>
      </c>
      <c r="B636" s="72" t="s">
        <v>67</v>
      </c>
      <c r="C636" s="73" t="s">
        <v>493</v>
      </c>
      <c r="D636" s="74">
        <v>42380</v>
      </c>
      <c r="E636" s="75">
        <v>0.157818181818182</v>
      </c>
      <c r="F636" s="71">
        <v>55</v>
      </c>
      <c r="G636" s="75">
        <v>5569.1090909090899</v>
      </c>
      <c r="H636" s="70">
        <v>-173.28363636363599</v>
      </c>
      <c r="I636" s="75">
        <v>46.991508994713499</v>
      </c>
      <c r="J636" s="71"/>
      <c r="K636" s="75"/>
      <c r="L636" s="75"/>
      <c r="M636" s="75"/>
      <c r="N636" s="75"/>
      <c r="O636" s="75"/>
      <c r="P636" s="76">
        <v>144.14545454545501</v>
      </c>
      <c r="Q636" s="75">
        <v>7.9953866404223302</v>
      </c>
      <c r="R636" s="75">
        <v>37.756363636363702</v>
      </c>
      <c r="S636" s="75">
        <v>3.3824858506042301</v>
      </c>
      <c r="T636" s="75"/>
      <c r="U636" s="75"/>
    </row>
    <row r="637" spans="1:21" x14ac:dyDescent="0.2">
      <c r="A637" s="71" t="s">
        <v>402</v>
      </c>
      <c r="B637" s="72" t="s">
        <v>93</v>
      </c>
      <c r="C637" s="73" t="s">
        <v>494</v>
      </c>
      <c r="D637" s="74">
        <v>42560</v>
      </c>
      <c r="E637" s="75"/>
      <c r="F637" s="71">
        <v>30</v>
      </c>
      <c r="G637" s="75">
        <v>7544.3</v>
      </c>
      <c r="H637" s="70">
        <v>-176.26</v>
      </c>
      <c r="I637" s="75">
        <v>56.073182600032197</v>
      </c>
      <c r="J637" s="71"/>
      <c r="K637" s="75"/>
      <c r="L637" s="75"/>
      <c r="M637" s="75"/>
      <c r="N637" s="75"/>
      <c r="O637" s="75"/>
      <c r="P637" s="76">
        <v>117.6</v>
      </c>
      <c r="Q637" s="75">
        <v>11.366678464280801</v>
      </c>
      <c r="R637" s="75">
        <v>40.962962962962997</v>
      </c>
      <c r="S637" s="75">
        <v>4.1062912892741696</v>
      </c>
      <c r="T637" s="75"/>
      <c r="U637" s="75"/>
    </row>
    <row r="638" spans="1:21" x14ac:dyDescent="0.2">
      <c r="A638" s="71" t="s">
        <v>402</v>
      </c>
      <c r="B638" s="72" t="s">
        <v>72</v>
      </c>
      <c r="C638" s="73" t="s">
        <v>388</v>
      </c>
      <c r="D638" s="74">
        <v>42360</v>
      </c>
      <c r="E638" s="75">
        <v>0.189393939393939</v>
      </c>
      <c r="F638" s="71">
        <v>132</v>
      </c>
      <c r="G638" s="75">
        <v>5624.7196969696997</v>
      </c>
      <c r="H638" s="70">
        <v>-186.93787878787899</v>
      </c>
      <c r="I638" s="75">
        <v>31.461350307729099</v>
      </c>
      <c r="J638" s="71"/>
      <c r="K638" s="75"/>
      <c r="L638" s="75"/>
      <c r="M638" s="75"/>
      <c r="N638" s="75"/>
      <c r="O638" s="75"/>
      <c r="P638" s="76">
        <v>138.10606060606099</v>
      </c>
      <c r="Q638" s="75">
        <v>4.4881968935252203</v>
      </c>
      <c r="R638" s="75">
        <v>31.9806201550388</v>
      </c>
      <c r="S638" s="75">
        <v>1.87056130864467</v>
      </c>
      <c r="T638" s="75"/>
      <c r="U638" s="75"/>
    </row>
    <row r="639" spans="1:21" x14ac:dyDescent="0.2">
      <c r="A639" s="71" t="s">
        <v>402</v>
      </c>
      <c r="B639" s="72" t="s">
        <v>72</v>
      </c>
      <c r="C639" s="73" t="s">
        <v>115</v>
      </c>
      <c r="D639" s="74">
        <v>42464</v>
      </c>
      <c r="E639" s="75">
        <v>2.0634920634920598E-3</v>
      </c>
      <c r="F639" s="71">
        <v>63</v>
      </c>
      <c r="G639" s="75">
        <v>4246.6825396825398</v>
      </c>
      <c r="H639" s="70">
        <v>-187.179365079365</v>
      </c>
      <c r="I639" s="75">
        <v>34.927912608024101</v>
      </c>
      <c r="J639" s="71"/>
      <c r="K639" s="75"/>
      <c r="L639" s="75"/>
      <c r="M639" s="75"/>
      <c r="N639" s="75"/>
      <c r="O639" s="75"/>
      <c r="P639" s="76">
        <v>182.39682539682499</v>
      </c>
      <c r="Q639" s="75">
        <v>9.1992936927649396</v>
      </c>
      <c r="R639" s="75">
        <v>9.5428571428571392</v>
      </c>
      <c r="S639" s="75">
        <v>1.0188663576822801</v>
      </c>
      <c r="T639" s="75"/>
      <c r="U639" s="75"/>
    </row>
    <row r="640" spans="1:21" x14ac:dyDescent="0.2">
      <c r="A640" s="71" t="s">
        <v>402</v>
      </c>
      <c r="B640" s="72" t="s">
        <v>136</v>
      </c>
      <c r="C640" s="73" t="s">
        <v>321</v>
      </c>
      <c r="D640" s="74">
        <v>42455</v>
      </c>
      <c r="E640" s="75">
        <v>0.62836734693877605</v>
      </c>
      <c r="F640" s="71">
        <v>49</v>
      </c>
      <c r="G640" s="75">
        <v>5538.7959183673502</v>
      </c>
      <c r="H640" s="70">
        <v>-187.951020408163</v>
      </c>
      <c r="I640" s="75">
        <v>52.083425860253797</v>
      </c>
      <c r="J640" s="71"/>
      <c r="K640" s="75"/>
      <c r="L640" s="75"/>
      <c r="M640" s="75"/>
      <c r="N640" s="75"/>
      <c r="O640" s="75"/>
      <c r="P640" s="76">
        <v>109.979591836735</v>
      </c>
      <c r="Q640" s="75">
        <v>8.8085499684993405</v>
      </c>
      <c r="R640" s="75">
        <v>32.893877551020402</v>
      </c>
      <c r="S640" s="75">
        <v>3.3277058042675098</v>
      </c>
      <c r="T640" s="75"/>
      <c r="U640" s="75"/>
    </row>
    <row r="641" spans="1:21" x14ac:dyDescent="0.2">
      <c r="A641" s="71" t="s">
        <v>402</v>
      </c>
      <c r="B641" s="72" t="s">
        <v>72</v>
      </c>
      <c r="C641" s="73" t="s">
        <v>395</v>
      </c>
      <c r="D641" s="74">
        <v>42090</v>
      </c>
      <c r="E641" s="75"/>
      <c r="F641" s="71">
        <v>36</v>
      </c>
      <c r="G641" s="75">
        <v>5291.4722222222199</v>
      </c>
      <c r="H641" s="70">
        <v>-189.50555555555599</v>
      </c>
      <c r="I641" s="75">
        <v>35.968050845964001</v>
      </c>
      <c r="J641" s="71"/>
      <c r="K641" s="75"/>
      <c r="L641" s="75"/>
      <c r="M641" s="75"/>
      <c r="N641" s="75"/>
      <c r="O641" s="75"/>
      <c r="P641" s="76">
        <v>129.277777777778</v>
      </c>
      <c r="Q641" s="75">
        <v>9.3199403151497808</v>
      </c>
      <c r="R641" s="75">
        <v>25.088888888888899</v>
      </c>
      <c r="S641" s="75">
        <v>3.1635041295097199</v>
      </c>
      <c r="T641" s="75"/>
      <c r="U641" s="75"/>
    </row>
    <row r="642" spans="1:21" x14ac:dyDescent="0.2">
      <c r="A642" s="71" t="s">
        <v>402</v>
      </c>
      <c r="B642" s="72" t="s">
        <v>65</v>
      </c>
      <c r="C642" s="73" t="s">
        <v>495</v>
      </c>
      <c r="D642" s="74">
        <v>42341</v>
      </c>
      <c r="E642" s="75"/>
      <c r="F642" s="71">
        <v>44</v>
      </c>
      <c r="G642" s="75">
        <v>8840.7727272727298</v>
      </c>
      <c r="H642" s="70">
        <v>-191.79545454545499</v>
      </c>
      <c r="I642" s="75">
        <v>45.055195882964199</v>
      </c>
      <c r="J642" s="71"/>
      <c r="K642" s="75"/>
      <c r="L642" s="75"/>
      <c r="M642" s="75"/>
      <c r="N642" s="75"/>
      <c r="O642" s="75"/>
      <c r="P642" s="76">
        <v>144.68181818181799</v>
      </c>
      <c r="Q642" s="75">
        <v>7.4370346854475802</v>
      </c>
      <c r="R642" s="75">
        <v>45.826829268292698</v>
      </c>
      <c r="S642" s="75">
        <v>4.0362700488443704</v>
      </c>
      <c r="T642" s="75"/>
      <c r="U642" s="75"/>
    </row>
    <row r="643" spans="1:21" x14ac:dyDescent="0.2">
      <c r="A643" s="71" t="s">
        <v>402</v>
      </c>
      <c r="B643" s="72" t="s">
        <v>136</v>
      </c>
      <c r="C643" s="73" t="s">
        <v>496</v>
      </c>
      <c r="D643" s="74">
        <v>42153</v>
      </c>
      <c r="E643" s="75">
        <v>1.3872222222222199</v>
      </c>
      <c r="F643" s="71">
        <v>36</v>
      </c>
      <c r="G643" s="75">
        <v>3983.5555555555602</v>
      </c>
      <c r="H643" s="70">
        <v>-194.05</v>
      </c>
      <c r="I643" s="75">
        <v>37.219437126318802</v>
      </c>
      <c r="J643" s="71"/>
      <c r="K643" s="75"/>
      <c r="L643" s="75"/>
      <c r="M643" s="75"/>
      <c r="N643" s="75"/>
      <c r="O643" s="75"/>
      <c r="P643" s="76">
        <v>171.277777777778</v>
      </c>
      <c r="Q643" s="75">
        <v>10.782158330853999</v>
      </c>
      <c r="R643" s="75">
        <v>14.76</v>
      </c>
      <c r="S643" s="75">
        <v>1.3303073505994101</v>
      </c>
      <c r="T643" s="75"/>
      <c r="U643" s="75"/>
    </row>
    <row r="644" spans="1:21" x14ac:dyDescent="0.2">
      <c r="A644" s="71" t="s">
        <v>402</v>
      </c>
      <c r="B644" s="72" t="s">
        <v>72</v>
      </c>
      <c r="C644" s="73" t="s">
        <v>381</v>
      </c>
      <c r="D644" s="74">
        <v>42397</v>
      </c>
      <c r="E644" s="75"/>
      <c r="F644" s="71">
        <v>92</v>
      </c>
      <c r="G644" s="75">
        <v>6294.8043478260897</v>
      </c>
      <c r="H644" s="70">
        <v>-194.60326086956499</v>
      </c>
      <c r="I644" s="75">
        <v>35.556916630055397</v>
      </c>
      <c r="J644" s="71"/>
      <c r="K644" s="75"/>
      <c r="L644" s="75"/>
      <c r="M644" s="75"/>
      <c r="N644" s="75"/>
      <c r="O644" s="75"/>
      <c r="P644" s="76">
        <v>144.054347826087</v>
      </c>
      <c r="Q644" s="75">
        <v>6.8579255528405003</v>
      </c>
      <c r="R644" s="75">
        <v>60.261627906976699</v>
      </c>
      <c r="S644" s="75">
        <v>3.0146369647130098</v>
      </c>
      <c r="T644" s="75"/>
      <c r="U644" s="75"/>
    </row>
    <row r="645" spans="1:21" x14ac:dyDescent="0.2">
      <c r="A645" s="71" t="s">
        <v>402</v>
      </c>
      <c r="B645" s="72" t="s">
        <v>67</v>
      </c>
      <c r="C645" s="73" t="s">
        <v>497</v>
      </c>
      <c r="D645" s="74">
        <v>42398</v>
      </c>
      <c r="E645" s="75"/>
      <c r="F645" s="71">
        <v>41</v>
      </c>
      <c r="G645" s="75">
        <v>5981.3658536585399</v>
      </c>
      <c r="H645" s="70">
        <v>-194.85853658536601</v>
      </c>
      <c r="I645" s="75">
        <v>55.849791358826998</v>
      </c>
      <c r="J645" s="71"/>
      <c r="K645" s="75"/>
      <c r="L645" s="75"/>
      <c r="M645" s="75"/>
      <c r="N645" s="75"/>
      <c r="O645" s="75"/>
      <c r="P645" s="76">
        <v>128.243902439024</v>
      </c>
      <c r="Q645" s="75">
        <v>10.7103654197302</v>
      </c>
      <c r="R645" s="75">
        <v>58.953658536585401</v>
      </c>
      <c r="S645" s="75">
        <v>5.8117596277079198</v>
      </c>
      <c r="T645" s="75"/>
      <c r="U645" s="75"/>
    </row>
    <row r="646" spans="1:21" x14ac:dyDescent="0.2">
      <c r="A646" s="71" t="s">
        <v>402</v>
      </c>
      <c r="B646" s="72" t="s">
        <v>65</v>
      </c>
      <c r="C646" s="73" t="s">
        <v>498</v>
      </c>
      <c r="D646" s="74">
        <v>42151</v>
      </c>
      <c r="E646" s="75">
        <v>0.20615384615384599</v>
      </c>
      <c r="F646" s="71">
        <v>260</v>
      </c>
      <c r="G646" s="75">
        <v>6036.45</v>
      </c>
      <c r="H646" s="70">
        <v>-199.78</v>
      </c>
      <c r="I646" s="75">
        <v>22.589733809778998</v>
      </c>
      <c r="J646" s="71"/>
      <c r="K646" s="75"/>
      <c r="L646" s="75"/>
      <c r="M646" s="75"/>
      <c r="N646" s="75"/>
      <c r="O646" s="75"/>
      <c r="P646" s="76">
        <v>154.46538461538501</v>
      </c>
      <c r="Q646" s="75">
        <v>3.8195421731611101</v>
      </c>
      <c r="R646" s="75">
        <v>42.375193798449601</v>
      </c>
      <c r="S646" s="75">
        <v>1.91565568255883</v>
      </c>
      <c r="T646" s="75"/>
      <c r="U646" s="75"/>
    </row>
    <row r="647" spans="1:21" x14ac:dyDescent="0.2">
      <c r="A647" s="71" t="s">
        <v>402</v>
      </c>
      <c r="B647" s="72" t="s">
        <v>72</v>
      </c>
      <c r="C647" s="73" t="s">
        <v>499</v>
      </c>
      <c r="D647" s="74">
        <v>42461</v>
      </c>
      <c r="E647" s="75"/>
      <c r="F647" s="71">
        <v>32</v>
      </c>
      <c r="G647" s="75">
        <v>6677.28125</v>
      </c>
      <c r="H647" s="70">
        <v>-200</v>
      </c>
      <c r="I647" s="75">
        <v>53.828702133593197</v>
      </c>
      <c r="J647" s="71"/>
      <c r="K647" s="75"/>
      <c r="L647" s="75"/>
      <c r="M647" s="75">
        <v>886.66666666666697</v>
      </c>
      <c r="N647" s="75">
        <v>2.9582494505494501</v>
      </c>
      <c r="O647" s="75">
        <v>0.26846150863422402</v>
      </c>
      <c r="P647" s="76">
        <v>132.78125</v>
      </c>
      <c r="Q647" s="75">
        <v>9.4775556574424495</v>
      </c>
      <c r="R647" s="75">
        <v>43.312903225806402</v>
      </c>
      <c r="S647" s="75">
        <v>4.4557676575386402</v>
      </c>
      <c r="T647" s="75"/>
      <c r="U647" s="75"/>
    </row>
    <row r="648" spans="1:21" x14ac:dyDescent="0.2">
      <c r="A648" s="71" t="s">
        <v>402</v>
      </c>
      <c r="B648" s="72" t="s">
        <v>72</v>
      </c>
      <c r="C648" s="73" t="s">
        <v>314</v>
      </c>
      <c r="D648" s="74">
        <v>42409</v>
      </c>
      <c r="E648" s="75"/>
      <c r="F648" s="71">
        <v>28</v>
      </c>
      <c r="G648" s="75">
        <v>4339.5</v>
      </c>
      <c r="H648" s="70">
        <v>-200.73571428571401</v>
      </c>
      <c r="I648" s="75">
        <v>50.268818428505398</v>
      </c>
      <c r="J648" s="71"/>
      <c r="K648" s="75"/>
      <c r="L648" s="75"/>
      <c r="M648" s="75"/>
      <c r="N648" s="75"/>
      <c r="O648" s="75"/>
      <c r="P648" s="76">
        <v>162.57142857142901</v>
      </c>
      <c r="Q648" s="75">
        <v>12.527897817827901</v>
      </c>
      <c r="R648" s="75">
        <v>15.3214285714286</v>
      </c>
      <c r="S648" s="75">
        <v>2.0287702972794199</v>
      </c>
      <c r="T648" s="75"/>
      <c r="U648" s="75"/>
    </row>
    <row r="649" spans="1:21" x14ac:dyDescent="0.2">
      <c r="A649" s="71" t="s">
        <v>402</v>
      </c>
      <c r="B649" s="72" t="s">
        <v>74</v>
      </c>
      <c r="C649" s="73" t="s">
        <v>500</v>
      </c>
      <c r="D649" s="74">
        <v>42235</v>
      </c>
      <c r="E649" s="75"/>
      <c r="F649" s="71">
        <v>31</v>
      </c>
      <c r="G649" s="75">
        <v>7569.2580645161297</v>
      </c>
      <c r="H649" s="70">
        <v>-200.86451612903201</v>
      </c>
      <c r="I649" s="75">
        <v>45.566323290834902</v>
      </c>
      <c r="J649" s="71"/>
      <c r="K649" s="75"/>
      <c r="L649" s="75"/>
      <c r="M649" s="75"/>
      <c r="N649" s="75"/>
      <c r="O649" s="75"/>
      <c r="P649" s="76">
        <v>129.09677419354799</v>
      </c>
      <c r="Q649" s="75">
        <v>11.838188145906001</v>
      </c>
      <c r="R649" s="75">
        <v>54.577419354838703</v>
      </c>
      <c r="S649" s="75">
        <v>5.6975314588201798</v>
      </c>
      <c r="T649" s="75"/>
      <c r="U649" s="75"/>
    </row>
    <row r="650" spans="1:21" x14ac:dyDescent="0.2">
      <c r="A650" s="71" t="s">
        <v>402</v>
      </c>
      <c r="B650" s="72" t="s">
        <v>72</v>
      </c>
      <c r="C650" s="73" t="s">
        <v>188</v>
      </c>
      <c r="D650" s="74">
        <v>42414</v>
      </c>
      <c r="E650" s="75"/>
      <c r="F650" s="71">
        <v>40</v>
      </c>
      <c r="G650" s="75">
        <v>4554.7749999999996</v>
      </c>
      <c r="H650" s="70">
        <v>-201.16</v>
      </c>
      <c r="I650" s="75">
        <v>37.638505038570003</v>
      </c>
      <c r="J650" s="71"/>
      <c r="K650" s="75"/>
      <c r="L650" s="75"/>
      <c r="M650" s="75"/>
      <c r="N650" s="75"/>
      <c r="O650" s="75"/>
      <c r="P650" s="76">
        <v>140.625</v>
      </c>
      <c r="Q650" s="75">
        <v>11.767114513522801</v>
      </c>
      <c r="R650" s="75">
        <v>27.335897435897401</v>
      </c>
      <c r="S650" s="75">
        <v>4.2533934807735898</v>
      </c>
      <c r="T650" s="75"/>
      <c r="U650" s="75"/>
    </row>
    <row r="651" spans="1:21" x14ac:dyDescent="0.2">
      <c r="A651" s="71" t="s">
        <v>402</v>
      </c>
      <c r="B651" s="72" t="s">
        <v>65</v>
      </c>
      <c r="C651" s="73" t="s">
        <v>319</v>
      </c>
      <c r="D651" s="74">
        <v>42412</v>
      </c>
      <c r="E651" s="75"/>
      <c r="F651" s="71">
        <v>28</v>
      </c>
      <c r="G651" s="75">
        <v>4058.1428571428601</v>
      </c>
      <c r="H651" s="70">
        <v>-202.02500000000001</v>
      </c>
      <c r="I651" s="75">
        <v>51.539816278650399</v>
      </c>
      <c r="J651" s="71"/>
      <c r="K651" s="75"/>
      <c r="L651" s="75"/>
      <c r="M651" s="75"/>
      <c r="N651" s="75"/>
      <c r="O651" s="75"/>
      <c r="P651" s="76">
        <v>108.28571428571399</v>
      </c>
      <c r="Q651" s="75">
        <v>6.8556270370441403</v>
      </c>
      <c r="R651" s="75">
        <v>31.25</v>
      </c>
      <c r="S651" s="75">
        <v>2.3199353439266401</v>
      </c>
      <c r="T651" s="75"/>
      <c r="U651" s="75"/>
    </row>
    <row r="652" spans="1:21" x14ac:dyDescent="0.2">
      <c r="A652" s="71" t="s">
        <v>402</v>
      </c>
      <c r="B652" s="72" t="s">
        <v>65</v>
      </c>
      <c r="C652" s="73" t="s">
        <v>501</v>
      </c>
      <c r="D652" s="74">
        <v>42347</v>
      </c>
      <c r="E652" s="75">
        <v>0.09</v>
      </c>
      <c r="F652" s="71">
        <v>70</v>
      </c>
      <c r="G652" s="75">
        <v>3639.0857142857099</v>
      </c>
      <c r="H652" s="70">
        <v>-203.508571428571</v>
      </c>
      <c r="I652" s="75">
        <v>33.577532401369801</v>
      </c>
      <c r="J652" s="71"/>
      <c r="K652" s="75"/>
      <c r="L652" s="75"/>
      <c r="M652" s="75"/>
      <c r="N652" s="75"/>
      <c r="O652" s="75"/>
      <c r="P652" s="76">
        <v>152.24285714285699</v>
      </c>
      <c r="Q652" s="75">
        <v>7.0211875655000098</v>
      </c>
      <c r="R652" s="75">
        <v>12.1228571428571</v>
      </c>
      <c r="S652" s="75">
        <v>0.45126540018258898</v>
      </c>
      <c r="T652" s="75"/>
      <c r="U652" s="75"/>
    </row>
    <row r="653" spans="1:21" x14ac:dyDescent="0.2">
      <c r="A653" s="71" t="s">
        <v>402</v>
      </c>
      <c r="B653" s="72" t="s">
        <v>72</v>
      </c>
      <c r="C653" s="73" t="s">
        <v>165</v>
      </c>
      <c r="D653" s="74">
        <v>42417</v>
      </c>
      <c r="E653" s="75"/>
      <c r="F653" s="71">
        <v>29</v>
      </c>
      <c r="G653" s="75">
        <v>3240.2758620689701</v>
      </c>
      <c r="H653" s="70">
        <v>-203.62068965517199</v>
      </c>
      <c r="I653" s="75">
        <v>33.5702389819198</v>
      </c>
      <c r="J653" s="71"/>
      <c r="K653" s="75"/>
      <c r="L653" s="75"/>
      <c r="M653" s="75"/>
      <c r="N653" s="75"/>
      <c r="O653" s="75"/>
      <c r="P653" s="76">
        <v>112.68965517241401</v>
      </c>
      <c r="Q653" s="75">
        <v>11.350560786506</v>
      </c>
      <c r="R653" s="75">
        <v>25.193103448275899</v>
      </c>
      <c r="S653" s="75">
        <v>2.60264137823606</v>
      </c>
      <c r="T653" s="75"/>
      <c r="U653" s="75"/>
    </row>
    <row r="654" spans="1:21" x14ac:dyDescent="0.2">
      <c r="A654" s="71" t="s">
        <v>402</v>
      </c>
      <c r="B654" s="72" t="s">
        <v>74</v>
      </c>
      <c r="C654" s="73" t="s">
        <v>181</v>
      </c>
      <c r="D654" s="74">
        <v>42585</v>
      </c>
      <c r="E654" s="75"/>
      <c r="F654" s="71">
        <v>32</v>
      </c>
      <c r="G654" s="75">
        <v>3845.0625</v>
      </c>
      <c r="H654" s="70">
        <v>-205.203125</v>
      </c>
      <c r="I654" s="75">
        <v>41.627389131371899</v>
      </c>
      <c r="J654" s="71"/>
      <c r="K654" s="75"/>
      <c r="L654" s="75"/>
      <c r="M654" s="75"/>
      <c r="N654" s="75"/>
      <c r="O654" s="75"/>
      <c r="P654" s="76">
        <v>167.5</v>
      </c>
      <c r="Q654" s="75">
        <v>12.351700940722001</v>
      </c>
      <c r="R654" s="75">
        <v>9.6172413793103395</v>
      </c>
      <c r="S654" s="75">
        <v>1.1177703546136499</v>
      </c>
      <c r="T654" s="75"/>
      <c r="U654" s="75"/>
    </row>
    <row r="655" spans="1:21" x14ac:dyDescent="0.2">
      <c r="A655" s="71" t="s">
        <v>402</v>
      </c>
      <c r="B655" s="72" t="s">
        <v>65</v>
      </c>
      <c r="C655" s="73" t="s">
        <v>350</v>
      </c>
      <c r="D655" s="74">
        <v>42393</v>
      </c>
      <c r="E655" s="75"/>
      <c r="F655" s="71">
        <v>70</v>
      </c>
      <c r="G655" s="75">
        <v>5189.9714285714299</v>
      </c>
      <c r="H655" s="70">
        <v>-207.46857142857101</v>
      </c>
      <c r="I655" s="75">
        <v>33.162701150380798</v>
      </c>
      <c r="J655" s="71"/>
      <c r="K655" s="75"/>
      <c r="L655" s="75"/>
      <c r="M655" s="75"/>
      <c r="N655" s="75"/>
      <c r="O655" s="75"/>
      <c r="P655" s="76">
        <v>122.62857142857099</v>
      </c>
      <c r="Q655" s="75">
        <v>5.9461061750839299</v>
      </c>
      <c r="R655" s="75">
        <v>29.735714285714302</v>
      </c>
      <c r="S655" s="75">
        <v>2.93386455455766</v>
      </c>
      <c r="T655" s="75"/>
      <c r="U655" s="75"/>
    </row>
    <row r="656" spans="1:21" x14ac:dyDescent="0.2">
      <c r="A656" s="71" t="s">
        <v>402</v>
      </c>
      <c r="B656" s="72" t="s">
        <v>74</v>
      </c>
      <c r="C656" s="73" t="s">
        <v>502</v>
      </c>
      <c r="D656" s="74">
        <v>42514</v>
      </c>
      <c r="E656" s="75">
        <v>9.2142857142857207E-2</v>
      </c>
      <c r="F656" s="71">
        <v>28</v>
      </c>
      <c r="G656" s="75">
        <v>5587.6785714285697</v>
      </c>
      <c r="H656" s="70">
        <v>-211.01428571428599</v>
      </c>
      <c r="I656" s="75">
        <v>54.969173591672899</v>
      </c>
      <c r="J656" s="71"/>
      <c r="K656" s="75"/>
      <c r="L656" s="75"/>
      <c r="M656" s="75"/>
      <c r="N656" s="75"/>
      <c r="O656" s="75"/>
      <c r="P656" s="76">
        <v>128.03571428571399</v>
      </c>
      <c r="Q656" s="75">
        <v>14.3197131801972</v>
      </c>
      <c r="R656" s="75">
        <v>43.571428571428598</v>
      </c>
      <c r="S656" s="75">
        <v>5.6219968047449402</v>
      </c>
      <c r="T656" s="75"/>
      <c r="U656" s="75"/>
    </row>
    <row r="657" spans="1:21" x14ac:dyDescent="0.2">
      <c r="A657" s="71" t="s">
        <v>402</v>
      </c>
      <c r="B657" s="72" t="s">
        <v>72</v>
      </c>
      <c r="C657" s="73" t="s">
        <v>342</v>
      </c>
      <c r="D657" s="74">
        <v>42320</v>
      </c>
      <c r="E657" s="75"/>
      <c r="F657" s="71">
        <v>30</v>
      </c>
      <c r="G657" s="75">
        <v>5348.8666666666704</v>
      </c>
      <c r="H657" s="70">
        <v>-211.183333333333</v>
      </c>
      <c r="I657" s="75">
        <v>44.311838039303403</v>
      </c>
      <c r="J657" s="71"/>
      <c r="K657" s="75"/>
      <c r="L657" s="75"/>
      <c r="M657" s="75"/>
      <c r="N657" s="75"/>
      <c r="O657" s="75"/>
      <c r="P657" s="76">
        <v>156.46666666666701</v>
      </c>
      <c r="Q657" s="75">
        <v>13.8759473805867</v>
      </c>
      <c r="R657" s="75">
        <v>31.644827586206901</v>
      </c>
      <c r="S657" s="75">
        <v>3.9294285242594098</v>
      </c>
      <c r="T657" s="75"/>
      <c r="U657" s="75"/>
    </row>
    <row r="658" spans="1:21" x14ac:dyDescent="0.2">
      <c r="A658" s="71" t="s">
        <v>402</v>
      </c>
      <c r="B658" s="72" t="s">
        <v>67</v>
      </c>
      <c r="C658" s="73" t="s">
        <v>503</v>
      </c>
      <c r="D658" s="74">
        <v>42485</v>
      </c>
      <c r="E658" s="75"/>
      <c r="F658" s="71">
        <v>33</v>
      </c>
      <c r="G658" s="75">
        <v>5623.6060606060601</v>
      </c>
      <c r="H658" s="70">
        <v>-213.21212121212099</v>
      </c>
      <c r="I658" s="75">
        <v>42.402363507411899</v>
      </c>
      <c r="J658" s="71"/>
      <c r="K658" s="75"/>
      <c r="L658" s="75"/>
      <c r="M658" s="75"/>
      <c r="N658" s="75">
        <v>3.35452040217847</v>
      </c>
      <c r="O658" s="75">
        <v>0.26386173331587998</v>
      </c>
      <c r="P658" s="76">
        <v>134.21212121212099</v>
      </c>
      <c r="Q658" s="75">
        <v>10.2178688528225</v>
      </c>
      <c r="R658" s="75">
        <v>39.415624999999999</v>
      </c>
      <c r="S658" s="75">
        <v>4.4775720428251704</v>
      </c>
      <c r="T658" s="75"/>
      <c r="U658" s="75"/>
    </row>
    <row r="659" spans="1:21" x14ac:dyDescent="0.2">
      <c r="A659" s="71" t="s">
        <v>402</v>
      </c>
      <c r="B659" s="72" t="s">
        <v>72</v>
      </c>
      <c r="C659" s="73" t="s">
        <v>355</v>
      </c>
      <c r="D659" s="74">
        <v>42527</v>
      </c>
      <c r="E659" s="75">
        <v>0.56818181818181801</v>
      </c>
      <c r="F659" s="71">
        <v>44</v>
      </c>
      <c r="G659" s="75">
        <v>4927.6590909090901</v>
      </c>
      <c r="H659" s="70">
        <v>-221.14090909090899</v>
      </c>
      <c r="I659" s="75">
        <v>56.152042759919802</v>
      </c>
      <c r="J659" s="71"/>
      <c r="K659" s="75"/>
      <c r="L659" s="75"/>
      <c r="M659" s="75"/>
      <c r="N659" s="75"/>
      <c r="O659" s="75"/>
      <c r="P659" s="76">
        <v>146.977272727273</v>
      </c>
      <c r="Q659" s="75">
        <v>7.3431799942154301</v>
      </c>
      <c r="R659" s="75">
        <v>29.379545454545401</v>
      </c>
      <c r="S659" s="75">
        <v>3.6537602333726298</v>
      </c>
      <c r="T659" s="75"/>
      <c r="U659" s="75"/>
    </row>
    <row r="660" spans="1:21" x14ac:dyDescent="0.2">
      <c r="A660" s="71" t="s">
        <v>402</v>
      </c>
      <c r="B660" s="72" t="s">
        <v>65</v>
      </c>
      <c r="C660" s="73" t="s">
        <v>249</v>
      </c>
      <c r="D660" s="74">
        <v>42396</v>
      </c>
      <c r="E660" s="75">
        <v>0.27023255813953501</v>
      </c>
      <c r="F660" s="71">
        <v>129</v>
      </c>
      <c r="G660" s="75">
        <v>3648.0542635658899</v>
      </c>
      <c r="H660" s="70">
        <v>-222.64573643410901</v>
      </c>
      <c r="I660" s="75">
        <v>30.384528205534998</v>
      </c>
      <c r="J660" s="71"/>
      <c r="K660" s="75"/>
      <c r="L660" s="75"/>
      <c r="M660" s="75"/>
      <c r="N660" s="75"/>
      <c r="O660" s="75"/>
      <c r="P660" s="76">
        <v>156.57364341085301</v>
      </c>
      <c r="Q660" s="75">
        <v>5.5651181147421998</v>
      </c>
      <c r="R660" s="75">
        <v>23.751181102362199</v>
      </c>
      <c r="S660" s="75">
        <v>1.55231395756442</v>
      </c>
      <c r="T660" s="75"/>
      <c r="U660" s="75"/>
    </row>
    <row r="661" spans="1:21" x14ac:dyDescent="0.2">
      <c r="A661" s="71" t="s">
        <v>402</v>
      </c>
      <c r="B661" s="72" t="s">
        <v>67</v>
      </c>
      <c r="C661" s="73" t="s">
        <v>348</v>
      </c>
      <c r="D661" s="74">
        <v>42341</v>
      </c>
      <c r="E661" s="75"/>
      <c r="F661" s="71">
        <v>92</v>
      </c>
      <c r="G661" s="75">
        <v>5730.8369565217399</v>
      </c>
      <c r="H661" s="70">
        <v>-226.741304347826</v>
      </c>
      <c r="I661" s="75">
        <v>35.57166283339</v>
      </c>
      <c r="J661" s="71"/>
      <c r="K661" s="75"/>
      <c r="L661" s="75"/>
      <c r="M661" s="75"/>
      <c r="N661" s="75">
        <v>2.5061666666666702</v>
      </c>
      <c r="O661" s="75">
        <v>0.34142950821302898</v>
      </c>
      <c r="P661" s="76">
        <v>141.315217391304</v>
      </c>
      <c r="Q661" s="75">
        <v>7.4885950766886404</v>
      </c>
      <c r="R661" s="75">
        <v>44.008695652173898</v>
      </c>
      <c r="S661" s="75">
        <v>3.3331514869001602</v>
      </c>
      <c r="T661" s="75"/>
      <c r="U661" s="75"/>
    </row>
    <row r="662" spans="1:21" x14ac:dyDescent="0.2">
      <c r="A662" s="71" t="s">
        <v>402</v>
      </c>
      <c r="B662" s="72" t="s">
        <v>65</v>
      </c>
      <c r="C662" s="73" t="s">
        <v>107</v>
      </c>
      <c r="D662" s="74">
        <v>42131</v>
      </c>
      <c r="E662" s="75"/>
      <c r="F662" s="71">
        <v>252</v>
      </c>
      <c r="G662" s="75">
        <v>6097.5</v>
      </c>
      <c r="H662" s="70">
        <v>-227.078571428571</v>
      </c>
      <c r="I662" s="75">
        <v>28.4974256205718</v>
      </c>
      <c r="J662" s="71"/>
      <c r="K662" s="75"/>
      <c r="L662" s="75"/>
      <c r="M662" s="75"/>
      <c r="N662" s="75">
        <v>3.6359322033898298</v>
      </c>
      <c r="O662" s="75">
        <v>0.25160710893639898</v>
      </c>
      <c r="P662" s="76">
        <v>143.531746031746</v>
      </c>
      <c r="Q662" s="75">
        <v>3.35730977134578</v>
      </c>
      <c r="R662" s="75">
        <v>40.266265060240997</v>
      </c>
      <c r="S662" s="75">
        <v>1.7810792894926399</v>
      </c>
      <c r="T662" s="75"/>
      <c r="U662" s="75"/>
    </row>
    <row r="663" spans="1:21" x14ac:dyDescent="0.2">
      <c r="A663" s="71" t="s">
        <v>402</v>
      </c>
      <c r="B663" s="72" t="s">
        <v>67</v>
      </c>
      <c r="C663" s="73" t="s">
        <v>172</v>
      </c>
      <c r="D663" s="74">
        <v>42483</v>
      </c>
      <c r="E663" s="75"/>
      <c r="F663" s="71">
        <v>35</v>
      </c>
      <c r="G663" s="75">
        <v>5553.2857142857101</v>
      </c>
      <c r="H663" s="70">
        <v>-233.03714285714301</v>
      </c>
      <c r="I663" s="75">
        <v>56.119260176744298</v>
      </c>
      <c r="J663" s="71"/>
      <c r="K663" s="75"/>
      <c r="L663" s="75"/>
      <c r="M663" s="75"/>
      <c r="N663" s="75"/>
      <c r="O663" s="75"/>
      <c r="P663" s="76">
        <v>120.314285714286</v>
      </c>
      <c r="Q663" s="75">
        <v>6.5958697833780597</v>
      </c>
      <c r="R663" s="75">
        <v>39.825714285714298</v>
      </c>
      <c r="S663" s="75">
        <v>3.11939269799776</v>
      </c>
      <c r="T663" s="75"/>
      <c r="U663" s="75"/>
    </row>
    <row r="664" spans="1:21" x14ac:dyDescent="0.2">
      <c r="A664" s="71" t="s">
        <v>402</v>
      </c>
      <c r="B664" s="72" t="s">
        <v>65</v>
      </c>
      <c r="C664" s="73" t="s">
        <v>504</v>
      </c>
      <c r="D664" s="74">
        <v>42433</v>
      </c>
      <c r="E664" s="75"/>
      <c r="F664" s="71">
        <v>36</v>
      </c>
      <c r="G664" s="75">
        <v>4422.1388888888896</v>
      </c>
      <c r="H664" s="70">
        <v>-234.61666666666699</v>
      </c>
      <c r="I664" s="75">
        <v>29.8051288597987</v>
      </c>
      <c r="J664" s="71"/>
      <c r="K664" s="75"/>
      <c r="L664" s="75"/>
      <c r="M664" s="75"/>
      <c r="N664" s="75"/>
      <c r="O664" s="75"/>
      <c r="P664" s="76">
        <v>143.75</v>
      </c>
      <c r="Q664" s="75">
        <v>9.9694274723769407</v>
      </c>
      <c r="R664" s="75">
        <v>19.147222222222201</v>
      </c>
      <c r="S664" s="75">
        <v>1.4671670472788101</v>
      </c>
      <c r="T664" s="75"/>
      <c r="U664" s="75"/>
    </row>
    <row r="665" spans="1:21" x14ac:dyDescent="0.2">
      <c r="A665" s="71" t="s">
        <v>402</v>
      </c>
      <c r="B665" s="72" t="s">
        <v>74</v>
      </c>
      <c r="C665" s="73" t="s">
        <v>146</v>
      </c>
      <c r="D665" s="74">
        <v>42583</v>
      </c>
      <c r="E665" s="75"/>
      <c r="F665" s="71">
        <v>38</v>
      </c>
      <c r="G665" s="75">
        <v>4158.4210526315801</v>
      </c>
      <c r="H665" s="70">
        <v>-234.75263157894699</v>
      </c>
      <c r="I665" s="75">
        <v>42.100656620343102</v>
      </c>
      <c r="J665" s="71"/>
      <c r="K665" s="75"/>
      <c r="L665" s="75"/>
      <c r="M665" s="75"/>
      <c r="N665" s="75"/>
      <c r="O665" s="75"/>
      <c r="P665" s="76">
        <v>166.657894736842</v>
      </c>
      <c r="Q665" s="75">
        <v>10.2663169446057</v>
      </c>
      <c r="R665" s="75">
        <v>25.960526315789501</v>
      </c>
      <c r="S665" s="75">
        <v>2.1024660027347699</v>
      </c>
      <c r="T665" s="75"/>
      <c r="U665" s="75"/>
    </row>
    <row r="666" spans="1:21" x14ac:dyDescent="0.2">
      <c r="A666" s="71" t="s">
        <v>402</v>
      </c>
      <c r="B666" s="72" t="s">
        <v>72</v>
      </c>
      <c r="C666" s="73" t="s">
        <v>401</v>
      </c>
      <c r="D666" s="74">
        <v>42376</v>
      </c>
      <c r="E666" s="75"/>
      <c r="F666" s="71">
        <v>101</v>
      </c>
      <c r="G666" s="75">
        <v>7369.5940594059402</v>
      </c>
      <c r="H666" s="70">
        <v>-250.774257425743</v>
      </c>
      <c r="I666" s="75">
        <v>30.5851546417916</v>
      </c>
      <c r="J666" s="71"/>
      <c r="K666" s="75"/>
      <c r="L666" s="75"/>
      <c r="M666" s="75"/>
      <c r="N666" s="75"/>
      <c r="O666" s="75"/>
      <c r="P666" s="76">
        <v>124.683168316832</v>
      </c>
      <c r="Q666" s="75">
        <v>6.6775066594310797</v>
      </c>
      <c r="R666" s="75">
        <v>44.268000000000001</v>
      </c>
      <c r="S666" s="75">
        <v>3.2283000123434902</v>
      </c>
      <c r="T666" s="75"/>
      <c r="U666" s="75"/>
    </row>
    <row r="667" spans="1:21" x14ac:dyDescent="0.2">
      <c r="A667" s="71" t="s">
        <v>402</v>
      </c>
      <c r="B667" s="72" t="s">
        <v>136</v>
      </c>
      <c r="C667" s="73" t="s">
        <v>370</v>
      </c>
      <c r="D667" s="74">
        <v>42455</v>
      </c>
      <c r="E667" s="75"/>
      <c r="F667" s="71">
        <v>62</v>
      </c>
      <c r="G667" s="75">
        <v>5198.5967741935501</v>
      </c>
      <c r="H667" s="70">
        <v>-253.49516129032301</v>
      </c>
      <c r="I667" s="75">
        <v>33.410235975518297</v>
      </c>
      <c r="J667" s="71"/>
      <c r="K667" s="75"/>
      <c r="L667" s="75"/>
      <c r="M667" s="75"/>
      <c r="N667" s="75"/>
      <c r="O667" s="75"/>
      <c r="P667" s="76">
        <v>102.758064516129</v>
      </c>
      <c r="Q667" s="75">
        <v>5.9083286715534404</v>
      </c>
      <c r="R667" s="75">
        <v>37.151612903225796</v>
      </c>
      <c r="S667" s="75">
        <v>3.0288780569980598</v>
      </c>
      <c r="T667" s="75"/>
      <c r="U667" s="75"/>
    </row>
    <row r="668" spans="1:21" x14ac:dyDescent="0.2">
      <c r="A668" s="71" t="s">
        <v>402</v>
      </c>
      <c r="B668" s="72" t="s">
        <v>67</v>
      </c>
      <c r="C668" s="73" t="s">
        <v>505</v>
      </c>
      <c r="D668" s="74">
        <v>42571</v>
      </c>
      <c r="E668" s="75"/>
      <c r="F668" s="71">
        <v>140</v>
      </c>
      <c r="G668" s="75">
        <v>6899.0571428571402</v>
      </c>
      <c r="H668" s="70">
        <v>-254.67071428571401</v>
      </c>
      <c r="I668" s="75">
        <v>31.847506376178099</v>
      </c>
      <c r="J668" s="71"/>
      <c r="K668" s="75"/>
      <c r="L668" s="75"/>
      <c r="M668" s="75"/>
      <c r="N668" s="75">
        <v>3.9952150758533498</v>
      </c>
      <c r="O668" s="75">
        <v>0.14973495924591601</v>
      </c>
      <c r="P668" s="76">
        <v>149.57142857142901</v>
      </c>
      <c r="Q668" s="75">
        <v>5.58745422284687</v>
      </c>
      <c r="R668" s="75">
        <v>43.421093749999997</v>
      </c>
      <c r="S668" s="75">
        <v>2.5358258927024302</v>
      </c>
      <c r="T668" s="75"/>
      <c r="U668" s="75"/>
    </row>
    <row r="669" spans="1:21" x14ac:dyDescent="0.2">
      <c r="A669" s="71" t="s">
        <v>402</v>
      </c>
      <c r="B669" s="72" t="s">
        <v>72</v>
      </c>
      <c r="C669" s="73" t="s">
        <v>246</v>
      </c>
      <c r="D669" s="74">
        <v>42166</v>
      </c>
      <c r="E669" s="75">
        <v>0.51294117647058801</v>
      </c>
      <c r="F669" s="71">
        <v>34</v>
      </c>
      <c r="G669" s="75">
        <v>5912.6764705882397</v>
      </c>
      <c r="H669" s="70">
        <v>-257.69411764705899</v>
      </c>
      <c r="I669" s="75">
        <v>59.484142937286599</v>
      </c>
      <c r="J669" s="71"/>
      <c r="K669" s="75"/>
      <c r="L669" s="75"/>
      <c r="M669" s="75"/>
      <c r="N669" s="75"/>
      <c r="O669" s="75"/>
      <c r="P669" s="76">
        <v>145.470588235294</v>
      </c>
      <c r="Q669" s="75">
        <v>12.4444745589494</v>
      </c>
      <c r="R669" s="75">
        <v>24.890909090909101</v>
      </c>
      <c r="S669" s="75">
        <v>2.6386311434709402</v>
      </c>
      <c r="T669" s="75"/>
      <c r="U669" s="75"/>
    </row>
    <row r="670" spans="1:21" x14ac:dyDescent="0.2">
      <c r="A670" s="71" t="s">
        <v>402</v>
      </c>
      <c r="B670" s="72" t="s">
        <v>65</v>
      </c>
      <c r="C670" s="73" t="s">
        <v>357</v>
      </c>
      <c r="D670" s="74">
        <v>42513</v>
      </c>
      <c r="E670" s="75">
        <v>0.215</v>
      </c>
      <c r="F670" s="71">
        <v>34</v>
      </c>
      <c r="G670" s="75">
        <v>4087.4705882352901</v>
      </c>
      <c r="H670" s="70">
        <v>-264.429411764706</v>
      </c>
      <c r="I670" s="75">
        <v>49.650953416951999</v>
      </c>
      <c r="J670" s="71"/>
      <c r="K670" s="75"/>
      <c r="L670" s="75"/>
      <c r="M670" s="75"/>
      <c r="N670" s="75"/>
      <c r="O670" s="75"/>
      <c r="P670" s="76">
        <v>142.08823529411799</v>
      </c>
      <c r="Q670" s="75">
        <v>12.8887580833984</v>
      </c>
      <c r="R670" s="75">
        <v>23.579411764705899</v>
      </c>
      <c r="S670" s="75">
        <v>2.6831081140581801</v>
      </c>
      <c r="T670" s="75"/>
      <c r="U670" s="75"/>
    </row>
    <row r="671" spans="1:21" x14ac:dyDescent="0.2">
      <c r="A671" s="71" t="s">
        <v>402</v>
      </c>
      <c r="B671" s="72" t="s">
        <v>93</v>
      </c>
      <c r="C671" s="73" t="s">
        <v>506</v>
      </c>
      <c r="D671" s="74">
        <v>42555</v>
      </c>
      <c r="E671" s="75">
        <v>0.31981617647058802</v>
      </c>
      <c r="F671" s="71">
        <v>272</v>
      </c>
      <c r="G671" s="75">
        <v>7569.7316176470604</v>
      </c>
      <c r="H671" s="70">
        <v>-269.66911764705901</v>
      </c>
      <c r="I671" s="75">
        <v>27.534836169945699</v>
      </c>
      <c r="J671" s="71"/>
      <c r="K671" s="75"/>
      <c r="L671" s="75"/>
      <c r="M671" s="75"/>
      <c r="N671" s="75">
        <v>4.66951408450704</v>
      </c>
      <c r="O671" s="75">
        <v>0.24286274055642099</v>
      </c>
      <c r="P671" s="76">
        <v>147.25</v>
      </c>
      <c r="Q671" s="75">
        <v>2.86104888394122</v>
      </c>
      <c r="R671" s="75">
        <v>55.4985239852398</v>
      </c>
      <c r="S671" s="75">
        <v>2.0550800711421102</v>
      </c>
      <c r="T671" s="75"/>
      <c r="U671" s="75"/>
    </row>
    <row r="672" spans="1:21" x14ac:dyDescent="0.2">
      <c r="A672" s="71" t="s">
        <v>402</v>
      </c>
      <c r="B672" s="72" t="s">
        <v>72</v>
      </c>
      <c r="C672" s="73" t="s">
        <v>362</v>
      </c>
      <c r="D672" s="74">
        <v>42324</v>
      </c>
      <c r="E672" s="75">
        <v>0.60580645161290303</v>
      </c>
      <c r="F672" s="71">
        <v>124</v>
      </c>
      <c r="G672" s="75">
        <v>4797.3951612903202</v>
      </c>
      <c r="H672" s="70">
        <v>-272.828225806452</v>
      </c>
      <c r="I672" s="75">
        <v>26.280208039374799</v>
      </c>
      <c r="J672" s="71"/>
      <c r="K672" s="75"/>
      <c r="L672" s="75"/>
      <c r="M672" s="75"/>
      <c r="N672" s="75"/>
      <c r="O672" s="75"/>
      <c r="P672" s="76">
        <v>170.66129032258101</v>
      </c>
      <c r="Q672" s="75">
        <v>6.1291704609868702</v>
      </c>
      <c r="R672" s="75">
        <v>26.933884297520599</v>
      </c>
      <c r="S672" s="75">
        <v>1.8570521360415799</v>
      </c>
      <c r="T672" s="75"/>
      <c r="U672" s="75"/>
    </row>
    <row r="673" spans="1:21" x14ac:dyDescent="0.2">
      <c r="A673" s="71" t="s">
        <v>402</v>
      </c>
      <c r="B673" s="72" t="s">
        <v>72</v>
      </c>
      <c r="C673" s="73" t="s">
        <v>507</v>
      </c>
      <c r="D673" s="74">
        <v>42442</v>
      </c>
      <c r="E673" s="75"/>
      <c r="F673" s="71">
        <v>65</v>
      </c>
      <c r="G673" s="75">
        <v>5604.0307692307697</v>
      </c>
      <c r="H673" s="70">
        <v>-273.39384615384603</v>
      </c>
      <c r="I673" s="75">
        <v>32.2526705719646</v>
      </c>
      <c r="J673" s="71"/>
      <c r="K673" s="75"/>
      <c r="L673" s="75"/>
      <c r="M673" s="75"/>
      <c r="N673" s="75"/>
      <c r="O673" s="75"/>
      <c r="P673" s="76">
        <v>100.12307692307699</v>
      </c>
      <c r="Q673" s="75">
        <v>8.6091271918770698</v>
      </c>
      <c r="R673" s="75">
        <v>15.889230769230799</v>
      </c>
      <c r="S673" s="75">
        <v>1.70711903492647</v>
      </c>
      <c r="T673" s="75"/>
      <c r="U673" s="75"/>
    </row>
    <row r="674" spans="1:21" x14ac:dyDescent="0.2">
      <c r="A674" s="71" t="s">
        <v>402</v>
      </c>
      <c r="B674" s="72" t="s">
        <v>65</v>
      </c>
      <c r="C674" s="73" t="s">
        <v>303</v>
      </c>
      <c r="D674" s="74">
        <v>42450</v>
      </c>
      <c r="E674" s="75">
        <v>0.49019607843137297</v>
      </c>
      <c r="F674" s="71">
        <v>51</v>
      </c>
      <c r="G674" s="75">
        <v>4215.1764705882397</v>
      </c>
      <c r="H674" s="70">
        <v>-275.24705882352902</v>
      </c>
      <c r="I674" s="75">
        <v>41.775994735032903</v>
      </c>
      <c r="J674" s="71"/>
      <c r="K674" s="75"/>
      <c r="L674" s="75"/>
      <c r="M674" s="75"/>
      <c r="N674" s="75"/>
      <c r="O674" s="75"/>
      <c r="P674" s="76">
        <v>166.78431372548999</v>
      </c>
      <c r="Q674" s="75">
        <v>8.7872596600827606</v>
      </c>
      <c r="R674" s="75">
        <v>13.7823529411765</v>
      </c>
      <c r="S674" s="75">
        <v>1.3897600466672599</v>
      </c>
      <c r="T674" s="75"/>
      <c r="U674" s="75"/>
    </row>
    <row r="675" spans="1:21" x14ac:dyDescent="0.2">
      <c r="A675" s="71" t="s">
        <v>402</v>
      </c>
      <c r="B675" s="72" t="s">
        <v>65</v>
      </c>
      <c r="C675" s="73" t="s">
        <v>207</v>
      </c>
      <c r="D675" s="74">
        <v>42574</v>
      </c>
      <c r="E675" s="75"/>
      <c r="F675" s="71">
        <v>65</v>
      </c>
      <c r="G675" s="75">
        <v>4588.4307692307702</v>
      </c>
      <c r="H675" s="70">
        <v>-308.70461538461501</v>
      </c>
      <c r="I675" s="75">
        <v>35.439005390001299</v>
      </c>
      <c r="J675" s="71"/>
      <c r="K675" s="75"/>
      <c r="L675" s="75"/>
      <c r="M675" s="75"/>
      <c r="N675" s="75"/>
      <c r="O675" s="75"/>
      <c r="P675" s="76">
        <v>164.75384615384601</v>
      </c>
      <c r="Q675" s="75">
        <v>7.2654686031713496</v>
      </c>
      <c r="R675" s="75">
        <v>20.3630769230769</v>
      </c>
      <c r="S675" s="75">
        <v>1.62554365052536</v>
      </c>
      <c r="T675" s="75"/>
      <c r="U675" s="75"/>
    </row>
    <row r="676" spans="1:21" x14ac:dyDescent="0.2">
      <c r="A676" s="71" t="s">
        <v>402</v>
      </c>
      <c r="B676" s="72" t="s">
        <v>72</v>
      </c>
      <c r="C676" s="73" t="s">
        <v>322</v>
      </c>
      <c r="D676" s="74">
        <v>42441</v>
      </c>
      <c r="E676" s="75"/>
      <c r="F676" s="71">
        <v>47</v>
      </c>
      <c r="G676" s="75">
        <v>4757.6808510638302</v>
      </c>
      <c r="H676" s="70">
        <v>-314.13404255319199</v>
      </c>
      <c r="I676" s="75">
        <v>50.623782156783797</v>
      </c>
      <c r="J676" s="71"/>
      <c r="K676" s="75"/>
      <c r="L676" s="75"/>
      <c r="M676" s="75"/>
      <c r="N676" s="75"/>
      <c r="O676" s="75"/>
      <c r="P676" s="76">
        <v>174.340425531915</v>
      </c>
      <c r="Q676" s="75">
        <v>9.3110140680157407</v>
      </c>
      <c r="R676" s="75">
        <v>25.797872340425499</v>
      </c>
      <c r="S676" s="75">
        <v>2.14477505372896</v>
      </c>
      <c r="T676" s="75"/>
      <c r="U676" s="75"/>
    </row>
    <row r="677" spans="1:21" x14ac:dyDescent="0.2">
      <c r="A677" s="71" t="s">
        <v>402</v>
      </c>
      <c r="B677" s="72" t="s">
        <v>136</v>
      </c>
      <c r="C677" s="73" t="s">
        <v>338</v>
      </c>
      <c r="D677" s="74">
        <v>42404</v>
      </c>
      <c r="E677" s="75">
        <v>6.4757281553398105E-2</v>
      </c>
      <c r="F677" s="71">
        <v>103</v>
      </c>
      <c r="G677" s="75">
        <v>4696.5145631067999</v>
      </c>
      <c r="H677" s="70">
        <v>-326.16699029126198</v>
      </c>
      <c r="I677" s="75">
        <v>36.832661745146098</v>
      </c>
      <c r="J677" s="71"/>
      <c r="K677" s="75"/>
      <c r="L677" s="75"/>
      <c r="M677" s="75"/>
      <c r="N677" s="75"/>
      <c r="O677" s="75"/>
      <c r="P677" s="76">
        <v>157.02912621359201</v>
      </c>
      <c r="Q677" s="75">
        <v>5.8616165601322203</v>
      </c>
      <c r="R677" s="75">
        <v>20.322330097087399</v>
      </c>
      <c r="S677" s="75">
        <v>1.4565748792647299</v>
      </c>
      <c r="T677" s="75"/>
      <c r="U677" s="75"/>
    </row>
    <row r="678" spans="1:21" x14ac:dyDescent="0.2">
      <c r="A678" s="71" t="s">
        <v>402</v>
      </c>
      <c r="B678" s="72" t="s">
        <v>67</v>
      </c>
      <c r="C678" s="73" t="s">
        <v>394</v>
      </c>
      <c r="D678" s="74">
        <v>42443</v>
      </c>
      <c r="E678" s="75"/>
      <c r="F678" s="71">
        <v>30</v>
      </c>
      <c r="G678" s="75">
        <v>5421.0666666666702</v>
      </c>
      <c r="H678" s="70">
        <v>-357.73666666666702</v>
      </c>
      <c r="I678" s="75">
        <v>50.4946760556168</v>
      </c>
      <c r="J678" s="71"/>
      <c r="K678" s="75"/>
      <c r="L678" s="75"/>
      <c r="M678" s="75">
        <v>771.33333333333303</v>
      </c>
      <c r="N678" s="75"/>
      <c r="O678" s="75"/>
      <c r="P678" s="76">
        <v>132.19999999999999</v>
      </c>
      <c r="Q678" s="75">
        <v>9.1510190375327802</v>
      </c>
      <c r="R678" s="75">
        <v>40.1</v>
      </c>
      <c r="S678" s="75">
        <v>5.9761864594154996</v>
      </c>
      <c r="T678" s="75"/>
      <c r="U678" s="75"/>
    </row>
    <row r="679" spans="1:21" x14ac:dyDescent="0.2">
      <c r="A679" s="71" t="s">
        <v>402</v>
      </c>
      <c r="B679" s="72" t="s">
        <v>136</v>
      </c>
      <c r="C679" s="73" t="s">
        <v>137</v>
      </c>
      <c r="D679" s="74">
        <v>42423</v>
      </c>
      <c r="E679" s="75"/>
      <c r="F679" s="71">
        <v>27</v>
      </c>
      <c r="G679" s="75">
        <v>4676.8518518518504</v>
      </c>
      <c r="H679" s="70">
        <v>-365.35555555555601</v>
      </c>
      <c r="I679" s="75">
        <v>43.335960253490597</v>
      </c>
      <c r="J679" s="71"/>
      <c r="K679" s="75"/>
      <c r="L679" s="75"/>
      <c r="M679" s="75"/>
      <c r="N679" s="75"/>
      <c r="O679" s="75"/>
      <c r="P679" s="76">
        <v>160.444444444444</v>
      </c>
      <c r="Q679" s="75">
        <v>15.189433774356599</v>
      </c>
      <c r="R679" s="75">
        <v>27.271999999999998</v>
      </c>
      <c r="S679" s="75">
        <v>2.7465221644836602</v>
      </c>
      <c r="T679" s="75"/>
      <c r="U679" s="75"/>
    </row>
    <row r="680" spans="1:21" x14ac:dyDescent="0.2">
      <c r="A680" s="71" t="s">
        <v>508</v>
      </c>
      <c r="B680" s="72" t="s">
        <v>65</v>
      </c>
      <c r="C680" s="73" t="s">
        <v>403</v>
      </c>
      <c r="D680" s="74">
        <v>42593</v>
      </c>
      <c r="E680" s="75">
        <v>0.22603448275862101</v>
      </c>
      <c r="F680" s="71">
        <v>116</v>
      </c>
      <c r="G680" s="75">
        <v>8464.7586206896594</v>
      </c>
      <c r="H680" s="70">
        <v>228.601724137931</v>
      </c>
      <c r="I680" s="75">
        <v>29.507030442783702</v>
      </c>
      <c r="J680" s="71"/>
      <c r="K680" s="75"/>
      <c r="L680" s="75"/>
      <c r="M680" s="75"/>
      <c r="N680" s="75"/>
      <c r="O680" s="75"/>
      <c r="P680" s="76">
        <v>152.96551724137899</v>
      </c>
      <c r="Q680" s="75">
        <v>5.1837152895458001</v>
      </c>
      <c r="R680" s="75">
        <v>52.656896551724103</v>
      </c>
      <c r="S680" s="75">
        <v>2.8237569007776799</v>
      </c>
      <c r="T680" s="75"/>
      <c r="U680" s="75"/>
    </row>
    <row r="681" spans="1:21" x14ac:dyDescent="0.2">
      <c r="A681" s="71" t="s">
        <v>508</v>
      </c>
      <c r="B681" s="72" t="s">
        <v>65</v>
      </c>
      <c r="C681" s="73" t="s">
        <v>509</v>
      </c>
      <c r="D681" s="74">
        <v>42174</v>
      </c>
      <c r="E681" s="75"/>
      <c r="F681" s="71">
        <v>55</v>
      </c>
      <c r="G681" s="75">
        <v>4484.98181818182</v>
      </c>
      <c r="H681" s="70">
        <v>164.096363636364</v>
      </c>
      <c r="I681" s="75">
        <v>56.899538260873101</v>
      </c>
      <c r="J681" s="71"/>
      <c r="K681" s="75"/>
      <c r="L681" s="75"/>
      <c r="M681" s="75"/>
      <c r="N681" s="75"/>
      <c r="O681" s="75"/>
      <c r="P681" s="76">
        <v>158.363636363636</v>
      </c>
      <c r="Q681" s="75">
        <v>7.52872674191683</v>
      </c>
      <c r="R681" s="75">
        <v>30.92</v>
      </c>
      <c r="S681" s="75">
        <v>3.03092300728578</v>
      </c>
      <c r="T681" s="75"/>
      <c r="U681" s="75"/>
    </row>
    <row r="682" spans="1:21" x14ac:dyDescent="0.2">
      <c r="A682" s="71" t="s">
        <v>508</v>
      </c>
      <c r="B682" s="72" t="s">
        <v>136</v>
      </c>
      <c r="C682" s="73" t="s">
        <v>270</v>
      </c>
      <c r="D682" s="74">
        <v>42311</v>
      </c>
      <c r="E682" s="75">
        <v>6.0897435897435903E-2</v>
      </c>
      <c r="F682" s="71">
        <v>156</v>
      </c>
      <c r="G682" s="75">
        <v>5955.2307692307704</v>
      </c>
      <c r="H682" s="70">
        <v>77.987179487179503</v>
      </c>
      <c r="I682" s="75">
        <v>30.895675785319</v>
      </c>
      <c r="J682" s="71"/>
      <c r="K682" s="75"/>
      <c r="L682" s="75"/>
      <c r="M682" s="75"/>
      <c r="N682" s="75"/>
      <c r="O682" s="75"/>
      <c r="P682" s="76">
        <v>145.54487179487199</v>
      </c>
      <c r="Q682" s="75">
        <v>3.8427995781602799</v>
      </c>
      <c r="R682" s="75">
        <v>46.386451612903201</v>
      </c>
      <c r="S682" s="75">
        <v>2.4660508615251899</v>
      </c>
      <c r="T682" s="75"/>
      <c r="U682" s="75"/>
    </row>
    <row r="683" spans="1:21" x14ac:dyDescent="0.2">
      <c r="A683" s="71" t="s">
        <v>508</v>
      </c>
      <c r="B683" s="72" t="s">
        <v>65</v>
      </c>
      <c r="C683" s="73" t="s">
        <v>213</v>
      </c>
      <c r="D683" s="74">
        <v>42506</v>
      </c>
      <c r="E683" s="75">
        <v>0.19666666666666699</v>
      </c>
      <c r="F683" s="71">
        <v>48</v>
      </c>
      <c r="G683" s="75">
        <v>5789.5416666666697</v>
      </c>
      <c r="H683" s="70">
        <v>45.054166666666603</v>
      </c>
      <c r="I683" s="75">
        <v>70.053355676045896</v>
      </c>
      <c r="J683" s="71"/>
      <c r="K683" s="75"/>
      <c r="L683" s="75"/>
      <c r="M683" s="75"/>
      <c r="N683" s="75"/>
      <c r="O683" s="75"/>
      <c r="P683" s="76">
        <v>137.4375</v>
      </c>
      <c r="Q683" s="75">
        <v>7.2779728303631099</v>
      </c>
      <c r="R683" s="75">
        <v>45.872916666666697</v>
      </c>
      <c r="S683" s="75">
        <v>4.0348940545901701</v>
      </c>
      <c r="T683" s="75"/>
      <c r="U683" s="75"/>
    </row>
    <row r="684" spans="1:21" x14ac:dyDescent="0.2">
      <c r="A684" s="71" t="s">
        <v>508</v>
      </c>
      <c r="B684" s="72" t="s">
        <v>65</v>
      </c>
      <c r="C684" s="73" t="s">
        <v>279</v>
      </c>
      <c r="D684" s="74">
        <v>42240</v>
      </c>
      <c r="E684" s="75">
        <v>1.2594047619047599</v>
      </c>
      <c r="F684" s="71">
        <v>336</v>
      </c>
      <c r="G684" s="75">
        <v>4628.1220238095202</v>
      </c>
      <c r="H684" s="70">
        <v>-60.929166666666497</v>
      </c>
      <c r="I684" s="75">
        <v>26.259233086005299</v>
      </c>
      <c r="J684" s="71"/>
      <c r="K684" s="75"/>
      <c r="L684" s="75"/>
      <c r="M684" s="75"/>
      <c r="N684" s="75"/>
      <c r="O684" s="75"/>
      <c r="P684" s="76">
        <v>149.458333333333</v>
      </c>
      <c r="Q684" s="75">
        <v>3.1094883917642999</v>
      </c>
      <c r="R684" s="75">
        <v>31.071604938271602</v>
      </c>
      <c r="S684" s="75">
        <v>1.49113081637568</v>
      </c>
      <c r="T684" s="75"/>
      <c r="U684" s="75"/>
    </row>
    <row r="685" spans="1:21" x14ac:dyDescent="0.2">
      <c r="A685" s="71" t="s">
        <v>508</v>
      </c>
      <c r="B685" s="72" t="s">
        <v>65</v>
      </c>
      <c r="C685" s="73" t="s">
        <v>510</v>
      </c>
      <c r="D685" s="74">
        <v>42461</v>
      </c>
      <c r="E685" s="75">
        <v>1.44E-2</v>
      </c>
      <c r="F685" s="71">
        <v>225</v>
      </c>
      <c r="G685" s="75">
        <v>4596.7022222222204</v>
      </c>
      <c r="H685" s="70">
        <v>-62.325446428571503</v>
      </c>
      <c r="I685" s="75">
        <v>20.038762966797599</v>
      </c>
      <c r="J685" s="71"/>
      <c r="K685" s="75"/>
      <c r="L685" s="75"/>
      <c r="M685" s="75"/>
      <c r="N685" s="75"/>
      <c r="O685" s="75"/>
      <c r="P685" s="76">
        <v>159.23111111111101</v>
      </c>
      <c r="Q685" s="75">
        <v>4.6945383291072202</v>
      </c>
      <c r="R685" s="75">
        <v>29.824000000000002</v>
      </c>
      <c r="S685" s="75">
        <v>1.26524772027093</v>
      </c>
      <c r="T685" s="75"/>
      <c r="U685" s="75"/>
    </row>
    <row r="686" spans="1:21" x14ac:dyDescent="0.2">
      <c r="A686" s="71" t="s">
        <v>508</v>
      </c>
      <c r="B686" s="72" t="s">
        <v>72</v>
      </c>
      <c r="C686" s="73" t="s">
        <v>201</v>
      </c>
      <c r="D686" s="74">
        <v>42410</v>
      </c>
      <c r="E686" s="75"/>
      <c r="F686" s="71">
        <v>27</v>
      </c>
      <c r="G686" s="75">
        <v>3852</v>
      </c>
      <c r="H686" s="70">
        <v>-69.940740740740793</v>
      </c>
      <c r="I686" s="75">
        <v>67.276664665587404</v>
      </c>
      <c r="J686" s="71"/>
      <c r="K686" s="75"/>
      <c r="L686" s="75"/>
      <c r="M686" s="75"/>
      <c r="N686" s="75"/>
      <c r="O686" s="75"/>
      <c r="P686" s="76">
        <v>150.29629629629599</v>
      </c>
      <c r="Q686" s="75">
        <v>10.3525895593092</v>
      </c>
      <c r="R686" s="75">
        <v>23.992592592592601</v>
      </c>
      <c r="S686" s="75">
        <v>3.2707976928796998</v>
      </c>
      <c r="T686" s="75"/>
      <c r="U686" s="75"/>
    </row>
    <row r="687" spans="1:21" x14ac:dyDescent="0.2">
      <c r="A687" s="71" t="s">
        <v>508</v>
      </c>
      <c r="B687" s="72" t="s">
        <v>72</v>
      </c>
      <c r="C687" s="73" t="s">
        <v>288</v>
      </c>
      <c r="D687" s="74">
        <v>42464</v>
      </c>
      <c r="E687" s="75">
        <v>2.7241379310344802E-2</v>
      </c>
      <c r="F687" s="71">
        <v>29</v>
      </c>
      <c r="G687" s="75">
        <v>5235.6551724137898</v>
      </c>
      <c r="H687" s="70">
        <v>-84.503448275862098</v>
      </c>
      <c r="I687" s="75">
        <v>68.634419814836207</v>
      </c>
      <c r="J687" s="71"/>
      <c r="K687" s="75"/>
      <c r="L687" s="75"/>
      <c r="M687" s="75"/>
      <c r="N687" s="75"/>
      <c r="O687" s="75"/>
      <c r="P687" s="76">
        <v>133.68965517241401</v>
      </c>
      <c r="Q687" s="75">
        <v>9.4162242660872799</v>
      </c>
      <c r="R687" s="75">
        <v>36.677777777777798</v>
      </c>
      <c r="S687" s="75">
        <v>4.63088028691294</v>
      </c>
      <c r="T687" s="75"/>
      <c r="U687" s="75"/>
    </row>
    <row r="688" spans="1:21" x14ac:dyDescent="0.2">
      <c r="A688" s="71" t="s">
        <v>508</v>
      </c>
      <c r="B688" s="72" t="s">
        <v>65</v>
      </c>
      <c r="C688" s="73" t="s">
        <v>511</v>
      </c>
      <c r="D688" s="74">
        <v>42477</v>
      </c>
      <c r="E688" s="75">
        <v>0.18265306122448999</v>
      </c>
      <c r="F688" s="71">
        <v>196</v>
      </c>
      <c r="G688" s="75">
        <v>5512.25510204082</v>
      </c>
      <c r="H688" s="70">
        <v>-86.361734693877494</v>
      </c>
      <c r="I688" s="75">
        <v>27.310614342347101</v>
      </c>
      <c r="J688" s="71"/>
      <c r="K688" s="75"/>
      <c r="L688" s="75"/>
      <c r="M688" s="75"/>
      <c r="N688" s="75"/>
      <c r="O688" s="75"/>
      <c r="P688" s="76">
        <v>147.18877551020401</v>
      </c>
      <c r="Q688" s="75">
        <v>4.0470286640307096</v>
      </c>
      <c r="R688" s="75">
        <v>37.5021621621622</v>
      </c>
      <c r="S688" s="75">
        <v>1.68596768908044</v>
      </c>
      <c r="T688" s="75"/>
      <c r="U688" s="75"/>
    </row>
    <row r="689" spans="1:21" x14ac:dyDescent="0.2">
      <c r="A689" s="71" t="s">
        <v>508</v>
      </c>
      <c r="B689" s="72" t="s">
        <v>72</v>
      </c>
      <c r="C689" s="73" t="s">
        <v>246</v>
      </c>
      <c r="D689" s="74">
        <v>42166</v>
      </c>
      <c r="E689" s="75">
        <v>1.28</v>
      </c>
      <c r="F689" s="71">
        <v>41</v>
      </c>
      <c r="G689" s="75">
        <v>5937.2926829268299</v>
      </c>
      <c r="H689" s="70">
        <v>-104.81219512195101</v>
      </c>
      <c r="I689" s="75">
        <v>50.842662995050901</v>
      </c>
      <c r="J689" s="71"/>
      <c r="K689" s="75"/>
      <c r="L689" s="75"/>
      <c r="M689" s="75"/>
      <c r="N689" s="75"/>
      <c r="O689" s="75"/>
      <c r="P689" s="76">
        <v>127.829268292683</v>
      </c>
      <c r="Q689" s="75">
        <v>8.1859414315496704</v>
      </c>
      <c r="R689" s="75">
        <v>33.5461538461538</v>
      </c>
      <c r="S689" s="75">
        <v>3.37213885552117</v>
      </c>
      <c r="T689" s="75"/>
      <c r="U689" s="75"/>
    </row>
    <row r="690" spans="1:21" x14ac:dyDescent="0.2">
      <c r="A690" s="71" t="s">
        <v>508</v>
      </c>
      <c r="B690" s="72" t="s">
        <v>136</v>
      </c>
      <c r="C690" s="73" t="s">
        <v>338</v>
      </c>
      <c r="D690" s="74">
        <v>42404</v>
      </c>
      <c r="E690" s="75">
        <v>0.11821428571428599</v>
      </c>
      <c r="F690" s="71">
        <v>56</v>
      </c>
      <c r="G690" s="75">
        <v>4909.9642857142899</v>
      </c>
      <c r="H690" s="70">
        <v>-141.99464285714299</v>
      </c>
      <c r="I690" s="75">
        <v>51.981919210460802</v>
      </c>
      <c r="J690" s="71"/>
      <c r="K690" s="75"/>
      <c r="L690" s="75"/>
      <c r="M690" s="75"/>
      <c r="N690" s="75"/>
      <c r="O690" s="75"/>
      <c r="P690" s="76">
        <v>137.142857142857</v>
      </c>
      <c r="Q690" s="75">
        <v>8.4507522362255099</v>
      </c>
      <c r="R690" s="75">
        <v>36.523214285714303</v>
      </c>
      <c r="S690" s="75">
        <v>3.1319841342744601</v>
      </c>
      <c r="T690" s="75"/>
      <c r="U690" s="75"/>
    </row>
    <row r="691" spans="1:21" x14ac:dyDescent="0.2">
      <c r="A691" s="71" t="s">
        <v>508</v>
      </c>
      <c r="B691" s="72" t="s">
        <v>72</v>
      </c>
      <c r="C691" s="73" t="s">
        <v>354</v>
      </c>
      <c r="D691" s="74">
        <v>42493</v>
      </c>
      <c r="E691" s="75"/>
      <c r="F691" s="71">
        <v>45</v>
      </c>
      <c r="G691" s="75">
        <v>4675.8222222222203</v>
      </c>
      <c r="H691" s="70">
        <v>-168.73333333333301</v>
      </c>
      <c r="I691" s="75">
        <v>48.463493289466903</v>
      </c>
      <c r="J691" s="71"/>
      <c r="K691" s="75"/>
      <c r="L691" s="75"/>
      <c r="M691" s="75"/>
      <c r="N691" s="75"/>
      <c r="O691" s="75"/>
      <c r="P691" s="76">
        <v>145.62222222222201</v>
      </c>
      <c r="Q691" s="75">
        <v>7.2854697573139502</v>
      </c>
      <c r="R691" s="75">
        <v>33.897777777777797</v>
      </c>
      <c r="S691" s="75">
        <v>3.3958820708737401</v>
      </c>
      <c r="T691" s="75"/>
      <c r="U691" s="75"/>
    </row>
    <row r="692" spans="1:21" x14ac:dyDescent="0.2">
      <c r="A692" s="71" t="s">
        <v>508</v>
      </c>
      <c r="B692" s="72" t="s">
        <v>65</v>
      </c>
      <c r="C692" s="73" t="s">
        <v>308</v>
      </c>
      <c r="D692" s="74">
        <v>42458</v>
      </c>
      <c r="E692" s="75"/>
      <c r="F692" s="71">
        <v>31</v>
      </c>
      <c r="G692" s="75">
        <v>3132.9677419354798</v>
      </c>
      <c r="H692" s="70">
        <v>-172.19032258064499</v>
      </c>
      <c r="I692" s="75">
        <v>45.520068681760897</v>
      </c>
      <c r="J692" s="71"/>
      <c r="K692" s="75"/>
      <c r="L692" s="75"/>
      <c r="M692" s="75"/>
      <c r="N692" s="75"/>
      <c r="O692" s="75"/>
      <c r="P692" s="76">
        <v>130.58064516128999</v>
      </c>
      <c r="Q692" s="75">
        <v>10.628807901428999</v>
      </c>
      <c r="R692" s="75">
        <v>25.016666666666701</v>
      </c>
      <c r="S692" s="75">
        <v>1.44672506370827</v>
      </c>
      <c r="T692" s="75"/>
      <c r="U692" s="75"/>
    </row>
    <row r="693" spans="1:21" x14ac:dyDescent="0.2">
      <c r="A693" s="71" t="s">
        <v>508</v>
      </c>
      <c r="B693" s="72" t="s">
        <v>65</v>
      </c>
      <c r="C693" s="73" t="s">
        <v>242</v>
      </c>
      <c r="D693" s="74">
        <v>42475</v>
      </c>
      <c r="E693" s="75">
        <v>0.71428571428571397</v>
      </c>
      <c r="F693" s="71">
        <v>35</v>
      </c>
      <c r="G693" s="75">
        <v>3856.2285714285699</v>
      </c>
      <c r="H693" s="70">
        <v>-179.68285714285699</v>
      </c>
      <c r="I693" s="75">
        <v>39.857798807891101</v>
      </c>
      <c r="J693" s="71"/>
      <c r="K693" s="75"/>
      <c r="L693" s="75"/>
      <c r="M693" s="75"/>
      <c r="N693" s="75"/>
      <c r="O693" s="75"/>
      <c r="P693" s="76">
        <v>126.8</v>
      </c>
      <c r="Q693" s="75">
        <v>9.1090314403625108</v>
      </c>
      <c r="R693" s="75">
        <v>22.5787878787879</v>
      </c>
      <c r="S693" s="75">
        <v>3.1539079821939802</v>
      </c>
      <c r="T693" s="75"/>
      <c r="U693" s="75"/>
    </row>
    <row r="694" spans="1:21" x14ac:dyDescent="0.2">
      <c r="A694" s="71" t="s">
        <v>508</v>
      </c>
      <c r="B694" s="72" t="s">
        <v>65</v>
      </c>
      <c r="C694" s="73" t="s">
        <v>512</v>
      </c>
      <c r="D694" s="74">
        <v>42434</v>
      </c>
      <c r="E694" s="75">
        <v>1.0112359550561801E-3</v>
      </c>
      <c r="F694" s="71">
        <v>89</v>
      </c>
      <c r="G694" s="75">
        <v>2535.51685393258</v>
      </c>
      <c r="H694" s="70">
        <v>-185.584090909091</v>
      </c>
      <c r="I694" s="75">
        <v>23.225217963281001</v>
      </c>
      <c r="J694" s="71"/>
      <c r="K694" s="75"/>
      <c r="L694" s="75"/>
      <c r="M694" s="75"/>
      <c r="N694" s="75"/>
      <c r="O694" s="75"/>
      <c r="P694" s="76">
        <v>188.168539325843</v>
      </c>
      <c r="Q694" s="75">
        <v>6.1930188206673504</v>
      </c>
      <c r="R694" s="75">
        <v>17.111235955056198</v>
      </c>
      <c r="S694" s="75">
        <v>1.1476442966218099</v>
      </c>
      <c r="T694" s="75"/>
      <c r="U694" s="75"/>
    </row>
    <row r="695" spans="1:21" x14ac:dyDescent="0.2">
      <c r="A695" s="71" t="s">
        <v>508</v>
      </c>
      <c r="B695" s="72" t="s">
        <v>67</v>
      </c>
      <c r="C695" s="73" t="s">
        <v>493</v>
      </c>
      <c r="D695" s="74">
        <v>42380</v>
      </c>
      <c r="E695" s="75"/>
      <c r="F695" s="71">
        <v>63</v>
      </c>
      <c r="G695" s="75">
        <v>5832.8095238095202</v>
      </c>
      <c r="H695" s="70">
        <v>-196.94761904761901</v>
      </c>
      <c r="I695" s="75">
        <v>38.704964140798701</v>
      </c>
      <c r="J695" s="71"/>
      <c r="K695" s="75"/>
      <c r="L695" s="75"/>
      <c r="M695" s="75"/>
      <c r="N695" s="75"/>
      <c r="O695" s="75"/>
      <c r="P695" s="76">
        <v>129.38095238095201</v>
      </c>
      <c r="Q695" s="75">
        <v>7.1738141249654497</v>
      </c>
      <c r="R695" s="75">
        <v>56.496774193548397</v>
      </c>
      <c r="S695" s="75">
        <v>4.6627335235791403</v>
      </c>
      <c r="T695" s="75"/>
      <c r="U695" s="75"/>
    </row>
    <row r="696" spans="1:21" x14ac:dyDescent="0.2">
      <c r="A696" s="71" t="s">
        <v>508</v>
      </c>
      <c r="B696" s="72" t="s">
        <v>136</v>
      </c>
      <c r="C696" s="73" t="s">
        <v>321</v>
      </c>
      <c r="D696" s="74">
        <v>42455</v>
      </c>
      <c r="E696" s="75">
        <v>0.708673469387755</v>
      </c>
      <c r="F696" s="71">
        <v>98</v>
      </c>
      <c r="G696" s="75">
        <v>5797.3163265306102</v>
      </c>
      <c r="H696" s="70">
        <v>-218.769387755102</v>
      </c>
      <c r="I696" s="75">
        <v>46.238713167978602</v>
      </c>
      <c r="J696" s="71"/>
      <c r="K696" s="75"/>
      <c r="L696" s="75"/>
      <c r="M696" s="75"/>
      <c r="N696" s="75"/>
      <c r="O696" s="75"/>
      <c r="P696" s="76">
        <v>92.918367346938794</v>
      </c>
      <c r="Q696" s="75">
        <v>4.6621537024032396</v>
      </c>
      <c r="R696" s="75">
        <v>38.468367346938798</v>
      </c>
      <c r="S696" s="75">
        <v>2.8198223824087201</v>
      </c>
      <c r="T696" s="75"/>
      <c r="U696" s="75"/>
    </row>
    <row r="697" spans="1:21" x14ac:dyDescent="0.2">
      <c r="A697" s="71" t="s">
        <v>508</v>
      </c>
      <c r="B697" s="72" t="s">
        <v>72</v>
      </c>
      <c r="C697" s="73" t="s">
        <v>492</v>
      </c>
      <c r="D697" s="74">
        <v>42558</v>
      </c>
      <c r="E697" s="75"/>
      <c r="F697" s="71">
        <v>63</v>
      </c>
      <c r="G697" s="75">
        <v>3724.36507936508</v>
      </c>
      <c r="H697" s="70">
        <v>-221.96774193548401</v>
      </c>
      <c r="I697" s="75">
        <v>35.467901843874799</v>
      </c>
      <c r="J697" s="71"/>
      <c r="K697" s="75"/>
      <c r="L697" s="75"/>
      <c r="M697" s="75"/>
      <c r="N697" s="75"/>
      <c r="O697" s="75"/>
      <c r="P697" s="76">
        <v>125.93650793650799</v>
      </c>
      <c r="Q697" s="75">
        <v>7.8412263079985003</v>
      </c>
      <c r="R697" s="75">
        <v>17.620634920634899</v>
      </c>
      <c r="S697" s="75">
        <v>1.9307681466450399</v>
      </c>
      <c r="T697" s="75"/>
      <c r="U697" s="75"/>
    </row>
    <row r="698" spans="1:21" x14ac:dyDescent="0.2">
      <c r="A698" s="71" t="s">
        <v>508</v>
      </c>
      <c r="B698" s="72" t="s">
        <v>136</v>
      </c>
      <c r="C698" s="73" t="s">
        <v>370</v>
      </c>
      <c r="D698" s="74">
        <v>42455</v>
      </c>
      <c r="E698" s="75"/>
      <c r="F698" s="71">
        <v>78</v>
      </c>
      <c r="G698" s="75">
        <v>5466.0384615384601</v>
      </c>
      <c r="H698" s="70">
        <v>-236.74487179487201</v>
      </c>
      <c r="I698" s="75">
        <v>36.483494397622202</v>
      </c>
      <c r="J698" s="71"/>
      <c r="K698" s="75"/>
      <c r="L698" s="75"/>
      <c r="M698" s="75"/>
      <c r="N698" s="75"/>
      <c r="O698" s="75"/>
      <c r="P698" s="76">
        <v>98.743589743589695</v>
      </c>
      <c r="Q698" s="75">
        <v>5.5922748883960098</v>
      </c>
      <c r="R698" s="75">
        <v>54.791025641025698</v>
      </c>
      <c r="S698" s="75">
        <v>3.8855059897258202</v>
      </c>
      <c r="T698" s="75"/>
      <c r="U698" s="75"/>
    </row>
    <row r="699" spans="1:21" x14ac:dyDescent="0.2">
      <c r="A699" s="71" t="s">
        <v>508</v>
      </c>
      <c r="B699" s="72" t="s">
        <v>74</v>
      </c>
      <c r="C699" s="73" t="s">
        <v>513</v>
      </c>
      <c r="D699" s="74">
        <v>42567</v>
      </c>
      <c r="E699" s="75"/>
      <c r="F699" s="71">
        <v>29</v>
      </c>
      <c r="G699" s="75">
        <v>3274.3103448275901</v>
      </c>
      <c r="H699" s="70">
        <v>-250.710344827586</v>
      </c>
      <c r="I699" s="75">
        <v>48.829634047396397</v>
      </c>
      <c r="J699" s="71"/>
      <c r="K699" s="75"/>
      <c r="L699" s="75"/>
      <c r="M699" s="75"/>
      <c r="N699" s="75"/>
      <c r="O699" s="75"/>
      <c r="P699" s="76">
        <v>129.86206896551701</v>
      </c>
      <c r="Q699" s="75">
        <v>7.5959744553242503</v>
      </c>
      <c r="R699" s="75">
        <v>23.651724137931001</v>
      </c>
      <c r="S699" s="75">
        <v>3.0507110561344701</v>
      </c>
      <c r="T699" s="75"/>
      <c r="U699" s="75"/>
    </row>
    <row r="700" spans="1:21" x14ac:dyDescent="0.2">
      <c r="A700" s="71" t="s">
        <v>508</v>
      </c>
      <c r="B700" s="72" t="s">
        <v>72</v>
      </c>
      <c r="C700" s="73" t="s">
        <v>388</v>
      </c>
      <c r="D700" s="74">
        <v>42360</v>
      </c>
      <c r="E700" s="75"/>
      <c r="F700" s="71">
        <v>27</v>
      </c>
      <c r="G700" s="75">
        <v>6402.9259259259297</v>
      </c>
      <c r="H700" s="70">
        <v>-266.78518518518501</v>
      </c>
      <c r="I700" s="75">
        <v>70.537828994050003</v>
      </c>
      <c r="J700" s="71"/>
      <c r="K700" s="75"/>
      <c r="L700" s="75"/>
      <c r="M700" s="75"/>
      <c r="N700" s="75"/>
      <c r="O700" s="75"/>
      <c r="P700" s="76">
        <v>119.777777777778</v>
      </c>
      <c r="Q700" s="75">
        <v>6.9625234752494602</v>
      </c>
      <c r="R700" s="75">
        <v>57.723076923076903</v>
      </c>
      <c r="S700" s="75">
        <v>6.8810091113536904</v>
      </c>
      <c r="T700" s="75"/>
      <c r="U700" s="75"/>
    </row>
    <row r="701" spans="1:21" x14ac:dyDescent="0.2">
      <c r="A701" s="71" t="s">
        <v>508</v>
      </c>
      <c r="B701" s="72" t="s">
        <v>72</v>
      </c>
      <c r="C701" s="73" t="s">
        <v>310</v>
      </c>
      <c r="D701" s="74">
        <v>42592</v>
      </c>
      <c r="E701" s="75"/>
      <c r="F701" s="71">
        <v>71</v>
      </c>
      <c r="G701" s="75">
        <v>4694.6478873239403</v>
      </c>
      <c r="H701" s="70">
        <v>-301.64929577464801</v>
      </c>
      <c r="I701" s="75">
        <v>43.649512611255602</v>
      </c>
      <c r="J701" s="71"/>
      <c r="K701" s="75"/>
      <c r="L701" s="75"/>
      <c r="M701" s="75"/>
      <c r="N701" s="75"/>
      <c r="O701" s="75"/>
      <c r="P701" s="76">
        <v>144.535211267606</v>
      </c>
      <c r="Q701" s="75">
        <v>4.9781345235311196</v>
      </c>
      <c r="R701" s="75">
        <v>43.274285714285703</v>
      </c>
      <c r="S701" s="75">
        <v>3.2476445904656002</v>
      </c>
      <c r="T701" s="75"/>
      <c r="U701" s="75"/>
    </row>
    <row r="702" spans="1:21" x14ac:dyDescent="0.2">
      <c r="A702" s="71" t="s">
        <v>514</v>
      </c>
      <c r="B702" s="72" t="s">
        <v>65</v>
      </c>
      <c r="C702" s="73" t="s">
        <v>509</v>
      </c>
      <c r="D702" s="74">
        <v>42174</v>
      </c>
      <c r="E702" s="75">
        <v>0.15922360248447201</v>
      </c>
      <c r="F702" s="71">
        <v>322</v>
      </c>
      <c r="G702" s="75">
        <v>4388.2546583850899</v>
      </c>
      <c r="H702" s="70">
        <v>323.666459627329</v>
      </c>
      <c r="I702" s="75">
        <v>22.642806106719402</v>
      </c>
      <c r="J702" s="71"/>
      <c r="K702" s="75"/>
      <c r="L702" s="75"/>
      <c r="M702" s="75"/>
      <c r="N702" s="75"/>
      <c r="O702" s="75"/>
      <c r="P702" s="76">
        <v>166.83229813664599</v>
      </c>
      <c r="Q702" s="75">
        <v>3.20805023484295</v>
      </c>
      <c r="R702" s="75">
        <v>35.4850793650794</v>
      </c>
      <c r="S702" s="75">
        <v>1.5771795387566501</v>
      </c>
      <c r="T702" s="75"/>
      <c r="U702" s="75"/>
    </row>
    <row r="703" spans="1:21" x14ac:dyDescent="0.2">
      <c r="A703" s="71" t="s">
        <v>514</v>
      </c>
      <c r="B703" s="72" t="s">
        <v>65</v>
      </c>
      <c r="C703" s="73" t="s">
        <v>279</v>
      </c>
      <c r="D703" s="74">
        <v>42240</v>
      </c>
      <c r="E703" s="75">
        <v>0.34130136986301401</v>
      </c>
      <c r="F703" s="71">
        <v>146</v>
      </c>
      <c r="G703" s="75">
        <v>4476.2397260274001</v>
      </c>
      <c r="H703" s="70">
        <v>85.389041095890406</v>
      </c>
      <c r="I703" s="75">
        <v>28.238202365960198</v>
      </c>
      <c r="J703" s="71"/>
      <c r="K703" s="75"/>
      <c r="L703" s="75"/>
      <c r="M703" s="75"/>
      <c r="N703" s="75"/>
      <c r="O703" s="75"/>
      <c r="P703" s="76">
        <v>162.643835616438</v>
      </c>
      <c r="Q703" s="75">
        <v>4.8695475277279998</v>
      </c>
      <c r="R703" s="75">
        <v>35.004347826086999</v>
      </c>
      <c r="S703" s="75">
        <v>2.23925525940022</v>
      </c>
      <c r="T703" s="75"/>
      <c r="U703" s="75"/>
    </row>
    <row r="704" spans="1:21" x14ac:dyDescent="0.2">
      <c r="A704" s="71" t="s">
        <v>514</v>
      </c>
      <c r="B704" s="72" t="s">
        <v>72</v>
      </c>
      <c r="C704" s="73" t="s">
        <v>73</v>
      </c>
      <c r="D704" s="74">
        <v>42583</v>
      </c>
      <c r="E704" s="75">
        <v>1.06121621621622</v>
      </c>
      <c r="F704" s="71">
        <v>74</v>
      </c>
      <c r="G704" s="75">
        <v>7248.9864864864903</v>
      </c>
      <c r="H704" s="70">
        <v>66.105405405405406</v>
      </c>
      <c r="I704" s="75">
        <v>35.102159780010297</v>
      </c>
      <c r="J704" s="71"/>
      <c r="K704" s="75"/>
      <c r="L704" s="75"/>
      <c r="M704" s="75">
        <v>970.75</v>
      </c>
      <c r="N704" s="75"/>
      <c r="O704" s="75"/>
      <c r="P704" s="76">
        <v>145.58108108108101</v>
      </c>
      <c r="Q704" s="75">
        <v>6.2827080247834699</v>
      </c>
      <c r="R704" s="75">
        <v>51.911111111111097</v>
      </c>
      <c r="S704" s="75">
        <v>3.77795400260981</v>
      </c>
      <c r="T704" s="75"/>
      <c r="U704" s="75"/>
    </row>
    <row r="705" spans="1:21" x14ac:dyDescent="0.2">
      <c r="A705" s="71" t="s">
        <v>514</v>
      </c>
      <c r="B705" s="72" t="s">
        <v>65</v>
      </c>
      <c r="C705" s="73" t="s">
        <v>511</v>
      </c>
      <c r="D705" s="74">
        <v>42477</v>
      </c>
      <c r="E705" s="75"/>
      <c r="F705" s="71">
        <v>344</v>
      </c>
      <c r="G705" s="75">
        <v>5359.0813953488396</v>
      </c>
      <c r="H705" s="70">
        <v>35.732267441860301</v>
      </c>
      <c r="I705" s="75">
        <v>23.815660902351802</v>
      </c>
      <c r="J705" s="71">
        <v>171</v>
      </c>
      <c r="K705" s="75">
        <v>204.92397660818699</v>
      </c>
      <c r="L705" s="75">
        <v>179.62790697674399</v>
      </c>
      <c r="M705" s="75">
        <v>675.03488372093</v>
      </c>
      <c r="N705" s="75"/>
      <c r="O705" s="75"/>
      <c r="P705" s="76">
        <v>143.28197674418601</v>
      </c>
      <c r="Q705" s="75">
        <v>2.72757911808469</v>
      </c>
      <c r="R705" s="75">
        <v>37.8859327217125</v>
      </c>
      <c r="S705" s="75">
        <v>1.5496687061804</v>
      </c>
      <c r="T705" s="75"/>
      <c r="U705" s="75"/>
    </row>
    <row r="706" spans="1:21" x14ac:dyDescent="0.2">
      <c r="A706" s="71" t="s">
        <v>514</v>
      </c>
      <c r="B706" s="72" t="s">
        <v>65</v>
      </c>
      <c r="C706" s="73" t="s">
        <v>510</v>
      </c>
      <c r="D706" s="74">
        <v>42461</v>
      </c>
      <c r="E706" s="75">
        <v>7.52739726027397E-2</v>
      </c>
      <c r="F706" s="71">
        <v>146</v>
      </c>
      <c r="G706" s="75">
        <v>4504.0821917808198</v>
      </c>
      <c r="H706" s="70">
        <v>-14.7609589041096</v>
      </c>
      <c r="I706" s="75">
        <v>24.256682357491599</v>
      </c>
      <c r="J706" s="71"/>
      <c r="K706" s="75"/>
      <c r="L706" s="75"/>
      <c r="M706" s="75">
        <v>738.4</v>
      </c>
      <c r="N706" s="75"/>
      <c r="O706" s="75"/>
      <c r="P706" s="76">
        <v>163.12328767123299</v>
      </c>
      <c r="Q706" s="75">
        <v>5.9757887391048801</v>
      </c>
      <c r="R706" s="75">
        <v>30.614383561643798</v>
      </c>
      <c r="S706" s="75">
        <v>1.7276134050212999</v>
      </c>
      <c r="T706" s="75"/>
      <c r="U706" s="75"/>
    </row>
    <row r="707" spans="1:21" x14ac:dyDescent="0.2">
      <c r="A707" s="71" t="s">
        <v>514</v>
      </c>
      <c r="B707" s="72" t="s">
        <v>67</v>
      </c>
      <c r="C707" s="73" t="s">
        <v>515</v>
      </c>
      <c r="D707" s="74">
        <v>42361</v>
      </c>
      <c r="E707" s="75">
        <v>1.0812903225806501</v>
      </c>
      <c r="F707" s="71">
        <v>62</v>
      </c>
      <c r="G707" s="75">
        <v>3221.0161290322599</v>
      </c>
      <c r="H707" s="70">
        <v>-90.919354838709694</v>
      </c>
      <c r="I707" s="75">
        <v>30.912875628669301</v>
      </c>
      <c r="J707" s="71"/>
      <c r="K707" s="75"/>
      <c r="L707" s="75"/>
      <c r="M707" s="75"/>
      <c r="N707" s="75"/>
      <c r="O707" s="75"/>
      <c r="P707" s="76">
        <v>141.27419354838699</v>
      </c>
      <c r="Q707" s="75">
        <v>6.9145333708856196</v>
      </c>
      <c r="R707" s="75">
        <v>25.580645161290299</v>
      </c>
      <c r="S707" s="75">
        <v>2.8482460844039599</v>
      </c>
      <c r="T707" s="75"/>
      <c r="U707" s="75"/>
    </row>
    <row r="708" spans="1:21" x14ac:dyDescent="0.2">
      <c r="A708" s="71" t="s">
        <v>514</v>
      </c>
      <c r="B708" s="72" t="s">
        <v>65</v>
      </c>
      <c r="C708" s="73" t="s">
        <v>433</v>
      </c>
      <c r="D708" s="74">
        <v>42264</v>
      </c>
      <c r="E708" s="75">
        <v>1.1624060150375899</v>
      </c>
      <c r="F708" s="71">
        <v>133</v>
      </c>
      <c r="G708" s="75">
        <v>3922.0225563909798</v>
      </c>
      <c r="H708" s="70">
        <v>-109.375939849624</v>
      </c>
      <c r="I708" s="75">
        <v>18.2638406881129</v>
      </c>
      <c r="J708" s="71"/>
      <c r="K708" s="75"/>
      <c r="L708" s="75"/>
      <c r="M708" s="75"/>
      <c r="N708" s="75"/>
      <c r="O708" s="75"/>
      <c r="P708" s="76">
        <v>144.69924812030101</v>
      </c>
      <c r="Q708" s="75">
        <v>5.9718045740298598</v>
      </c>
      <c r="R708" s="75">
        <v>28.648120300751899</v>
      </c>
      <c r="S708" s="75">
        <v>1.8870213029881</v>
      </c>
      <c r="T708" s="75"/>
      <c r="U708" s="75"/>
    </row>
    <row r="709" spans="1:21" x14ac:dyDescent="0.2">
      <c r="A709" s="71" t="s">
        <v>514</v>
      </c>
      <c r="B709" s="72" t="s">
        <v>72</v>
      </c>
      <c r="C709" s="73" t="s">
        <v>201</v>
      </c>
      <c r="D709" s="74">
        <v>42410</v>
      </c>
      <c r="E709" s="75"/>
      <c r="F709" s="71">
        <v>68</v>
      </c>
      <c r="G709" s="75">
        <v>3793.3676470588198</v>
      </c>
      <c r="H709" s="70">
        <v>-131.779411764706</v>
      </c>
      <c r="I709" s="75">
        <v>38.113586220718503</v>
      </c>
      <c r="J709" s="71"/>
      <c r="K709" s="75"/>
      <c r="L709" s="75"/>
      <c r="M709" s="75"/>
      <c r="N709" s="75"/>
      <c r="O709" s="75"/>
      <c r="P709" s="76">
        <v>186.308823529412</v>
      </c>
      <c r="Q709" s="75">
        <v>8.8278148431373005</v>
      </c>
      <c r="R709" s="75">
        <v>37.163235294117698</v>
      </c>
      <c r="S709" s="75">
        <v>3.16466089764236</v>
      </c>
      <c r="T709" s="75"/>
      <c r="U709" s="75"/>
    </row>
    <row r="710" spans="1:21" x14ac:dyDescent="0.2">
      <c r="A710" s="71" t="s">
        <v>514</v>
      </c>
      <c r="B710" s="72" t="s">
        <v>219</v>
      </c>
      <c r="C710" s="73" t="s">
        <v>220</v>
      </c>
      <c r="D710" s="74">
        <v>42250</v>
      </c>
      <c r="E710" s="75"/>
      <c r="F710" s="71">
        <v>202</v>
      </c>
      <c r="G710" s="75">
        <v>2758.31188118812</v>
      </c>
      <c r="H710" s="70">
        <v>-152.335148514851</v>
      </c>
      <c r="I710" s="75">
        <v>26.082198333518701</v>
      </c>
      <c r="J710" s="71"/>
      <c r="K710" s="75"/>
      <c r="L710" s="75"/>
      <c r="M710" s="75"/>
      <c r="N710" s="75"/>
      <c r="O710" s="75"/>
      <c r="P710" s="76">
        <v>161.336633663366</v>
      </c>
      <c r="Q710" s="75">
        <v>4.6198661363559701</v>
      </c>
      <c r="R710" s="75">
        <v>17.783663366336601</v>
      </c>
      <c r="S710" s="75">
        <v>0.85389080285742303</v>
      </c>
      <c r="T710" s="75"/>
      <c r="U710" s="75"/>
    </row>
    <row r="711" spans="1:21" x14ac:dyDescent="0.2">
      <c r="A711" s="71" t="s">
        <v>514</v>
      </c>
      <c r="B711" s="72" t="s">
        <v>65</v>
      </c>
      <c r="C711" s="73" t="s">
        <v>249</v>
      </c>
      <c r="D711" s="74">
        <v>42396</v>
      </c>
      <c r="E711" s="75"/>
      <c r="F711" s="71">
        <v>27</v>
      </c>
      <c r="G711" s="75">
        <v>3837.5555555555602</v>
      </c>
      <c r="H711" s="70">
        <v>-155.00370370370399</v>
      </c>
      <c r="I711" s="75">
        <v>80.932679013090507</v>
      </c>
      <c r="J711" s="71"/>
      <c r="K711" s="75"/>
      <c r="L711" s="75"/>
      <c r="M711" s="75"/>
      <c r="N711" s="75"/>
      <c r="O711" s="75"/>
      <c r="P711" s="76">
        <v>164.111111111111</v>
      </c>
      <c r="Q711" s="75">
        <v>12.035599300505</v>
      </c>
      <c r="R711" s="75">
        <v>53.922222222222203</v>
      </c>
      <c r="S711" s="75">
        <v>7.67873879225594</v>
      </c>
      <c r="T711" s="75"/>
      <c r="U711" s="75"/>
    </row>
    <row r="712" spans="1:21" x14ac:dyDescent="0.2">
      <c r="A712" s="71" t="s">
        <v>514</v>
      </c>
      <c r="B712" s="72" t="s">
        <v>72</v>
      </c>
      <c r="C712" s="73" t="s">
        <v>141</v>
      </c>
      <c r="D712" s="74">
        <v>42586</v>
      </c>
      <c r="E712" s="75"/>
      <c r="F712" s="71">
        <v>27</v>
      </c>
      <c r="G712" s="75">
        <v>2416.3333333333298</v>
      </c>
      <c r="H712" s="70">
        <v>-158.707407407407</v>
      </c>
      <c r="I712" s="75">
        <v>31.921893605125</v>
      </c>
      <c r="J712" s="71"/>
      <c r="K712" s="75"/>
      <c r="L712" s="75"/>
      <c r="M712" s="75"/>
      <c r="N712" s="75"/>
      <c r="O712" s="75"/>
      <c r="P712" s="76">
        <v>116.59259259259299</v>
      </c>
      <c r="Q712" s="75">
        <v>13.5750797387131</v>
      </c>
      <c r="R712" s="75">
        <v>25.425925925925899</v>
      </c>
      <c r="S712" s="75">
        <v>2.8214006775473699</v>
      </c>
      <c r="T712" s="75"/>
      <c r="U712" s="75"/>
    </row>
    <row r="713" spans="1:21" x14ac:dyDescent="0.2">
      <c r="A713" s="71" t="s">
        <v>514</v>
      </c>
      <c r="B713" s="72" t="s">
        <v>72</v>
      </c>
      <c r="C713" s="73" t="s">
        <v>492</v>
      </c>
      <c r="D713" s="74">
        <v>42558</v>
      </c>
      <c r="E713" s="75"/>
      <c r="F713" s="71">
        <v>26</v>
      </c>
      <c r="G713" s="75">
        <v>4048.3846153846198</v>
      </c>
      <c r="H713" s="70">
        <v>-163.01153846153801</v>
      </c>
      <c r="I713" s="75">
        <v>45.275810599522003</v>
      </c>
      <c r="J713" s="71"/>
      <c r="K713" s="75"/>
      <c r="L713" s="75"/>
      <c r="M713" s="75">
        <v>609</v>
      </c>
      <c r="N713" s="75"/>
      <c r="O713" s="75"/>
      <c r="P713" s="76">
        <v>126.69230769230801</v>
      </c>
      <c r="Q713" s="75">
        <v>10.737679054585801</v>
      </c>
      <c r="R713" s="75">
        <v>39.776000000000003</v>
      </c>
      <c r="S713" s="75">
        <v>4.43805993650379</v>
      </c>
      <c r="T713" s="75"/>
      <c r="U713" s="75"/>
    </row>
    <row r="714" spans="1:21" x14ac:dyDescent="0.2">
      <c r="A714" s="71" t="s">
        <v>514</v>
      </c>
      <c r="B714" s="72" t="s">
        <v>65</v>
      </c>
      <c r="C714" s="73" t="s">
        <v>498</v>
      </c>
      <c r="D714" s="74">
        <v>42151</v>
      </c>
      <c r="E714" s="75">
        <v>0.25216216216216197</v>
      </c>
      <c r="F714" s="71">
        <v>37</v>
      </c>
      <c r="G714" s="75">
        <v>5943.8108108108099</v>
      </c>
      <c r="H714" s="70">
        <v>-174.37027027027</v>
      </c>
      <c r="I714" s="75">
        <v>58.688062215578299</v>
      </c>
      <c r="J714" s="71"/>
      <c r="K714" s="75"/>
      <c r="L714" s="75"/>
      <c r="M714" s="75"/>
      <c r="N714" s="75"/>
      <c r="O714" s="75"/>
      <c r="P714" s="76">
        <v>157.540540540541</v>
      </c>
      <c r="Q714" s="75">
        <v>9.2756902881787795</v>
      </c>
      <c r="R714" s="75">
        <v>68.6027027027027</v>
      </c>
      <c r="S714" s="75">
        <v>7.8198498930380298</v>
      </c>
      <c r="T714" s="75"/>
      <c r="U714" s="75"/>
    </row>
    <row r="715" spans="1:21" x14ac:dyDescent="0.2">
      <c r="A715" s="71" t="s">
        <v>514</v>
      </c>
      <c r="B715" s="72" t="s">
        <v>136</v>
      </c>
      <c r="C715" s="73" t="s">
        <v>321</v>
      </c>
      <c r="D715" s="74">
        <v>42455</v>
      </c>
      <c r="E715" s="75"/>
      <c r="F715" s="71">
        <v>41</v>
      </c>
      <c r="G715" s="75">
        <v>4973.7317073170698</v>
      </c>
      <c r="H715" s="70">
        <v>-181.01219512195101</v>
      </c>
      <c r="I715" s="75">
        <v>62.316490809173402</v>
      </c>
      <c r="J715" s="71"/>
      <c r="K715" s="75"/>
      <c r="L715" s="75"/>
      <c r="M715" s="75"/>
      <c r="N715" s="75"/>
      <c r="O715" s="75"/>
      <c r="P715" s="76">
        <v>113.63414634146299</v>
      </c>
      <c r="Q715" s="75">
        <v>7.6951644697522701</v>
      </c>
      <c r="R715" s="75">
        <v>71.607317073170705</v>
      </c>
      <c r="S715" s="75">
        <v>5.7294706585656501</v>
      </c>
      <c r="T715" s="75"/>
      <c r="U715" s="75"/>
    </row>
    <row r="716" spans="1:21" x14ac:dyDescent="0.2">
      <c r="A716" s="71" t="s">
        <v>516</v>
      </c>
      <c r="B716" s="72" t="s">
        <v>72</v>
      </c>
      <c r="C716" s="73" t="s">
        <v>108</v>
      </c>
      <c r="D716" s="74">
        <v>42125</v>
      </c>
      <c r="E716" s="75">
        <v>8.8222222222222202E-2</v>
      </c>
      <c r="F716" s="71">
        <v>45</v>
      </c>
      <c r="G716" s="75">
        <v>5500.3111111111102</v>
      </c>
      <c r="H716" s="70">
        <v>275.58888888888902</v>
      </c>
      <c r="I716" s="75">
        <v>35.3607939633632</v>
      </c>
      <c r="J716" s="71"/>
      <c r="K716" s="75"/>
      <c r="L716" s="75"/>
      <c r="M716" s="75"/>
      <c r="N716" s="75"/>
      <c r="O716" s="75"/>
      <c r="P716" s="76">
        <v>113.62222222222201</v>
      </c>
      <c r="Q716" s="75">
        <v>7.1335945073179801</v>
      </c>
      <c r="R716" s="75">
        <v>52.377272727272697</v>
      </c>
      <c r="S716" s="75">
        <v>5.3102187813375297</v>
      </c>
      <c r="T716" s="75"/>
      <c r="U716" s="75"/>
    </row>
    <row r="717" spans="1:21" x14ac:dyDescent="0.2">
      <c r="A717" s="71" t="s">
        <v>516</v>
      </c>
      <c r="B717" s="72" t="s">
        <v>72</v>
      </c>
      <c r="C717" s="73" t="s">
        <v>135</v>
      </c>
      <c r="D717" s="74">
        <v>42562</v>
      </c>
      <c r="E717" s="75">
        <v>0.36914285714285699</v>
      </c>
      <c r="F717" s="71">
        <v>70</v>
      </c>
      <c r="G717" s="75">
        <v>5063.2714285714301</v>
      </c>
      <c r="H717" s="70">
        <v>37.371428571428503</v>
      </c>
      <c r="I717" s="75">
        <v>43.521907010441303</v>
      </c>
      <c r="J717" s="71"/>
      <c r="K717" s="75"/>
      <c r="L717" s="75"/>
      <c r="M717" s="75"/>
      <c r="N717" s="75"/>
      <c r="O717" s="75"/>
      <c r="P717" s="76">
        <v>100.21428571428601</v>
      </c>
      <c r="Q717" s="75">
        <v>4.5779602018347596</v>
      </c>
      <c r="R717" s="75">
        <v>38.596923076923098</v>
      </c>
      <c r="S717" s="75">
        <v>3.1627230608707002</v>
      </c>
      <c r="T717" s="75"/>
      <c r="U717" s="75"/>
    </row>
    <row r="718" spans="1:21" x14ac:dyDescent="0.2">
      <c r="A718" s="71" t="s">
        <v>516</v>
      </c>
      <c r="B718" s="72" t="s">
        <v>65</v>
      </c>
      <c r="C718" s="73" t="s">
        <v>517</v>
      </c>
      <c r="D718" s="74">
        <v>42418</v>
      </c>
      <c r="E718" s="75"/>
      <c r="F718" s="71">
        <v>29</v>
      </c>
      <c r="G718" s="75">
        <v>3271.6206896551698</v>
      </c>
      <c r="H718" s="70">
        <v>32.713793103448303</v>
      </c>
      <c r="I718" s="75">
        <v>44.1639828635046</v>
      </c>
      <c r="J718" s="71"/>
      <c r="K718" s="75"/>
      <c r="L718" s="75"/>
      <c r="M718" s="75"/>
      <c r="N718" s="75"/>
      <c r="O718" s="75"/>
      <c r="P718" s="76">
        <v>117.172413793103</v>
      </c>
      <c r="Q718" s="75">
        <v>7.6156225491826204</v>
      </c>
      <c r="R718" s="75">
        <v>37.517857142857103</v>
      </c>
      <c r="S718" s="75">
        <v>6.5359487265322</v>
      </c>
      <c r="T718" s="75"/>
      <c r="U718" s="75"/>
    </row>
    <row r="719" spans="1:21" x14ac:dyDescent="0.2">
      <c r="A719" s="71" t="s">
        <v>516</v>
      </c>
      <c r="B719" s="72" t="s">
        <v>74</v>
      </c>
      <c r="C719" s="73" t="s">
        <v>241</v>
      </c>
      <c r="D719" s="74">
        <v>42205</v>
      </c>
      <c r="E719" s="75">
        <v>1.46153846153846E-2</v>
      </c>
      <c r="F719" s="71">
        <v>39</v>
      </c>
      <c r="G719" s="75">
        <v>5215.7179487179501</v>
      </c>
      <c r="H719" s="70">
        <v>10.0351351351351</v>
      </c>
      <c r="I719" s="75">
        <v>64.412870500617998</v>
      </c>
      <c r="J719" s="71"/>
      <c r="K719" s="75"/>
      <c r="L719" s="75"/>
      <c r="M719" s="75"/>
      <c r="N719" s="75"/>
      <c r="O719" s="75"/>
      <c r="P719" s="76">
        <v>138.05128205128199</v>
      </c>
      <c r="Q719" s="75">
        <v>8.5167096785624103</v>
      </c>
      <c r="R719" s="75">
        <v>51.972972972972997</v>
      </c>
      <c r="S719" s="75">
        <v>6.74588702258281</v>
      </c>
      <c r="T719" s="75"/>
      <c r="U719" s="75"/>
    </row>
    <row r="720" spans="1:21" x14ac:dyDescent="0.2">
      <c r="A720" s="71" t="s">
        <v>516</v>
      </c>
      <c r="B720" s="72" t="s">
        <v>72</v>
      </c>
      <c r="C720" s="73" t="s">
        <v>183</v>
      </c>
      <c r="D720" s="74">
        <v>42583</v>
      </c>
      <c r="E720" s="75">
        <v>5.56818181818182E-2</v>
      </c>
      <c r="F720" s="71">
        <v>44</v>
      </c>
      <c r="G720" s="75">
        <v>5866</v>
      </c>
      <c r="H720" s="70">
        <v>-14.1090909090909</v>
      </c>
      <c r="I720" s="75">
        <v>48.016101600163097</v>
      </c>
      <c r="J720" s="71"/>
      <c r="K720" s="75"/>
      <c r="L720" s="75"/>
      <c r="M720" s="75"/>
      <c r="N720" s="75"/>
      <c r="O720" s="75"/>
      <c r="P720" s="76">
        <v>99.522727272727295</v>
      </c>
      <c r="Q720" s="75">
        <v>8.9555803428555105</v>
      </c>
      <c r="R720" s="75">
        <v>39.518604651162804</v>
      </c>
      <c r="S720" s="75">
        <v>5.0995225449252599</v>
      </c>
      <c r="T720" s="75"/>
      <c r="U720" s="75"/>
    </row>
    <row r="721" spans="1:21" x14ac:dyDescent="0.2">
      <c r="A721" s="71" t="s">
        <v>516</v>
      </c>
      <c r="B721" s="72" t="s">
        <v>65</v>
      </c>
      <c r="C721" s="73" t="s">
        <v>279</v>
      </c>
      <c r="D721" s="74">
        <v>42240</v>
      </c>
      <c r="E721" s="75">
        <v>1.63559322033898</v>
      </c>
      <c r="F721" s="71">
        <v>59</v>
      </c>
      <c r="G721" s="75">
        <v>4309.6440677966102</v>
      </c>
      <c r="H721" s="70">
        <v>-34.059322033898297</v>
      </c>
      <c r="I721" s="75">
        <v>29.106256506928698</v>
      </c>
      <c r="J721" s="71"/>
      <c r="K721" s="75"/>
      <c r="L721" s="75"/>
      <c r="M721" s="75"/>
      <c r="N721" s="75"/>
      <c r="O721" s="75"/>
      <c r="P721" s="76">
        <v>167.67796610169501</v>
      </c>
      <c r="Q721" s="75">
        <v>7.5130683215129004</v>
      </c>
      <c r="R721" s="75">
        <v>27.628571428571401</v>
      </c>
      <c r="S721" s="75">
        <v>2.8264402308343</v>
      </c>
      <c r="T721" s="75"/>
      <c r="U721" s="75"/>
    </row>
    <row r="722" spans="1:21" x14ac:dyDescent="0.2">
      <c r="A722" s="71" t="s">
        <v>516</v>
      </c>
      <c r="B722" s="72" t="s">
        <v>65</v>
      </c>
      <c r="C722" s="73" t="s">
        <v>78</v>
      </c>
      <c r="D722" s="74">
        <v>42454</v>
      </c>
      <c r="E722" s="75">
        <v>0.75757575757575801</v>
      </c>
      <c r="F722" s="71">
        <v>33</v>
      </c>
      <c r="G722" s="75">
        <v>3464.45454545455</v>
      </c>
      <c r="H722" s="70">
        <v>-59.543750000000003</v>
      </c>
      <c r="I722" s="75">
        <v>51.850982768530997</v>
      </c>
      <c r="J722" s="71"/>
      <c r="K722" s="75"/>
      <c r="L722" s="75"/>
      <c r="M722" s="75"/>
      <c r="N722" s="75"/>
      <c r="O722" s="75"/>
      <c r="P722" s="76">
        <v>113.848484848485</v>
      </c>
      <c r="Q722" s="75">
        <v>10.319894842895</v>
      </c>
      <c r="R722" s="75">
        <v>34.563636363636398</v>
      </c>
      <c r="S722" s="75">
        <v>4.6028334862265403</v>
      </c>
      <c r="T722" s="75"/>
      <c r="U722" s="75"/>
    </row>
    <row r="723" spans="1:21" x14ac:dyDescent="0.2">
      <c r="A723" s="71" t="s">
        <v>516</v>
      </c>
      <c r="B723" s="72" t="s">
        <v>65</v>
      </c>
      <c r="C723" s="73" t="s">
        <v>510</v>
      </c>
      <c r="D723" s="74">
        <v>42461</v>
      </c>
      <c r="E723" s="75"/>
      <c r="F723" s="71">
        <v>104</v>
      </c>
      <c r="G723" s="75">
        <v>4077.4903846153802</v>
      </c>
      <c r="H723" s="70">
        <v>-86.473076923076903</v>
      </c>
      <c r="I723" s="75">
        <v>19.363134432182701</v>
      </c>
      <c r="J723" s="71"/>
      <c r="K723" s="75"/>
      <c r="L723" s="75"/>
      <c r="M723" s="75"/>
      <c r="N723" s="75"/>
      <c r="O723" s="75"/>
      <c r="P723" s="76">
        <v>137.97115384615401</v>
      </c>
      <c r="Q723" s="75">
        <v>6.8449767991317199</v>
      </c>
      <c r="R723" s="75">
        <v>26.292307692307698</v>
      </c>
      <c r="S723" s="75">
        <v>1.60311711643244</v>
      </c>
      <c r="T723" s="75"/>
      <c r="U723" s="75"/>
    </row>
    <row r="724" spans="1:21" x14ac:dyDescent="0.2">
      <c r="A724" s="71" t="s">
        <v>516</v>
      </c>
      <c r="B724" s="72" t="s">
        <v>65</v>
      </c>
      <c r="C724" s="73" t="s">
        <v>511</v>
      </c>
      <c r="D724" s="74">
        <v>42477</v>
      </c>
      <c r="E724" s="75">
        <v>0.45199095022624403</v>
      </c>
      <c r="F724" s="71">
        <v>442</v>
      </c>
      <c r="G724" s="75">
        <v>5179.8665158371005</v>
      </c>
      <c r="H724" s="70">
        <v>-91.493438914027095</v>
      </c>
      <c r="I724" s="75">
        <v>14.4091795204805</v>
      </c>
      <c r="J724" s="71"/>
      <c r="K724" s="75"/>
      <c r="L724" s="75"/>
      <c r="M724" s="75"/>
      <c r="N724" s="75"/>
      <c r="O724" s="75"/>
      <c r="P724" s="76">
        <v>126.368778280543</v>
      </c>
      <c r="Q724" s="75">
        <v>2.7857256938020898</v>
      </c>
      <c r="R724" s="75">
        <v>34.629589041095898</v>
      </c>
      <c r="S724" s="75">
        <v>1.2930722448826699</v>
      </c>
      <c r="T724" s="75"/>
      <c r="U724" s="75"/>
    </row>
    <row r="725" spans="1:21" x14ac:dyDescent="0.2">
      <c r="A725" s="71" t="s">
        <v>516</v>
      </c>
      <c r="B725" s="72" t="s">
        <v>72</v>
      </c>
      <c r="C725" s="73" t="s">
        <v>246</v>
      </c>
      <c r="D725" s="74">
        <v>42166</v>
      </c>
      <c r="E725" s="75">
        <v>0.85370370370370396</v>
      </c>
      <c r="F725" s="71">
        <v>27</v>
      </c>
      <c r="G725" s="75">
        <v>5384.2222222222199</v>
      </c>
      <c r="H725" s="70">
        <v>-103.12222222222201</v>
      </c>
      <c r="I725" s="75">
        <v>51.315939536583699</v>
      </c>
      <c r="J725" s="71"/>
      <c r="K725" s="75"/>
      <c r="L725" s="75"/>
      <c r="M725" s="75"/>
      <c r="N725" s="75"/>
      <c r="O725" s="75"/>
      <c r="P725" s="76">
        <v>126.333333333333</v>
      </c>
      <c r="Q725" s="75">
        <v>12.772611367281201</v>
      </c>
      <c r="R725" s="75">
        <v>35.011111111111099</v>
      </c>
      <c r="S725" s="75">
        <v>4.2846426540000202</v>
      </c>
      <c r="T725" s="75"/>
      <c r="U725" s="75"/>
    </row>
    <row r="726" spans="1:21" x14ac:dyDescent="0.2">
      <c r="A726" s="71" t="s">
        <v>516</v>
      </c>
      <c r="B726" s="72" t="s">
        <v>74</v>
      </c>
      <c r="C726" s="73" t="s">
        <v>181</v>
      </c>
      <c r="D726" s="74">
        <v>42585</v>
      </c>
      <c r="E726" s="75"/>
      <c r="F726" s="71">
        <v>30</v>
      </c>
      <c r="G726" s="75">
        <v>3824.2666666666701</v>
      </c>
      <c r="H726" s="70">
        <v>-114.84333333333301</v>
      </c>
      <c r="I726" s="75">
        <v>45.378039826191603</v>
      </c>
      <c r="J726" s="71"/>
      <c r="K726" s="75"/>
      <c r="L726" s="75"/>
      <c r="M726" s="75"/>
      <c r="N726" s="75"/>
      <c r="O726" s="75"/>
      <c r="P726" s="76">
        <v>125.26666666666701</v>
      </c>
      <c r="Q726" s="75">
        <v>10.4880811754722</v>
      </c>
      <c r="R726" s="75">
        <v>19.251724137930999</v>
      </c>
      <c r="S726" s="75">
        <v>3.67276496389856</v>
      </c>
      <c r="T726" s="75"/>
      <c r="U726" s="75"/>
    </row>
    <row r="727" spans="1:21" x14ac:dyDescent="0.2">
      <c r="A727" s="71" t="s">
        <v>516</v>
      </c>
      <c r="B727" s="72" t="s">
        <v>72</v>
      </c>
      <c r="C727" s="73" t="s">
        <v>209</v>
      </c>
      <c r="D727" s="74">
        <v>42577</v>
      </c>
      <c r="E727" s="75"/>
      <c r="F727" s="71">
        <v>26</v>
      </c>
      <c r="G727" s="75">
        <v>3803.4615384615399</v>
      </c>
      <c r="H727" s="70">
        <v>-183.138461538462</v>
      </c>
      <c r="I727" s="75">
        <v>42.834125890794198</v>
      </c>
      <c r="J727" s="71"/>
      <c r="K727" s="75"/>
      <c r="L727" s="75"/>
      <c r="M727" s="75"/>
      <c r="N727" s="75"/>
      <c r="O727" s="75"/>
      <c r="P727" s="76">
        <v>139.730769230769</v>
      </c>
      <c r="Q727" s="75">
        <v>12.5530943402331</v>
      </c>
      <c r="R727" s="75">
        <v>19.265384615384601</v>
      </c>
      <c r="S727" s="75">
        <v>2.5946035257089499</v>
      </c>
      <c r="T727" s="75"/>
      <c r="U727" s="75"/>
    </row>
    <row r="728" spans="1:21" x14ac:dyDescent="0.2">
      <c r="A728" s="71" t="s">
        <v>516</v>
      </c>
      <c r="B728" s="72" t="s">
        <v>65</v>
      </c>
      <c r="C728" s="73" t="s">
        <v>256</v>
      </c>
      <c r="D728" s="74">
        <v>42433</v>
      </c>
      <c r="E728" s="75"/>
      <c r="F728" s="71">
        <v>27</v>
      </c>
      <c r="G728" s="75">
        <v>4107.8888888888896</v>
      </c>
      <c r="H728" s="70">
        <v>-197.75555555555599</v>
      </c>
      <c r="I728" s="75">
        <v>60.387631592758403</v>
      </c>
      <c r="J728" s="71"/>
      <c r="K728" s="75"/>
      <c r="L728" s="75"/>
      <c r="M728" s="75"/>
      <c r="N728" s="75"/>
      <c r="O728" s="75"/>
      <c r="P728" s="76">
        <v>136.555555555556</v>
      </c>
      <c r="Q728" s="75">
        <v>11.332243956358299</v>
      </c>
      <c r="R728" s="75">
        <v>28.8</v>
      </c>
      <c r="S728" s="75">
        <v>3.7864935406432898</v>
      </c>
      <c r="T728" s="75"/>
      <c r="U728" s="75"/>
    </row>
    <row r="729" spans="1:21" x14ac:dyDescent="0.2">
      <c r="A729" s="71" t="s">
        <v>516</v>
      </c>
      <c r="B729" s="72" t="s">
        <v>74</v>
      </c>
      <c r="C729" s="73" t="s">
        <v>158</v>
      </c>
      <c r="D729" s="74">
        <v>42585</v>
      </c>
      <c r="E729" s="75"/>
      <c r="F729" s="71">
        <v>47</v>
      </c>
      <c r="G729" s="75">
        <v>3844.5744680851099</v>
      </c>
      <c r="H729" s="70">
        <v>-205.58085106383001</v>
      </c>
      <c r="I729" s="75">
        <v>39.007428861272501</v>
      </c>
      <c r="J729" s="71"/>
      <c r="K729" s="75"/>
      <c r="L729" s="75"/>
      <c r="M729" s="75"/>
      <c r="N729" s="75"/>
      <c r="O729" s="75"/>
      <c r="P729" s="76">
        <v>137.82978723404301</v>
      </c>
      <c r="Q729" s="75">
        <v>8.8312014738497702</v>
      </c>
      <c r="R729" s="75">
        <v>29.8066666666667</v>
      </c>
      <c r="S729" s="75">
        <v>3.6705824820559299</v>
      </c>
      <c r="T729" s="75"/>
      <c r="U729" s="75"/>
    </row>
    <row r="730" spans="1:21" x14ac:dyDescent="0.2">
      <c r="A730" s="71" t="s">
        <v>518</v>
      </c>
      <c r="B730" s="72" t="s">
        <v>69</v>
      </c>
      <c r="C730" s="73" t="s">
        <v>519</v>
      </c>
      <c r="D730" s="74">
        <v>42541</v>
      </c>
      <c r="E730" s="75">
        <v>2.0491584158415801</v>
      </c>
      <c r="F730" s="71">
        <v>202</v>
      </c>
      <c r="G730" s="75">
        <v>6827.2425742574296</v>
      </c>
      <c r="H730" s="70">
        <v>182.61336633663399</v>
      </c>
      <c r="I730" s="75">
        <v>29.934900038763999</v>
      </c>
      <c r="J730" s="71">
        <v>187</v>
      </c>
      <c r="K730" s="75">
        <v>258.695187165775</v>
      </c>
      <c r="L730" s="75">
        <v>221.182291666667</v>
      </c>
      <c r="M730" s="75">
        <v>843.27604166666697</v>
      </c>
      <c r="N730" s="75">
        <v>3.1543013560563899</v>
      </c>
      <c r="O730" s="75">
        <v>9.0679770953306496E-2</v>
      </c>
      <c r="P730" s="76">
        <v>152.45544554455401</v>
      </c>
      <c r="Q730" s="75">
        <v>3.7764031958633302</v>
      </c>
      <c r="R730" s="75">
        <v>57.354314720812198</v>
      </c>
      <c r="S730" s="75">
        <v>2.8650571534080602</v>
      </c>
      <c r="T730" s="75">
        <v>44.733168316831701</v>
      </c>
      <c r="U730" s="75">
        <v>10.1500376873796</v>
      </c>
    </row>
    <row r="731" spans="1:21" x14ac:dyDescent="0.2">
      <c r="A731" s="71" t="s">
        <v>518</v>
      </c>
      <c r="B731" s="72" t="s">
        <v>69</v>
      </c>
      <c r="C731" s="73" t="s">
        <v>520</v>
      </c>
      <c r="D731" s="74">
        <v>42576</v>
      </c>
      <c r="E731" s="75">
        <v>0.95585227272727202</v>
      </c>
      <c r="F731" s="71">
        <v>176</v>
      </c>
      <c r="G731" s="75">
        <v>6742.375</v>
      </c>
      <c r="H731" s="70">
        <v>-43.399431818181696</v>
      </c>
      <c r="I731" s="75">
        <v>34.327745796828303</v>
      </c>
      <c r="J731" s="71"/>
      <c r="K731" s="75"/>
      <c r="L731" s="75"/>
      <c r="M731" s="75">
        <v>843.7</v>
      </c>
      <c r="N731" s="75">
        <v>4.0523586269364396</v>
      </c>
      <c r="O731" s="75">
        <v>0.13299909128903001</v>
      </c>
      <c r="P731" s="76">
        <v>154.914772727273</v>
      </c>
      <c r="Q731" s="75">
        <v>3.75844383377654</v>
      </c>
      <c r="R731" s="75">
        <v>49.705202312138702</v>
      </c>
      <c r="S731" s="75">
        <v>2.85710876304457</v>
      </c>
      <c r="T731" s="75"/>
      <c r="U731" s="75"/>
    </row>
    <row r="732" spans="1:21" x14ac:dyDescent="0.2">
      <c r="A732" s="71"/>
      <c r="B732" s="72"/>
      <c r="C732" s="73"/>
      <c r="D732" s="74"/>
      <c r="E732" s="75"/>
      <c r="F732" s="71"/>
      <c r="G732" s="75"/>
      <c r="H732" s="70"/>
      <c r="I732" s="75"/>
      <c r="J732" s="71"/>
      <c r="K732" s="75"/>
      <c r="L732" s="75"/>
      <c r="M732" s="75"/>
      <c r="N732" s="75"/>
      <c r="O732" s="75"/>
      <c r="P732" s="76"/>
      <c r="Q732" s="75"/>
      <c r="R732" s="75"/>
      <c r="S732" s="75"/>
      <c r="T732" s="75"/>
      <c r="U732" s="75"/>
    </row>
    <row r="733" spans="1:21" x14ac:dyDescent="0.2">
      <c r="A733" s="71"/>
      <c r="B733" s="72"/>
      <c r="C733" s="73"/>
      <c r="D733" s="74"/>
      <c r="E733" s="75"/>
      <c r="F733" s="71"/>
      <c r="G733" s="75"/>
      <c r="H733" s="70"/>
      <c r="I733" s="75"/>
      <c r="J733" s="71"/>
      <c r="K733" s="75"/>
      <c r="L733" s="75"/>
      <c r="M733" s="75"/>
      <c r="N733" s="75"/>
      <c r="O733" s="75"/>
      <c r="P733" s="76"/>
      <c r="Q733" s="75"/>
      <c r="R733" s="75"/>
      <c r="S733" s="75"/>
      <c r="T733" s="75"/>
      <c r="U733" s="75"/>
    </row>
    <row r="734" spans="1:21" x14ac:dyDescent="0.2">
      <c r="A734" s="71"/>
      <c r="B734" s="72"/>
      <c r="C734" s="73"/>
      <c r="D734" s="74"/>
      <c r="E734" s="75"/>
      <c r="F734" s="71"/>
      <c r="G734" s="75"/>
      <c r="H734" s="70"/>
      <c r="I734" s="75"/>
      <c r="J734" s="71"/>
      <c r="K734" s="75"/>
      <c r="L734" s="75"/>
      <c r="M734" s="75"/>
      <c r="N734" s="75"/>
      <c r="O734" s="75"/>
      <c r="P734" s="76"/>
      <c r="Q734" s="75"/>
      <c r="R734" s="75"/>
      <c r="S734" s="75"/>
      <c r="T734" s="75"/>
      <c r="U734" s="75"/>
    </row>
    <row r="735" spans="1:21" x14ac:dyDescent="0.2">
      <c r="A735" s="71"/>
      <c r="B735" s="72"/>
      <c r="C735" s="73"/>
      <c r="D735" s="74"/>
      <c r="E735" s="75"/>
      <c r="F735" s="71"/>
      <c r="G735" s="75"/>
      <c r="H735" s="70"/>
      <c r="I735" s="75"/>
      <c r="J735" s="71"/>
      <c r="K735" s="75"/>
      <c r="L735" s="75"/>
      <c r="M735" s="75"/>
      <c r="N735" s="75"/>
      <c r="O735" s="75"/>
      <c r="P735" s="76"/>
      <c r="Q735" s="75"/>
      <c r="R735" s="75"/>
      <c r="S735" s="75"/>
      <c r="T735" s="75"/>
      <c r="U735" s="75"/>
    </row>
    <row r="736" spans="1:21" x14ac:dyDescent="0.2">
      <c r="A736" s="71"/>
      <c r="B736" s="72"/>
      <c r="C736" s="73"/>
      <c r="D736" s="74"/>
      <c r="E736" s="75"/>
      <c r="F736" s="71"/>
      <c r="G736" s="75"/>
      <c r="H736" s="70"/>
      <c r="I736" s="75"/>
      <c r="J736" s="71"/>
      <c r="K736" s="75"/>
      <c r="L736" s="75"/>
      <c r="M736" s="75"/>
      <c r="N736" s="75"/>
      <c r="O736" s="75"/>
      <c r="P736" s="76"/>
      <c r="Q736" s="75"/>
      <c r="R736" s="75"/>
      <c r="S736" s="75"/>
      <c r="T736" s="75"/>
      <c r="U736" s="75"/>
    </row>
    <row r="737" spans="1:21" x14ac:dyDescent="0.2">
      <c r="A737" s="71"/>
      <c r="B737" s="72"/>
      <c r="C737" s="73"/>
      <c r="D737" s="74"/>
      <c r="E737" s="75"/>
      <c r="F737" s="71"/>
      <c r="G737" s="75"/>
      <c r="H737" s="70"/>
      <c r="I737" s="75"/>
      <c r="J737" s="71"/>
      <c r="K737" s="75"/>
      <c r="L737" s="75"/>
      <c r="M737" s="75"/>
      <c r="N737" s="75"/>
      <c r="O737" s="75"/>
      <c r="P737" s="76"/>
      <c r="Q737" s="75"/>
      <c r="R737" s="75"/>
      <c r="S737" s="75"/>
      <c r="T737" s="75"/>
      <c r="U737" s="75"/>
    </row>
    <row r="738" spans="1:21" x14ac:dyDescent="0.2">
      <c r="A738" s="71"/>
      <c r="B738" s="72"/>
      <c r="C738" s="73"/>
      <c r="D738" s="74"/>
      <c r="E738" s="75"/>
      <c r="F738" s="71"/>
      <c r="G738" s="75"/>
      <c r="H738" s="70"/>
      <c r="I738" s="75"/>
      <c r="J738" s="71"/>
      <c r="K738" s="75"/>
      <c r="L738" s="75"/>
      <c r="M738" s="75"/>
      <c r="N738" s="75"/>
      <c r="O738" s="75"/>
      <c r="P738" s="76"/>
      <c r="Q738" s="75"/>
      <c r="R738" s="75"/>
      <c r="S738" s="75"/>
      <c r="T738" s="75"/>
      <c r="U738" s="75"/>
    </row>
    <row r="739" spans="1:21" x14ac:dyDescent="0.2">
      <c r="A739" s="71"/>
      <c r="B739" s="72"/>
      <c r="C739" s="73"/>
      <c r="D739" s="74"/>
      <c r="E739" s="75"/>
      <c r="F739" s="71"/>
      <c r="G739" s="75"/>
      <c r="H739" s="70"/>
      <c r="I739" s="75"/>
      <c r="J739" s="71"/>
      <c r="K739" s="75"/>
      <c r="L739" s="75"/>
      <c r="M739" s="75"/>
      <c r="N739" s="75"/>
      <c r="O739" s="75"/>
      <c r="P739" s="76"/>
      <c r="Q739" s="75"/>
      <c r="R739" s="75"/>
      <c r="S739" s="75"/>
      <c r="T739" s="75"/>
      <c r="U739" s="75"/>
    </row>
    <row r="740" spans="1:21" x14ac:dyDescent="0.2">
      <c r="A740" s="71"/>
      <c r="B740" s="72"/>
      <c r="C740" s="73"/>
      <c r="D740" s="74"/>
      <c r="E740" s="75"/>
      <c r="F740" s="71"/>
      <c r="G740" s="75"/>
      <c r="H740" s="70"/>
      <c r="I740" s="75"/>
      <c r="J740" s="71"/>
      <c r="K740" s="75"/>
      <c r="L740" s="75"/>
      <c r="M740" s="75"/>
      <c r="N740" s="75"/>
      <c r="O740" s="75"/>
      <c r="P740" s="76"/>
      <c r="Q740" s="75"/>
      <c r="R740" s="75"/>
      <c r="S740" s="75"/>
      <c r="T740" s="75"/>
      <c r="U740" s="75"/>
    </row>
    <row r="741" spans="1:21" x14ac:dyDescent="0.2">
      <c r="A741" s="71"/>
      <c r="B741" s="72"/>
      <c r="C741" s="73"/>
      <c r="D741" s="74"/>
      <c r="E741" s="75"/>
      <c r="F741" s="71"/>
      <c r="G741" s="75"/>
      <c r="H741" s="70"/>
      <c r="I741" s="75"/>
      <c r="J741" s="71"/>
      <c r="K741" s="75"/>
      <c r="L741" s="75"/>
      <c r="M741" s="75"/>
      <c r="N741" s="75"/>
      <c r="O741" s="75"/>
      <c r="P741" s="76"/>
      <c r="Q741" s="75"/>
      <c r="R741" s="75"/>
      <c r="S741" s="75"/>
      <c r="T741" s="75"/>
      <c r="U741" s="75"/>
    </row>
    <row r="742" spans="1:21" x14ac:dyDescent="0.2">
      <c r="A742" s="71"/>
      <c r="B742" s="72"/>
      <c r="C742" s="73"/>
      <c r="D742" s="74"/>
      <c r="E742" s="75"/>
      <c r="F742" s="71"/>
      <c r="G742" s="75"/>
      <c r="H742" s="70"/>
      <c r="I742" s="75"/>
      <c r="J742" s="71"/>
      <c r="K742" s="75"/>
      <c r="L742" s="75"/>
      <c r="M742" s="75"/>
      <c r="N742" s="75"/>
      <c r="O742" s="75"/>
      <c r="P742" s="76"/>
      <c r="Q742" s="75"/>
      <c r="R742" s="75"/>
      <c r="S742" s="75"/>
      <c r="T742" s="75"/>
      <c r="U742" s="75"/>
    </row>
    <row r="743" spans="1:21" x14ac:dyDescent="0.2">
      <c r="A743" s="71"/>
      <c r="B743" s="72"/>
      <c r="C743" s="73"/>
      <c r="D743" s="74"/>
      <c r="E743" s="75"/>
      <c r="F743" s="71"/>
      <c r="G743" s="75"/>
      <c r="H743" s="70"/>
      <c r="I743" s="75"/>
      <c r="J743" s="71"/>
      <c r="K743" s="75"/>
      <c r="L743" s="75"/>
      <c r="M743" s="75"/>
      <c r="N743" s="75"/>
      <c r="O743" s="75"/>
      <c r="P743" s="76"/>
      <c r="Q743" s="75"/>
      <c r="R743" s="75"/>
      <c r="S743" s="75"/>
      <c r="T743" s="75"/>
      <c r="U743" s="75"/>
    </row>
    <row r="744" spans="1:21" x14ac:dyDescent="0.2">
      <c r="A744" s="71"/>
      <c r="B744" s="72"/>
      <c r="C744" s="73"/>
      <c r="D744" s="74"/>
      <c r="E744" s="75"/>
      <c r="F744" s="71"/>
      <c r="G744" s="75"/>
      <c r="H744" s="70"/>
      <c r="I744" s="75"/>
      <c r="J744" s="71"/>
      <c r="K744" s="75"/>
      <c r="L744" s="75"/>
      <c r="M744" s="75"/>
      <c r="N744" s="75"/>
      <c r="O744" s="75"/>
      <c r="P744" s="76"/>
      <c r="Q744" s="75"/>
      <c r="R744" s="75"/>
      <c r="S744" s="75"/>
      <c r="T744" s="75"/>
      <c r="U744" s="75"/>
    </row>
    <row r="745" spans="1:21" x14ac:dyDescent="0.2">
      <c r="A745" s="71"/>
      <c r="B745" s="72"/>
      <c r="C745" s="73"/>
      <c r="D745" s="74"/>
      <c r="E745" s="75"/>
      <c r="F745" s="71"/>
      <c r="G745" s="75"/>
      <c r="H745" s="70"/>
      <c r="I745" s="75"/>
      <c r="J745" s="71"/>
      <c r="K745" s="75"/>
      <c r="L745" s="75"/>
      <c r="M745" s="75"/>
      <c r="N745" s="75"/>
      <c r="O745" s="75"/>
      <c r="P745" s="76"/>
      <c r="Q745" s="75"/>
      <c r="R745" s="75"/>
      <c r="S745" s="75"/>
      <c r="T745" s="75"/>
      <c r="U745" s="75"/>
    </row>
    <row r="746" spans="1:21" x14ac:dyDescent="0.2">
      <c r="A746" s="71"/>
      <c r="B746" s="72"/>
      <c r="C746" s="73"/>
      <c r="D746" s="74"/>
      <c r="E746" s="75"/>
      <c r="F746" s="71"/>
      <c r="G746" s="75"/>
      <c r="H746" s="70"/>
      <c r="I746" s="75"/>
      <c r="J746" s="71"/>
      <c r="K746" s="75"/>
      <c r="L746" s="75"/>
      <c r="M746" s="75"/>
      <c r="N746" s="75"/>
      <c r="O746" s="75"/>
      <c r="P746" s="76"/>
      <c r="Q746" s="75"/>
      <c r="R746" s="75"/>
      <c r="S746" s="75"/>
      <c r="T746" s="75"/>
      <c r="U746" s="75"/>
    </row>
    <row r="747" spans="1:21" x14ac:dyDescent="0.2">
      <c r="A747" s="71"/>
      <c r="B747" s="72"/>
      <c r="C747" s="73"/>
      <c r="D747" s="74"/>
      <c r="E747" s="75"/>
      <c r="F747" s="71"/>
      <c r="G747" s="75"/>
      <c r="H747" s="70"/>
      <c r="I747" s="75"/>
      <c r="J747" s="71"/>
      <c r="K747" s="75"/>
      <c r="L747" s="75"/>
      <c r="M747" s="75"/>
      <c r="N747" s="75"/>
      <c r="O747" s="75"/>
      <c r="P747" s="76"/>
      <c r="Q747" s="75"/>
      <c r="R747" s="75"/>
      <c r="S747" s="75"/>
      <c r="T747" s="75"/>
      <c r="U747" s="75"/>
    </row>
    <row r="748" spans="1:21" x14ac:dyDescent="0.2">
      <c r="A748" s="71"/>
      <c r="B748" s="72"/>
      <c r="C748" s="73"/>
      <c r="D748" s="74"/>
      <c r="E748" s="75"/>
      <c r="F748" s="71"/>
      <c r="G748" s="75"/>
      <c r="H748" s="70"/>
      <c r="I748" s="75"/>
      <c r="J748" s="71"/>
      <c r="K748" s="75"/>
      <c r="L748" s="75"/>
      <c r="M748" s="75"/>
      <c r="N748" s="75"/>
      <c r="O748" s="75"/>
      <c r="P748" s="76"/>
      <c r="Q748" s="75"/>
      <c r="R748" s="75"/>
      <c r="S748" s="75"/>
      <c r="T748" s="75"/>
      <c r="U748" s="75"/>
    </row>
    <row r="749" spans="1:21" x14ac:dyDescent="0.2">
      <c r="A749" s="71"/>
      <c r="B749" s="72"/>
      <c r="C749" s="73"/>
      <c r="D749" s="74"/>
      <c r="E749" s="75"/>
      <c r="F749" s="71"/>
      <c r="G749" s="75"/>
      <c r="H749" s="70"/>
      <c r="I749" s="75"/>
      <c r="J749" s="71"/>
      <c r="K749" s="75"/>
      <c r="L749" s="75"/>
      <c r="M749" s="75"/>
      <c r="N749" s="75"/>
      <c r="O749" s="75"/>
      <c r="P749" s="76"/>
      <c r="Q749" s="75"/>
      <c r="R749" s="75"/>
      <c r="S749" s="75"/>
      <c r="T749" s="75"/>
      <c r="U749" s="75"/>
    </row>
    <row r="750" spans="1:21" x14ac:dyDescent="0.2">
      <c r="A750" s="71"/>
      <c r="B750" s="72"/>
      <c r="C750" s="73"/>
      <c r="D750" s="74"/>
      <c r="E750" s="75"/>
      <c r="F750" s="71"/>
      <c r="G750" s="75"/>
      <c r="H750" s="70"/>
      <c r="I750" s="75"/>
      <c r="J750" s="71"/>
      <c r="K750" s="75"/>
      <c r="L750" s="75"/>
      <c r="M750" s="75"/>
      <c r="N750" s="75"/>
      <c r="O750" s="75"/>
      <c r="P750" s="76"/>
      <c r="Q750" s="75"/>
      <c r="R750" s="75"/>
      <c r="S750" s="75"/>
      <c r="T750" s="75"/>
      <c r="U750" s="75"/>
    </row>
    <row r="751" spans="1:21" x14ac:dyDescent="0.2">
      <c r="A751" s="71"/>
      <c r="B751" s="72"/>
      <c r="C751" s="73"/>
      <c r="D751" s="74"/>
      <c r="E751" s="75"/>
      <c r="F751" s="71"/>
      <c r="G751" s="75"/>
      <c r="H751" s="70"/>
      <c r="I751" s="75"/>
      <c r="J751" s="71"/>
      <c r="K751" s="75"/>
      <c r="L751" s="75"/>
      <c r="M751" s="75"/>
      <c r="N751" s="75"/>
      <c r="O751" s="75"/>
      <c r="P751" s="76"/>
      <c r="Q751" s="75"/>
      <c r="R751" s="75"/>
      <c r="S751" s="75"/>
      <c r="T751" s="75"/>
      <c r="U751" s="75"/>
    </row>
    <row r="752" spans="1:21" x14ac:dyDescent="0.2">
      <c r="A752" s="71"/>
      <c r="B752" s="72"/>
      <c r="C752" s="73"/>
      <c r="D752" s="74"/>
      <c r="E752" s="75"/>
      <c r="F752" s="71"/>
      <c r="G752" s="75"/>
      <c r="H752" s="70"/>
      <c r="I752" s="75"/>
      <c r="J752" s="71"/>
      <c r="K752" s="75"/>
      <c r="L752" s="75"/>
      <c r="M752" s="75"/>
      <c r="N752" s="75"/>
      <c r="O752" s="75"/>
      <c r="P752" s="76"/>
      <c r="Q752" s="75"/>
      <c r="R752" s="75"/>
      <c r="S752" s="75"/>
      <c r="T752" s="75"/>
      <c r="U752" s="75"/>
    </row>
    <row r="753" spans="1:21" x14ac:dyDescent="0.2">
      <c r="A753" s="71"/>
      <c r="B753" s="72"/>
      <c r="C753" s="73"/>
      <c r="D753" s="74"/>
      <c r="E753" s="75"/>
      <c r="F753" s="71"/>
      <c r="G753" s="75"/>
      <c r="H753" s="70"/>
      <c r="I753" s="75"/>
      <c r="J753" s="71"/>
      <c r="K753" s="75"/>
      <c r="L753" s="75"/>
      <c r="M753" s="75"/>
      <c r="N753" s="75"/>
      <c r="O753" s="75"/>
      <c r="P753" s="76"/>
      <c r="Q753" s="75"/>
      <c r="R753" s="75"/>
      <c r="S753" s="75"/>
      <c r="T753" s="75"/>
      <c r="U753" s="75"/>
    </row>
    <row r="754" spans="1:21" x14ac:dyDescent="0.2">
      <c r="A754" s="71"/>
      <c r="B754" s="72"/>
      <c r="C754" s="73"/>
      <c r="D754" s="74"/>
      <c r="E754" s="75"/>
      <c r="F754" s="71"/>
      <c r="G754" s="75"/>
      <c r="H754" s="70"/>
      <c r="I754" s="75"/>
      <c r="J754" s="71"/>
      <c r="K754" s="75"/>
      <c r="L754" s="75"/>
      <c r="M754" s="75"/>
      <c r="N754" s="75"/>
      <c r="O754" s="75"/>
      <c r="P754" s="76"/>
      <c r="Q754" s="75"/>
      <c r="R754" s="75"/>
      <c r="S754" s="75"/>
      <c r="T754" s="75"/>
      <c r="U754" s="75"/>
    </row>
    <row r="755" spans="1:21" x14ac:dyDescent="0.2">
      <c r="A755" s="71"/>
      <c r="B755" s="72"/>
      <c r="C755" s="73"/>
      <c r="D755" s="74"/>
      <c r="E755" s="75"/>
      <c r="F755" s="71"/>
      <c r="G755" s="75"/>
      <c r="H755" s="70"/>
      <c r="I755" s="75"/>
      <c r="J755" s="71"/>
      <c r="K755" s="75"/>
      <c r="L755" s="75"/>
      <c r="M755" s="75"/>
      <c r="N755" s="75"/>
      <c r="O755" s="75"/>
      <c r="P755" s="76"/>
      <c r="Q755" s="75"/>
      <c r="R755" s="75"/>
      <c r="S755" s="75"/>
      <c r="T755" s="75"/>
      <c r="U755" s="75"/>
    </row>
    <row r="756" spans="1:21" x14ac:dyDescent="0.2">
      <c r="A756" s="71"/>
      <c r="B756" s="72"/>
      <c r="C756" s="73"/>
      <c r="D756" s="74"/>
      <c r="E756" s="75"/>
      <c r="F756" s="71"/>
      <c r="G756" s="75"/>
      <c r="H756" s="70"/>
      <c r="I756" s="75"/>
      <c r="J756" s="71"/>
      <c r="K756" s="75"/>
      <c r="L756" s="75"/>
      <c r="M756" s="75"/>
      <c r="N756" s="75"/>
      <c r="O756" s="75"/>
      <c r="P756" s="76"/>
      <c r="Q756" s="75"/>
      <c r="R756" s="75"/>
      <c r="S756" s="75"/>
      <c r="T756" s="75"/>
      <c r="U756" s="75"/>
    </row>
    <row r="757" spans="1:21" x14ac:dyDescent="0.2">
      <c r="A757" s="71"/>
      <c r="B757" s="72"/>
      <c r="C757" s="73"/>
      <c r="D757" s="74"/>
      <c r="E757" s="75"/>
      <c r="F757" s="71"/>
      <c r="G757" s="75"/>
      <c r="H757" s="70"/>
      <c r="I757" s="75"/>
      <c r="J757" s="71"/>
      <c r="K757" s="75"/>
      <c r="L757" s="75"/>
      <c r="M757" s="75"/>
      <c r="N757" s="75"/>
      <c r="O757" s="75"/>
      <c r="P757" s="76"/>
      <c r="Q757" s="75"/>
      <c r="R757" s="75"/>
      <c r="S757" s="75"/>
      <c r="T757" s="75"/>
      <c r="U757" s="75"/>
    </row>
    <row r="758" spans="1:21" x14ac:dyDescent="0.2">
      <c r="A758" s="71"/>
      <c r="B758" s="72"/>
      <c r="C758" s="73"/>
      <c r="D758" s="74"/>
      <c r="E758" s="75"/>
      <c r="F758" s="71"/>
      <c r="G758" s="75"/>
      <c r="H758" s="70"/>
      <c r="I758" s="75"/>
      <c r="J758" s="71"/>
      <c r="K758" s="75"/>
      <c r="L758" s="75"/>
      <c r="M758" s="75"/>
      <c r="N758" s="75"/>
      <c r="O758" s="75"/>
      <c r="P758" s="76"/>
      <c r="Q758" s="75"/>
      <c r="R758" s="75"/>
      <c r="S758" s="75"/>
      <c r="T758" s="75"/>
      <c r="U758" s="75"/>
    </row>
    <row r="759" spans="1:21" x14ac:dyDescent="0.2">
      <c r="A759" s="71"/>
      <c r="B759" s="72"/>
      <c r="C759" s="73"/>
      <c r="D759" s="74"/>
      <c r="E759" s="75"/>
      <c r="F759" s="71"/>
      <c r="G759" s="75"/>
      <c r="H759" s="70"/>
      <c r="I759" s="75"/>
      <c r="J759" s="71"/>
      <c r="K759" s="75"/>
      <c r="L759" s="75"/>
      <c r="M759" s="75"/>
      <c r="N759" s="75"/>
      <c r="O759" s="75"/>
      <c r="P759" s="76"/>
      <c r="Q759" s="75"/>
      <c r="R759" s="75"/>
      <c r="S759" s="75"/>
      <c r="T759" s="75"/>
      <c r="U759" s="75"/>
    </row>
    <row r="760" spans="1:21" x14ac:dyDescent="0.2">
      <c r="A760" s="71"/>
      <c r="B760" s="72"/>
      <c r="C760" s="73"/>
      <c r="D760" s="74"/>
      <c r="E760" s="75"/>
      <c r="F760" s="71"/>
      <c r="G760" s="75"/>
      <c r="H760" s="70"/>
      <c r="I760" s="75"/>
      <c r="J760" s="71"/>
      <c r="K760" s="75"/>
      <c r="L760" s="75"/>
      <c r="M760" s="75"/>
      <c r="N760" s="75"/>
      <c r="O760" s="75"/>
      <c r="P760" s="76"/>
      <c r="Q760" s="75"/>
      <c r="R760" s="75"/>
      <c r="S760" s="75"/>
      <c r="T760" s="75"/>
      <c r="U760" s="75"/>
    </row>
    <row r="761" spans="1:21" x14ac:dyDescent="0.2">
      <c r="A761" s="71"/>
      <c r="B761" s="72"/>
      <c r="C761" s="73"/>
      <c r="D761" s="74"/>
      <c r="E761" s="75"/>
      <c r="F761" s="71"/>
      <c r="G761" s="75"/>
      <c r="H761" s="70"/>
      <c r="I761" s="75"/>
      <c r="J761" s="71"/>
      <c r="K761" s="75"/>
      <c r="L761" s="75"/>
      <c r="M761" s="75"/>
      <c r="N761" s="75"/>
      <c r="O761" s="75"/>
      <c r="P761" s="76"/>
      <c r="Q761" s="75"/>
      <c r="R761" s="75"/>
      <c r="S761" s="75"/>
      <c r="T761" s="75"/>
      <c r="U761" s="75"/>
    </row>
    <row r="762" spans="1:21" x14ac:dyDescent="0.2">
      <c r="A762" s="71"/>
      <c r="B762" s="72"/>
      <c r="C762" s="73"/>
      <c r="D762" s="74"/>
      <c r="E762" s="75"/>
      <c r="F762" s="71"/>
      <c r="G762" s="75"/>
      <c r="H762" s="70"/>
      <c r="I762" s="75"/>
      <c r="J762" s="71"/>
      <c r="K762" s="75"/>
      <c r="L762" s="75"/>
      <c r="M762" s="75"/>
      <c r="N762" s="75"/>
      <c r="O762" s="75"/>
      <c r="P762" s="76"/>
      <c r="Q762" s="75"/>
      <c r="R762" s="75"/>
      <c r="S762" s="75"/>
      <c r="T762" s="75"/>
      <c r="U762" s="75"/>
    </row>
    <row r="763" spans="1:21" x14ac:dyDescent="0.2">
      <c r="A763" s="71"/>
      <c r="B763" s="72"/>
      <c r="C763" s="73"/>
      <c r="D763" s="74"/>
      <c r="E763" s="75"/>
      <c r="F763" s="71"/>
      <c r="G763" s="75"/>
      <c r="H763" s="70"/>
      <c r="I763" s="75"/>
      <c r="J763" s="71"/>
      <c r="K763" s="75"/>
      <c r="L763" s="75"/>
      <c r="M763" s="75"/>
      <c r="N763" s="75"/>
      <c r="O763" s="75"/>
      <c r="P763" s="76"/>
      <c r="Q763" s="75"/>
      <c r="R763" s="75"/>
      <c r="S763" s="75"/>
      <c r="T763" s="75"/>
      <c r="U763" s="75"/>
    </row>
    <row r="764" spans="1:21" x14ac:dyDescent="0.2">
      <c r="A764" s="71"/>
      <c r="B764" s="72"/>
      <c r="C764" s="73"/>
      <c r="D764" s="74"/>
      <c r="E764" s="75"/>
      <c r="F764" s="71"/>
      <c r="G764" s="75"/>
      <c r="H764" s="70"/>
      <c r="I764" s="75"/>
      <c r="J764" s="71"/>
      <c r="K764" s="75"/>
      <c r="L764" s="75"/>
      <c r="M764" s="75"/>
      <c r="N764" s="75"/>
      <c r="O764" s="75"/>
      <c r="P764" s="76"/>
      <c r="Q764" s="75"/>
      <c r="R764" s="75"/>
      <c r="S764" s="75"/>
      <c r="T764" s="75"/>
      <c r="U764" s="75"/>
    </row>
    <row r="765" spans="1:21" x14ac:dyDescent="0.2">
      <c r="A765" s="71"/>
      <c r="B765" s="72"/>
      <c r="C765" s="73"/>
      <c r="D765" s="74"/>
      <c r="E765" s="75"/>
      <c r="F765" s="71"/>
      <c r="G765" s="75"/>
      <c r="H765" s="70"/>
      <c r="I765" s="75"/>
      <c r="J765" s="71"/>
      <c r="K765" s="75"/>
      <c r="L765" s="75"/>
      <c r="M765" s="75"/>
      <c r="N765" s="75"/>
      <c r="O765" s="75"/>
      <c r="P765" s="76"/>
      <c r="Q765" s="75"/>
      <c r="R765" s="75"/>
      <c r="S765" s="75"/>
      <c r="T765" s="75"/>
      <c r="U765" s="75"/>
    </row>
    <row r="766" spans="1:21" x14ac:dyDescent="0.2">
      <c r="A766" s="71"/>
      <c r="B766" s="72"/>
      <c r="C766" s="73"/>
      <c r="D766" s="74"/>
      <c r="E766" s="75"/>
      <c r="F766" s="71"/>
      <c r="G766" s="75"/>
      <c r="H766" s="70"/>
      <c r="I766" s="75"/>
      <c r="J766" s="71"/>
      <c r="K766" s="75"/>
      <c r="L766" s="75"/>
      <c r="M766" s="75"/>
      <c r="N766" s="75"/>
      <c r="O766" s="75"/>
      <c r="P766" s="76"/>
      <c r="Q766" s="75"/>
      <c r="R766" s="75"/>
      <c r="S766" s="75"/>
      <c r="T766" s="75"/>
      <c r="U766" s="75"/>
    </row>
    <row r="767" spans="1:21" x14ac:dyDescent="0.2">
      <c r="A767" s="71"/>
      <c r="B767" s="72"/>
      <c r="C767" s="73"/>
      <c r="D767" s="74"/>
      <c r="E767" s="75"/>
      <c r="F767" s="71"/>
      <c r="G767" s="75"/>
      <c r="H767" s="70"/>
      <c r="I767" s="75"/>
      <c r="J767" s="71"/>
      <c r="K767" s="75"/>
      <c r="L767" s="75"/>
      <c r="M767" s="75"/>
      <c r="N767" s="75"/>
      <c r="O767" s="75"/>
      <c r="P767" s="76"/>
      <c r="Q767" s="75"/>
      <c r="R767" s="75"/>
      <c r="S767" s="75"/>
      <c r="T767" s="75"/>
      <c r="U767" s="75"/>
    </row>
    <row r="768" spans="1:21" x14ac:dyDescent="0.2">
      <c r="A768" s="71"/>
      <c r="B768" s="72"/>
      <c r="C768" s="73"/>
      <c r="D768" s="74"/>
      <c r="E768" s="75"/>
      <c r="F768" s="71"/>
      <c r="G768" s="75"/>
      <c r="H768" s="70"/>
      <c r="I768" s="75"/>
      <c r="J768" s="71"/>
      <c r="K768" s="75"/>
      <c r="L768" s="75"/>
      <c r="M768" s="75"/>
      <c r="N768" s="75"/>
      <c r="O768" s="75"/>
      <c r="P768" s="76"/>
      <c r="Q768" s="75"/>
      <c r="R768" s="75"/>
      <c r="S768" s="75"/>
      <c r="T768" s="75"/>
      <c r="U768" s="75"/>
    </row>
    <row r="769" spans="1:21" x14ac:dyDescent="0.2">
      <c r="A769" s="71"/>
      <c r="B769" s="72"/>
      <c r="C769" s="73"/>
      <c r="D769" s="74"/>
      <c r="E769" s="75"/>
      <c r="F769" s="71"/>
      <c r="G769" s="75"/>
      <c r="H769" s="70"/>
      <c r="I769" s="75"/>
      <c r="J769" s="71"/>
      <c r="K769" s="75"/>
      <c r="L769" s="75"/>
      <c r="M769" s="75"/>
      <c r="N769" s="75"/>
      <c r="O769" s="75"/>
      <c r="P769" s="76"/>
      <c r="Q769" s="75"/>
      <c r="R769" s="75"/>
      <c r="S769" s="75"/>
      <c r="T769" s="75"/>
      <c r="U769" s="75"/>
    </row>
    <row r="770" spans="1:21" x14ac:dyDescent="0.2">
      <c r="A770" s="71"/>
      <c r="B770" s="72"/>
      <c r="C770" s="73"/>
      <c r="D770" s="74"/>
      <c r="E770" s="75"/>
      <c r="F770" s="71"/>
      <c r="G770" s="75"/>
      <c r="H770" s="70"/>
      <c r="I770" s="75"/>
      <c r="J770" s="71"/>
      <c r="K770" s="75"/>
      <c r="L770" s="75"/>
      <c r="M770" s="75"/>
      <c r="N770" s="75"/>
      <c r="O770" s="75"/>
      <c r="P770" s="76"/>
      <c r="Q770" s="75"/>
      <c r="R770" s="75"/>
      <c r="S770" s="75"/>
      <c r="T770" s="75"/>
      <c r="U770" s="75"/>
    </row>
    <row r="771" spans="1:21" x14ac:dyDescent="0.2">
      <c r="A771" s="71"/>
      <c r="B771" s="72"/>
      <c r="C771" s="73"/>
      <c r="D771" s="74"/>
      <c r="E771" s="75"/>
      <c r="F771" s="71"/>
      <c r="G771" s="75"/>
      <c r="H771" s="70"/>
      <c r="I771" s="75"/>
      <c r="J771" s="71"/>
      <c r="K771" s="75"/>
      <c r="L771" s="75"/>
      <c r="M771" s="75"/>
      <c r="N771" s="75"/>
      <c r="O771" s="75"/>
      <c r="P771" s="76"/>
      <c r="Q771" s="75"/>
      <c r="R771" s="75"/>
      <c r="S771" s="75"/>
      <c r="T771" s="75"/>
      <c r="U771" s="75"/>
    </row>
    <row r="772" spans="1:21" x14ac:dyDescent="0.2">
      <c r="A772" s="71"/>
      <c r="B772" s="72"/>
      <c r="C772" s="73"/>
      <c r="D772" s="74"/>
      <c r="E772" s="75"/>
      <c r="F772" s="71"/>
      <c r="G772" s="75"/>
      <c r="H772" s="70"/>
      <c r="I772" s="75"/>
      <c r="J772" s="71"/>
      <c r="K772" s="75"/>
      <c r="L772" s="75"/>
      <c r="M772" s="75"/>
      <c r="N772" s="75"/>
      <c r="O772" s="75"/>
      <c r="P772" s="76"/>
      <c r="Q772" s="75"/>
      <c r="R772" s="75"/>
      <c r="S772" s="75"/>
      <c r="T772" s="75"/>
      <c r="U772" s="75"/>
    </row>
    <row r="773" spans="1:21" x14ac:dyDescent="0.2">
      <c r="A773" s="71"/>
      <c r="B773" s="72"/>
      <c r="C773" s="73"/>
      <c r="D773" s="74"/>
      <c r="E773" s="75"/>
      <c r="F773" s="71"/>
      <c r="G773" s="75"/>
      <c r="H773" s="70"/>
      <c r="I773" s="75"/>
      <c r="J773" s="71"/>
      <c r="K773" s="75"/>
      <c r="L773" s="75"/>
      <c r="M773" s="75"/>
      <c r="N773" s="75"/>
      <c r="O773" s="75"/>
      <c r="P773" s="76"/>
      <c r="Q773" s="75"/>
      <c r="R773" s="75"/>
      <c r="S773" s="75"/>
      <c r="T773" s="75"/>
      <c r="U773" s="75"/>
    </row>
    <row r="774" spans="1:21" x14ac:dyDescent="0.2">
      <c r="A774" s="71"/>
      <c r="B774" s="72"/>
      <c r="C774" s="73"/>
      <c r="D774" s="74"/>
      <c r="E774" s="75"/>
      <c r="F774" s="71"/>
      <c r="G774" s="75"/>
      <c r="H774" s="70"/>
      <c r="I774" s="75"/>
      <c r="J774" s="71"/>
      <c r="K774" s="75"/>
      <c r="L774" s="75"/>
      <c r="M774" s="75"/>
      <c r="N774" s="75"/>
      <c r="O774" s="75"/>
      <c r="P774" s="76"/>
      <c r="Q774" s="75"/>
      <c r="R774" s="75"/>
      <c r="S774" s="75"/>
      <c r="T774" s="75"/>
      <c r="U774" s="75"/>
    </row>
    <row r="775" spans="1:21" x14ac:dyDescent="0.2">
      <c r="A775" s="71"/>
      <c r="B775" s="72"/>
      <c r="C775" s="73"/>
      <c r="D775" s="74"/>
      <c r="E775" s="75"/>
      <c r="F775" s="71"/>
      <c r="G775" s="75"/>
      <c r="H775" s="70"/>
      <c r="I775" s="75"/>
      <c r="J775" s="71"/>
      <c r="K775" s="75"/>
      <c r="L775" s="75"/>
      <c r="M775" s="75"/>
      <c r="N775" s="75"/>
      <c r="O775" s="75"/>
      <c r="P775" s="76"/>
      <c r="Q775" s="75"/>
      <c r="R775" s="75"/>
      <c r="S775" s="75"/>
      <c r="T775" s="75"/>
      <c r="U775" s="75"/>
    </row>
    <row r="776" spans="1:21" x14ac:dyDescent="0.2">
      <c r="A776" s="71"/>
      <c r="B776" s="72"/>
      <c r="C776" s="73"/>
      <c r="D776" s="74"/>
      <c r="E776" s="75"/>
      <c r="F776" s="71"/>
      <c r="G776" s="75"/>
      <c r="H776" s="70"/>
      <c r="I776" s="75"/>
      <c r="J776" s="71"/>
      <c r="K776" s="75"/>
      <c r="L776" s="75"/>
      <c r="M776" s="75"/>
      <c r="N776" s="75"/>
      <c r="O776" s="75"/>
      <c r="P776" s="76"/>
      <c r="Q776" s="75"/>
      <c r="R776" s="75"/>
      <c r="S776" s="75"/>
      <c r="T776" s="75"/>
      <c r="U776" s="75"/>
    </row>
    <row r="777" spans="1:21" x14ac:dyDescent="0.2">
      <c r="A777" s="71"/>
      <c r="B777" s="72"/>
      <c r="C777" s="73"/>
      <c r="D777" s="74"/>
      <c r="E777" s="75"/>
      <c r="F777" s="71"/>
      <c r="G777" s="75"/>
      <c r="H777" s="70"/>
      <c r="I777" s="75"/>
      <c r="J777" s="71"/>
      <c r="K777" s="75"/>
      <c r="L777" s="75"/>
      <c r="M777" s="75"/>
      <c r="N777" s="75"/>
      <c r="O777" s="75"/>
      <c r="P777" s="76"/>
      <c r="Q777" s="75"/>
      <c r="R777" s="75"/>
      <c r="S777" s="75"/>
      <c r="T777" s="75"/>
      <c r="U777" s="75"/>
    </row>
    <row r="778" spans="1:21" x14ac:dyDescent="0.2">
      <c r="A778" s="71"/>
      <c r="B778" s="72"/>
      <c r="C778" s="73"/>
      <c r="D778" s="74"/>
      <c r="E778" s="75"/>
      <c r="F778" s="71"/>
      <c r="G778" s="75"/>
      <c r="H778" s="70"/>
      <c r="I778" s="75"/>
      <c r="J778" s="71"/>
      <c r="K778" s="75"/>
      <c r="L778" s="75"/>
      <c r="M778" s="75"/>
      <c r="N778" s="75"/>
      <c r="O778" s="75"/>
      <c r="P778" s="76"/>
      <c r="Q778" s="75"/>
      <c r="R778" s="75"/>
      <c r="S778" s="75"/>
      <c r="T778" s="75"/>
      <c r="U778" s="75"/>
    </row>
    <row r="779" spans="1:21" x14ac:dyDescent="0.2">
      <c r="A779" s="71"/>
      <c r="B779" s="72"/>
      <c r="C779" s="73"/>
      <c r="D779" s="74"/>
      <c r="E779" s="75"/>
      <c r="F779" s="71"/>
      <c r="G779" s="75"/>
      <c r="H779" s="70"/>
      <c r="I779" s="75"/>
      <c r="J779" s="71"/>
      <c r="K779" s="75"/>
      <c r="L779" s="75"/>
      <c r="M779" s="75"/>
      <c r="N779" s="75"/>
      <c r="O779" s="75"/>
      <c r="P779" s="76"/>
      <c r="Q779" s="75"/>
      <c r="R779" s="75"/>
      <c r="S779" s="75"/>
      <c r="T779" s="75"/>
      <c r="U779" s="75"/>
    </row>
    <row r="780" spans="1:21" x14ac:dyDescent="0.2">
      <c r="A780" s="71"/>
      <c r="B780" s="72"/>
      <c r="C780" s="73"/>
      <c r="D780" s="74"/>
      <c r="E780" s="75"/>
      <c r="F780" s="71"/>
      <c r="G780" s="75"/>
      <c r="H780" s="70"/>
      <c r="I780" s="75"/>
      <c r="J780" s="71"/>
      <c r="K780" s="75"/>
      <c r="L780" s="75"/>
      <c r="M780" s="75"/>
      <c r="N780" s="75"/>
      <c r="O780" s="75"/>
      <c r="P780" s="76"/>
      <c r="Q780" s="75"/>
      <c r="R780" s="75"/>
      <c r="S780" s="75"/>
      <c r="T780" s="75"/>
      <c r="U780" s="75"/>
    </row>
    <row r="781" spans="1:21" x14ac:dyDescent="0.2">
      <c r="A781" s="71"/>
      <c r="B781" s="72"/>
      <c r="C781" s="73"/>
      <c r="D781" s="74"/>
      <c r="E781" s="75"/>
      <c r="F781" s="71"/>
      <c r="G781" s="75"/>
      <c r="H781" s="70"/>
      <c r="I781" s="75"/>
      <c r="J781" s="71"/>
      <c r="K781" s="75"/>
      <c r="L781" s="75"/>
      <c r="M781" s="75"/>
      <c r="N781" s="75"/>
      <c r="O781" s="75"/>
      <c r="P781" s="76"/>
      <c r="Q781" s="75"/>
      <c r="R781" s="75"/>
      <c r="S781" s="75"/>
      <c r="T781" s="75"/>
      <c r="U781" s="75"/>
    </row>
    <row r="782" spans="1:21" x14ac:dyDescent="0.2">
      <c r="A782" s="71"/>
      <c r="B782" s="72"/>
      <c r="C782" s="73"/>
      <c r="D782" s="74"/>
      <c r="E782" s="75"/>
      <c r="F782" s="71"/>
      <c r="G782" s="75"/>
      <c r="H782" s="70"/>
      <c r="I782" s="75"/>
      <c r="J782" s="71"/>
      <c r="K782" s="75"/>
      <c r="L782" s="75"/>
      <c r="M782" s="75"/>
      <c r="N782" s="75"/>
      <c r="O782" s="75"/>
      <c r="P782" s="76"/>
      <c r="Q782" s="75"/>
      <c r="R782" s="75"/>
      <c r="S782" s="75"/>
      <c r="T782" s="75"/>
      <c r="U782" s="75"/>
    </row>
    <row r="783" spans="1:21" x14ac:dyDescent="0.2">
      <c r="A783" s="71"/>
      <c r="B783" s="72"/>
      <c r="C783" s="73"/>
      <c r="D783" s="74"/>
      <c r="E783" s="75"/>
      <c r="F783" s="71"/>
      <c r="G783" s="75"/>
      <c r="H783" s="70"/>
      <c r="I783" s="75"/>
      <c r="J783" s="71"/>
      <c r="K783" s="75"/>
      <c r="L783" s="75"/>
      <c r="M783" s="75"/>
      <c r="N783" s="75"/>
      <c r="O783" s="75"/>
      <c r="P783" s="76"/>
      <c r="Q783" s="75"/>
      <c r="R783" s="75"/>
      <c r="S783" s="75"/>
      <c r="T783" s="75"/>
      <c r="U783" s="75"/>
    </row>
    <row r="784" spans="1:21" x14ac:dyDescent="0.2">
      <c r="A784" s="71"/>
      <c r="B784" s="72"/>
      <c r="C784" s="73"/>
      <c r="D784" s="74"/>
      <c r="E784" s="75"/>
      <c r="F784" s="71"/>
      <c r="G784" s="75"/>
      <c r="H784" s="70"/>
      <c r="I784" s="75"/>
      <c r="J784" s="71"/>
      <c r="K784" s="75"/>
      <c r="L784" s="75"/>
      <c r="M784" s="75"/>
      <c r="N784" s="75"/>
      <c r="O784" s="75"/>
      <c r="P784" s="76"/>
      <c r="Q784" s="75"/>
      <c r="R784" s="75"/>
      <c r="S784" s="75"/>
      <c r="T784" s="75"/>
      <c r="U784" s="75"/>
    </row>
    <row r="785" spans="1:21" x14ac:dyDescent="0.2">
      <c r="A785" s="71"/>
      <c r="B785" s="72"/>
      <c r="C785" s="73"/>
      <c r="D785" s="74"/>
      <c r="E785" s="75"/>
      <c r="F785" s="71"/>
      <c r="G785" s="75"/>
      <c r="H785" s="70"/>
      <c r="I785" s="75"/>
      <c r="J785" s="71"/>
      <c r="K785" s="75"/>
      <c r="L785" s="75"/>
      <c r="M785" s="75"/>
      <c r="N785" s="75"/>
      <c r="O785" s="75"/>
      <c r="P785" s="76"/>
      <c r="Q785" s="75"/>
      <c r="R785" s="75"/>
      <c r="S785" s="75"/>
      <c r="T785" s="75"/>
      <c r="U785" s="75"/>
    </row>
    <row r="786" spans="1:21" x14ac:dyDescent="0.2">
      <c r="A786" s="71"/>
      <c r="B786" s="72"/>
      <c r="C786" s="73"/>
      <c r="D786" s="74"/>
      <c r="E786" s="75"/>
      <c r="F786" s="71"/>
      <c r="G786" s="75"/>
      <c r="H786" s="70"/>
      <c r="I786" s="75"/>
      <c r="J786" s="71"/>
      <c r="K786" s="75"/>
      <c r="L786" s="75"/>
      <c r="M786" s="75"/>
      <c r="N786" s="75"/>
      <c r="O786" s="75"/>
      <c r="P786" s="76"/>
      <c r="Q786" s="75"/>
      <c r="R786" s="75"/>
      <c r="S786" s="75"/>
      <c r="T786" s="75"/>
      <c r="U786" s="75"/>
    </row>
    <row r="787" spans="1:21" x14ac:dyDescent="0.2">
      <c r="A787" s="71"/>
      <c r="B787" s="72"/>
      <c r="C787" s="73"/>
      <c r="D787" s="74"/>
      <c r="E787" s="75"/>
      <c r="F787" s="71"/>
      <c r="G787" s="75"/>
      <c r="H787" s="70"/>
      <c r="I787" s="75"/>
      <c r="J787" s="71"/>
      <c r="K787" s="75"/>
      <c r="L787" s="75"/>
      <c r="M787" s="75"/>
      <c r="N787" s="75"/>
      <c r="O787" s="75"/>
      <c r="P787" s="76"/>
      <c r="Q787" s="75"/>
      <c r="R787" s="75"/>
      <c r="S787" s="75"/>
      <c r="T787" s="75"/>
      <c r="U787" s="75"/>
    </row>
    <row r="788" spans="1:21" x14ac:dyDescent="0.2">
      <c r="A788" s="71"/>
      <c r="B788" s="72"/>
      <c r="C788" s="73"/>
      <c r="D788" s="74"/>
      <c r="E788" s="75"/>
      <c r="F788" s="71"/>
      <c r="G788" s="75"/>
      <c r="H788" s="70"/>
      <c r="I788" s="75"/>
      <c r="J788" s="71"/>
      <c r="K788" s="75"/>
      <c r="L788" s="75"/>
      <c r="M788" s="75"/>
      <c r="N788" s="75"/>
      <c r="O788" s="75"/>
      <c r="P788" s="76"/>
      <c r="Q788" s="75"/>
      <c r="R788" s="75"/>
      <c r="S788" s="75"/>
      <c r="T788" s="75"/>
      <c r="U788" s="75"/>
    </row>
    <row r="789" spans="1:21" x14ac:dyDescent="0.2">
      <c r="A789" s="71"/>
      <c r="B789" s="72"/>
      <c r="C789" s="73"/>
      <c r="D789" s="74"/>
      <c r="E789" s="75"/>
      <c r="F789" s="71"/>
      <c r="G789" s="75"/>
      <c r="H789" s="70"/>
      <c r="I789" s="75"/>
      <c r="J789" s="71"/>
      <c r="K789" s="75"/>
      <c r="L789" s="75"/>
      <c r="M789" s="75"/>
      <c r="N789" s="75"/>
      <c r="O789" s="75"/>
      <c r="P789" s="76"/>
      <c r="Q789" s="75"/>
      <c r="R789" s="75"/>
      <c r="S789" s="75"/>
      <c r="T789" s="75"/>
      <c r="U789" s="75"/>
    </row>
    <row r="790" spans="1:21" x14ac:dyDescent="0.2">
      <c r="A790" s="71"/>
      <c r="B790" s="72"/>
      <c r="C790" s="73"/>
      <c r="D790" s="74"/>
      <c r="E790" s="75"/>
      <c r="F790" s="71"/>
      <c r="G790" s="75"/>
      <c r="H790" s="70"/>
      <c r="I790" s="75"/>
      <c r="J790" s="71"/>
      <c r="K790" s="75"/>
      <c r="L790" s="75"/>
      <c r="M790" s="75"/>
      <c r="N790" s="75"/>
      <c r="O790" s="75"/>
      <c r="P790" s="76"/>
      <c r="Q790" s="75"/>
      <c r="R790" s="75"/>
      <c r="S790" s="75"/>
      <c r="T790" s="75"/>
      <c r="U790" s="75"/>
    </row>
    <row r="791" spans="1:21" x14ac:dyDescent="0.2">
      <c r="A791" s="71"/>
      <c r="B791" s="72"/>
      <c r="C791" s="73"/>
      <c r="D791" s="74"/>
      <c r="E791" s="75"/>
      <c r="F791" s="71"/>
      <c r="G791" s="75"/>
      <c r="H791" s="70"/>
      <c r="I791" s="75"/>
      <c r="J791" s="71"/>
      <c r="K791" s="75"/>
      <c r="L791" s="75"/>
      <c r="M791" s="75"/>
      <c r="N791" s="75"/>
      <c r="O791" s="75"/>
      <c r="P791" s="76"/>
      <c r="Q791" s="75"/>
      <c r="R791" s="75"/>
      <c r="S791" s="75"/>
      <c r="T791" s="75"/>
      <c r="U791" s="75"/>
    </row>
    <row r="792" spans="1:21" x14ac:dyDescent="0.2">
      <c r="A792" s="71"/>
      <c r="B792" s="72"/>
      <c r="C792" s="73"/>
      <c r="D792" s="74"/>
      <c r="E792" s="75"/>
      <c r="F792" s="71"/>
      <c r="G792" s="75"/>
      <c r="H792" s="70"/>
      <c r="I792" s="75"/>
      <c r="J792" s="71"/>
      <c r="K792" s="75"/>
      <c r="L792" s="75"/>
      <c r="M792" s="75"/>
      <c r="N792" s="75"/>
      <c r="O792" s="75"/>
      <c r="P792" s="76"/>
      <c r="Q792" s="75"/>
      <c r="R792" s="75"/>
      <c r="S792" s="75"/>
      <c r="T792" s="75"/>
      <c r="U792" s="75"/>
    </row>
    <row r="793" spans="1:21" x14ac:dyDescent="0.2">
      <c r="A793" s="71"/>
      <c r="B793" s="72"/>
      <c r="C793" s="73"/>
      <c r="D793" s="74"/>
      <c r="E793" s="75"/>
      <c r="F793" s="71"/>
      <c r="G793" s="75"/>
      <c r="H793" s="70"/>
      <c r="I793" s="75"/>
      <c r="J793" s="71"/>
      <c r="K793" s="75"/>
      <c r="L793" s="75"/>
      <c r="M793" s="75"/>
      <c r="N793" s="75"/>
      <c r="O793" s="75"/>
      <c r="P793" s="76"/>
      <c r="Q793" s="75"/>
      <c r="R793" s="75"/>
      <c r="S793" s="75"/>
      <c r="T793" s="75"/>
      <c r="U793" s="75"/>
    </row>
    <row r="794" spans="1:21" x14ac:dyDescent="0.2">
      <c r="A794" s="71"/>
      <c r="B794" s="72"/>
      <c r="C794" s="73"/>
      <c r="D794" s="74"/>
      <c r="E794" s="75"/>
      <c r="F794" s="71"/>
      <c r="G794" s="75"/>
      <c r="H794" s="70"/>
      <c r="I794" s="75"/>
      <c r="J794" s="71"/>
      <c r="K794" s="75"/>
      <c r="L794" s="75"/>
      <c r="M794" s="75"/>
      <c r="N794" s="75"/>
      <c r="O794" s="75"/>
      <c r="P794" s="76"/>
      <c r="Q794" s="75"/>
      <c r="R794" s="75"/>
      <c r="S794" s="75"/>
      <c r="T794" s="75"/>
      <c r="U794" s="75"/>
    </row>
    <row r="795" spans="1:21" x14ac:dyDescent="0.2">
      <c r="A795" s="71"/>
      <c r="B795" s="72"/>
      <c r="C795" s="73"/>
      <c r="D795" s="74"/>
      <c r="E795" s="75"/>
      <c r="F795" s="71"/>
      <c r="G795" s="75"/>
      <c r="H795" s="70"/>
      <c r="I795" s="75"/>
      <c r="J795" s="71"/>
      <c r="K795" s="75"/>
      <c r="L795" s="75"/>
      <c r="M795" s="75"/>
      <c r="N795" s="75"/>
      <c r="O795" s="75"/>
      <c r="P795" s="76"/>
      <c r="Q795" s="75"/>
      <c r="R795" s="75"/>
      <c r="S795" s="75"/>
      <c r="T795" s="75"/>
      <c r="U795" s="75"/>
    </row>
    <row r="796" spans="1:21" x14ac:dyDescent="0.2">
      <c r="A796" s="71"/>
      <c r="B796" s="72"/>
      <c r="C796" s="73"/>
      <c r="D796" s="74"/>
      <c r="E796" s="75"/>
      <c r="F796" s="71"/>
      <c r="G796" s="75"/>
      <c r="H796" s="70"/>
      <c r="I796" s="75"/>
      <c r="J796" s="71"/>
      <c r="K796" s="75"/>
      <c r="L796" s="75"/>
      <c r="M796" s="75"/>
      <c r="N796" s="75"/>
      <c r="O796" s="75"/>
      <c r="P796" s="76"/>
      <c r="Q796" s="75"/>
      <c r="R796" s="75"/>
      <c r="S796" s="75"/>
      <c r="T796" s="75"/>
      <c r="U796" s="75"/>
    </row>
    <row r="797" spans="1:21" x14ac:dyDescent="0.2">
      <c r="A797" s="71"/>
      <c r="B797" s="72"/>
      <c r="C797" s="73"/>
      <c r="D797" s="74"/>
      <c r="E797" s="75"/>
      <c r="F797" s="71"/>
      <c r="G797" s="75"/>
      <c r="H797" s="70"/>
      <c r="I797" s="75"/>
      <c r="J797" s="71"/>
      <c r="K797" s="75"/>
      <c r="L797" s="75"/>
      <c r="M797" s="75"/>
      <c r="N797" s="75"/>
      <c r="O797" s="75"/>
      <c r="P797" s="76"/>
      <c r="Q797" s="75"/>
      <c r="R797" s="75"/>
      <c r="S797" s="75"/>
      <c r="T797" s="75"/>
      <c r="U797" s="75"/>
    </row>
    <row r="798" spans="1:21" x14ac:dyDescent="0.2">
      <c r="A798" s="71"/>
      <c r="B798" s="72"/>
      <c r="C798" s="73"/>
      <c r="D798" s="74"/>
      <c r="E798" s="75"/>
      <c r="F798" s="71"/>
      <c r="G798" s="75"/>
      <c r="H798" s="70"/>
      <c r="I798" s="75"/>
      <c r="J798" s="71"/>
      <c r="K798" s="75"/>
      <c r="L798" s="75"/>
      <c r="M798" s="75"/>
      <c r="N798" s="75"/>
      <c r="O798" s="75"/>
      <c r="P798" s="76"/>
      <c r="Q798" s="75"/>
      <c r="R798" s="75"/>
      <c r="S798" s="75"/>
      <c r="T798" s="75"/>
      <c r="U798" s="75"/>
    </row>
    <row r="799" spans="1:21" x14ac:dyDescent="0.2">
      <c r="A799" s="71"/>
      <c r="B799" s="72"/>
      <c r="C799" s="73"/>
      <c r="D799" s="74"/>
      <c r="E799" s="75"/>
      <c r="F799" s="71"/>
      <c r="G799" s="75"/>
      <c r="H799" s="70"/>
      <c r="I799" s="75"/>
      <c r="J799" s="71"/>
      <c r="K799" s="75"/>
      <c r="L799" s="75"/>
      <c r="M799" s="75"/>
      <c r="N799" s="75"/>
      <c r="O799" s="75"/>
      <c r="P799" s="76"/>
      <c r="Q799" s="75"/>
      <c r="R799" s="75"/>
      <c r="S799" s="75"/>
      <c r="T799" s="75"/>
      <c r="U799" s="75"/>
    </row>
    <row r="800" spans="1:21" x14ac:dyDescent="0.2">
      <c r="A800" s="71"/>
      <c r="B800" s="72"/>
      <c r="C800" s="73"/>
      <c r="D800" s="74"/>
      <c r="E800" s="75"/>
      <c r="F800" s="71"/>
      <c r="G800" s="75"/>
      <c r="H800" s="70"/>
      <c r="I800" s="75"/>
      <c r="J800" s="71"/>
      <c r="K800" s="75"/>
      <c r="L800" s="75"/>
      <c r="M800" s="75"/>
      <c r="N800" s="75"/>
      <c r="O800" s="75"/>
      <c r="P800" s="76"/>
      <c r="Q800" s="75"/>
      <c r="R800" s="75"/>
      <c r="S800" s="75"/>
      <c r="T800" s="75"/>
      <c r="U800" s="75"/>
    </row>
    <row r="801" spans="1:21" x14ac:dyDescent="0.2">
      <c r="A801" s="71"/>
      <c r="B801" s="72"/>
      <c r="C801" s="73"/>
      <c r="D801" s="74"/>
      <c r="E801" s="75"/>
      <c r="F801" s="71"/>
      <c r="G801" s="75"/>
      <c r="H801" s="70"/>
      <c r="I801" s="75"/>
      <c r="J801" s="71"/>
      <c r="K801" s="75"/>
      <c r="L801" s="75"/>
      <c r="M801" s="75"/>
      <c r="N801" s="75"/>
      <c r="O801" s="75"/>
      <c r="P801" s="76"/>
      <c r="Q801" s="75"/>
      <c r="R801" s="75"/>
      <c r="S801" s="75"/>
      <c r="T801" s="75"/>
      <c r="U801" s="75"/>
    </row>
    <row r="802" spans="1:21" x14ac:dyDescent="0.2">
      <c r="A802" s="71"/>
      <c r="B802" s="72"/>
      <c r="C802" s="73"/>
      <c r="D802" s="74"/>
      <c r="E802" s="75"/>
      <c r="F802" s="71"/>
      <c r="G802" s="75"/>
      <c r="H802" s="70"/>
      <c r="I802" s="75"/>
      <c r="J802" s="71"/>
      <c r="K802" s="75"/>
      <c r="L802" s="75"/>
      <c r="M802" s="75"/>
      <c r="N802" s="75"/>
      <c r="O802" s="75"/>
      <c r="P802" s="76"/>
      <c r="Q802" s="75"/>
      <c r="R802" s="75"/>
      <c r="S802" s="75"/>
      <c r="T802" s="75"/>
      <c r="U802" s="75"/>
    </row>
    <row r="803" spans="1:21" x14ac:dyDescent="0.2">
      <c r="A803" s="71"/>
      <c r="B803" s="72"/>
      <c r="C803" s="73"/>
      <c r="D803" s="74"/>
      <c r="E803" s="75"/>
      <c r="F803" s="71"/>
      <c r="G803" s="75"/>
      <c r="H803" s="70"/>
      <c r="I803" s="75"/>
      <c r="J803" s="71"/>
      <c r="K803" s="75"/>
      <c r="L803" s="75"/>
      <c r="M803" s="75"/>
      <c r="N803" s="75"/>
      <c r="O803" s="75"/>
      <c r="P803" s="76"/>
      <c r="Q803" s="75"/>
      <c r="R803" s="75"/>
      <c r="S803" s="75"/>
      <c r="T803" s="75"/>
      <c r="U803" s="75"/>
    </row>
    <row r="804" spans="1:21" x14ac:dyDescent="0.2">
      <c r="A804" s="71"/>
      <c r="B804" s="72"/>
      <c r="C804" s="73"/>
      <c r="D804" s="74"/>
      <c r="E804" s="75"/>
      <c r="F804" s="71"/>
      <c r="G804" s="75"/>
      <c r="H804" s="70"/>
      <c r="I804" s="75"/>
      <c r="J804" s="71"/>
      <c r="K804" s="75"/>
      <c r="L804" s="75"/>
      <c r="M804" s="75"/>
      <c r="N804" s="75"/>
      <c r="O804" s="75"/>
      <c r="P804" s="76"/>
      <c r="Q804" s="75"/>
      <c r="R804" s="75"/>
      <c r="S804" s="75"/>
      <c r="T804" s="75"/>
      <c r="U804" s="75"/>
    </row>
    <row r="805" spans="1:21" x14ac:dyDescent="0.2">
      <c r="A805" s="71"/>
      <c r="B805" s="72"/>
      <c r="C805" s="73"/>
      <c r="D805" s="74"/>
      <c r="E805" s="75"/>
      <c r="F805" s="71"/>
      <c r="G805" s="75"/>
      <c r="H805" s="70"/>
      <c r="I805" s="75"/>
      <c r="J805" s="71"/>
      <c r="K805" s="75"/>
      <c r="L805" s="75"/>
      <c r="M805" s="75"/>
      <c r="N805" s="75"/>
      <c r="O805" s="75"/>
      <c r="P805" s="76"/>
      <c r="Q805" s="75"/>
      <c r="R805" s="75"/>
      <c r="S805" s="75"/>
      <c r="T805" s="75"/>
      <c r="U805" s="75"/>
    </row>
    <row r="806" spans="1:21" x14ac:dyDescent="0.2">
      <c r="A806" s="71"/>
      <c r="B806" s="72"/>
      <c r="C806" s="73"/>
      <c r="D806" s="74"/>
      <c r="E806" s="75"/>
      <c r="F806" s="71"/>
      <c r="G806" s="75"/>
      <c r="H806" s="70"/>
      <c r="I806" s="75"/>
      <c r="J806" s="71"/>
      <c r="K806" s="75"/>
      <c r="L806" s="75"/>
      <c r="M806" s="75"/>
      <c r="N806" s="75"/>
      <c r="O806" s="75"/>
      <c r="P806" s="76"/>
      <c r="Q806" s="75"/>
      <c r="R806" s="75"/>
      <c r="S806" s="75"/>
      <c r="T806" s="75"/>
      <c r="U806" s="75"/>
    </row>
    <row r="807" spans="1:21" x14ac:dyDescent="0.2">
      <c r="A807" s="71"/>
      <c r="B807" s="72"/>
      <c r="C807" s="73"/>
      <c r="D807" s="74"/>
      <c r="E807" s="75"/>
      <c r="F807" s="71"/>
      <c r="G807" s="75"/>
      <c r="H807" s="70"/>
      <c r="I807" s="75"/>
      <c r="J807" s="71"/>
      <c r="K807" s="75"/>
      <c r="L807" s="75"/>
      <c r="M807" s="75"/>
      <c r="N807" s="75"/>
      <c r="O807" s="75"/>
      <c r="P807" s="76"/>
      <c r="Q807" s="75"/>
      <c r="R807" s="75"/>
      <c r="S807" s="75"/>
      <c r="T807" s="75"/>
      <c r="U807" s="75"/>
    </row>
    <row r="808" spans="1:21" x14ac:dyDescent="0.2">
      <c r="A808" s="71"/>
      <c r="B808" s="72"/>
      <c r="C808" s="73"/>
      <c r="D808" s="74"/>
      <c r="E808" s="75"/>
      <c r="F808" s="71"/>
      <c r="G808" s="75"/>
      <c r="H808" s="70"/>
      <c r="I808" s="75"/>
      <c r="J808" s="71"/>
      <c r="K808" s="75"/>
      <c r="L808" s="75"/>
      <c r="M808" s="75"/>
      <c r="N808" s="75"/>
      <c r="O808" s="75"/>
      <c r="P808" s="76"/>
      <c r="Q808" s="75"/>
      <c r="R808" s="75"/>
      <c r="S808" s="75"/>
      <c r="T808" s="75"/>
      <c r="U808" s="75"/>
    </row>
    <row r="809" spans="1:21" x14ac:dyDescent="0.2">
      <c r="A809" s="71"/>
      <c r="B809" s="72"/>
      <c r="C809" s="73"/>
      <c r="D809" s="74"/>
      <c r="E809" s="75"/>
      <c r="F809" s="71"/>
      <c r="G809" s="75"/>
      <c r="H809" s="70"/>
      <c r="I809" s="75"/>
      <c r="J809" s="71"/>
      <c r="K809" s="75"/>
      <c r="L809" s="75"/>
      <c r="M809" s="75"/>
      <c r="N809" s="75"/>
      <c r="O809" s="75"/>
      <c r="P809" s="76"/>
      <c r="Q809" s="75"/>
      <c r="R809" s="75"/>
      <c r="S809" s="75"/>
      <c r="T809" s="75"/>
      <c r="U809" s="75"/>
    </row>
    <row r="810" spans="1:21" x14ac:dyDescent="0.2">
      <c r="A810" s="71"/>
      <c r="B810" s="72"/>
      <c r="C810" s="73"/>
      <c r="D810" s="74"/>
      <c r="E810" s="75"/>
      <c r="F810" s="71"/>
      <c r="G810" s="75"/>
      <c r="H810" s="70"/>
      <c r="I810" s="75"/>
      <c r="J810" s="71"/>
      <c r="K810" s="75"/>
      <c r="L810" s="75"/>
      <c r="M810" s="75"/>
      <c r="N810" s="75"/>
      <c r="O810" s="75"/>
      <c r="P810" s="76"/>
      <c r="Q810" s="75"/>
      <c r="R810" s="75"/>
      <c r="S810" s="75"/>
      <c r="T810" s="75"/>
      <c r="U810" s="75"/>
    </row>
    <row r="811" spans="1:21" x14ac:dyDescent="0.2">
      <c r="A811" s="71"/>
      <c r="B811" s="72"/>
      <c r="C811" s="73"/>
      <c r="D811" s="74"/>
      <c r="E811" s="75"/>
      <c r="F811" s="71"/>
      <c r="G811" s="75"/>
      <c r="H811" s="70"/>
      <c r="I811" s="75"/>
      <c r="J811" s="71"/>
      <c r="K811" s="75"/>
      <c r="L811" s="75"/>
      <c r="M811" s="75"/>
      <c r="N811" s="75"/>
      <c r="O811" s="75"/>
      <c r="P811" s="76"/>
      <c r="Q811" s="75"/>
      <c r="R811" s="75"/>
      <c r="S811" s="75"/>
      <c r="T811" s="75"/>
      <c r="U811" s="75"/>
    </row>
    <row r="812" spans="1:21" x14ac:dyDescent="0.2">
      <c r="A812" s="71"/>
      <c r="B812" s="72"/>
      <c r="C812" s="73"/>
      <c r="D812" s="74"/>
      <c r="E812" s="75"/>
      <c r="F812" s="71"/>
      <c r="G812" s="75"/>
      <c r="H812" s="70"/>
      <c r="I812" s="75"/>
      <c r="J812" s="71"/>
      <c r="K812" s="75"/>
      <c r="L812" s="75"/>
      <c r="M812" s="75"/>
      <c r="N812" s="75"/>
      <c r="O812" s="75"/>
      <c r="P812" s="76"/>
      <c r="Q812" s="75"/>
      <c r="R812" s="75"/>
      <c r="S812" s="75"/>
      <c r="T812" s="75"/>
      <c r="U812" s="75"/>
    </row>
    <row r="813" spans="1:21" x14ac:dyDescent="0.2">
      <c r="A813" s="71"/>
      <c r="B813" s="72"/>
      <c r="C813" s="73"/>
      <c r="D813" s="74"/>
      <c r="E813" s="75"/>
      <c r="F813" s="71"/>
      <c r="G813" s="75"/>
      <c r="H813" s="70"/>
      <c r="I813" s="75"/>
      <c r="J813" s="71"/>
      <c r="K813" s="75"/>
      <c r="L813" s="75"/>
      <c r="M813" s="75"/>
      <c r="N813" s="75"/>
      <c r="O813" s="75"/>
      <c r="P813" s="76"/>
      <c r="Q813" s="75"/>
      <c r="R813" s="75"/>
      <c r="S813" s="75"/>
      <c r="T813" s="75"/>
      <c r="U813" s="75"/>
    </row>
    <row r="814" spans="1:21" x14ac:dyDescent="0.2">
      <c r="A814" s="71"/>
      <c r="B814" s="72"/>
      <c r="C814" s="73"/>
      <c r="D814" s="74"/>
      <c r="E814" s="75"/>
      <c r="F814" s="71"/>
      <c r="G814" s="75"/>
      <c r="H814" s="70"/>
      <c r="I814" s="75"/>
      <c r="J814" s="71"/>
      <c r="K814" s="75"/>
      <c r="L814" s="75"/>
      <c r="M814" s="75"/>
      <c r="N814" s="75"/>
      <c r="O814" s="75"/>
      <c r="P814" s="76"/>
      <c r="Q814" s="75"/>
      <c r="R814" s="75"/>
      <c r="S814" s="75"/>
      <c r="T814" s="75"/>
      <c r="U814" s="75"/>
    </row>
    <row r="815" spans="1:21" x14ac:dyDescent="0.2">
      <c r="A815" s="71"/>
      <c r="B815" s="72"/>
      <c r="C815" s="73"/>
      <c r="D815" s="74"/>
      <c r="E815" s="75"/>
      <c r="F815" s="71"/>
      <c r="G815" s="75"/>
      <c r="H815" s="70"/>
      <c r="I815" s="75"/>
      <c r="J815" s="71"/>
      <c r="K815" s="75"/>
      <c r="L815" s="75"/>
      <c r="M815" s="75"/>
      <c r="N815" s="75"/>
      <c r="O815" s="75"/>
      <c r="P815" s="76"/>
      <c r="Q815" s="75"/>
      <c r="R815" s="75"/>
      <c r="S815" s="75"/>
      <c r="T815" s="75"/>
      <c r="U815" s="75"/>
    </row>
    <row r="816" spans="1:21" x14ac:dyDescent="0.2">
      <c r="A816" s="71"/>
      <c r="B816" s="72"/>
      <c r="C816" s="73"/>
      <c r="D816" s="74"/>
      <c r="E816" s="75"/>
      <c r="F816" s="71"/>
      <c r="G816" s="75"/>
      <c r="H816" s="70"/>
      <c r="I816" s="75"/>
      <c r="J816" s="71"/>
      <c r="K816" s="75"/>
      <c r="L816" s="75"/>
      <c r="M816" s="75"/>
      <c r="N816" s="75"/>
      <c r="O816" s="75"/>
      <c r="P816" s="76"/>
      <c r="Q816" s="75"/>
      <c r="R816" s="75"/>
      <c r="S816" s="75"/>
      <c r="T816" s="75"/>
      <c r="U816" s="75"/>
    </row>
    <row r="817" spans="1:21" x14ac:dyDescent="0.2">
      <c r="A817" s="71"/>
      <c r="B817" s="72"/>
      <c r="C817" s="73"/>
      <c r="D817" s="74"/>
      <c r="E817" s="75"/>
      <c r="F817" s="71"/>
      <c r="G817" s="75"/>
      <c r="H817" s="70"/>
      <c r="I817" s="75"/>
      <c r="J817" s="71"/>
      <c r="K817" s="75"/>
      <c r="L817" s="75"/>
      <c r="M817" s="75"/>
      <c r="N817" s="75"/>
      <c r="O817" s="75"/>
      <c r="P817" s="76"/>
      <c r="Q817" s="75"/>
      <c r="R817" s="75"/>
      <c r="S817" s="75"/>
      <c r="T817" s="75"/>
      <c r="U817" s="75"/>
    </row>
    <row r="818" spans="1:21" x14ac:dyDescent="0.2">
      <c r="A818" s="71"/>
      <c r="B818" s="72"/>
      <c r="C818" s="73"/>
      <c r="D818" s="74"/>
      <c r="E818" s="75"/>
      <c r="F818" s="71"/>
      <c r="G818" s="75"/>
      <c r="H818" s="70"/>
      <c r="I818" s="75"/>
      <c r="J818" s="71"/>
      <c r="K818" s="75"/>
      <c r="L818" s="75"/>
      <c r="M818" s="75"/>
      <c r="N818" s="75"/>
      <c r="O818" s="75"/>
      <c r="P818" s="76"/>
      <c r="Q818" s="75"/>
      <c r="R818" s="75"/>
      <c r="S818" s="75"/>
      <c r="T818" s="75"/>
      <c r="U818" s="75"/>
    </row>
    <row r="819" spans="1:21" x14ac:dyDescent="0.2">
      <c r="A819" s="71"/>
      <c r="B819" s="72"/>
      <c r="C819" s="73"/>
      <c r="D819" s="74"/>
      <c r="E819" s="75"/>
      <c r="F819" s="71"/>
      <c r="G819" s="75"/>
      <c r="H819" s="70"/>
      <c r="I819" s="75"/>
      <c r="J819" s="71"/>
      <c r="K819" s="75"/>
      <c r="L819" s="75"/>
      <c r="M819" s="75"/>
      <c r="N819" s="75"/>
      <c r="O819" s="75"/>
      <c r="P819" s="76"/>
      <c r="Q819" s="75"/>
      <c r="R819" s="75"/>
      <c r="S819" s="75"/>
      <c r="T819" s="75"/>
      <c r="U819" s="75"/>
    </row>
    <row r="820" spans="1:21" x14ac:dyDescent="0.2">
      <c r="A820" s="71"/>
      <c r="B820" s="72"/>
      <c r="C820" s="73"/>
      <c r="D820" s="74"/>
      <c r="E820" s="75"/>
      <c r="F820" s="71"/>
      <c r="G820" s="75"/>
      <c r="H820" s="70"/>
      <c r="I820" s="75"/>
      <c r="J820" s="71"/>
      <c r="K820" s="75"/>
      <c r="L820" s="75"/>
      <c r="M820" s="75"/>
      <c r="N820" s="75"/>
      <c r="O820" s="75"/>
      <c r="P820" s="76"/>
      <c r="Q820" s="75"/>
      <c r="R820" s="75"/>
      <c r="S820" s="75"/>
      <c r="T820" s="75"/>
      <c r="U820" s="75"/>
    </row>
    <row r="821" spans="1:21" x14ac:dyDescent="0.2">
      <c r="A821" s="71"/>
      <c r="B821" s="72"/>
      <c r="C821" s="73"/>
      <c r="D821" s="74"/>
      <c r="E821" s="75"/>
      <c r="F821" s="71"/>
      <c r="G821" s="75"/>
      <c r="H821" s="70"/>
      <c r="I821" s="75"/>
      <c r="J821" s="71"/>
      <c r="K821" s="75"/>
      <c r="L821" s="75"/>
      <c r="M821" s="75"/>
      <c r="N821" s="75"/>
      <c r="O821" s="75"/>
      <c r="P821" s="76"/>
      <c r="Q821" s="75"/>
      <c r="R821" s="75"/>
      <c r="S821" s="75"/>
      <c r="T821" s="75"/>
      <c r="U821" s="75"/>
    </row>
    <row r="822" spans="1:21" x14ac:dyDescent="0.2">
      <c r="A822" s="71"/>
      <c r="B822" s="72"/>
      <c r="C822" s="73"/>
      <c r="D822" s="74"/>
      <c r="E822" s="75"/>
      <c r="F822" s="71"/>
      <c r="G822" s="75"/>
      <c r="H822" s="70"/>
      <c r="I822" s="75"/>
      <c r="J822" s="71"/>
      <c r="K822" s="75"/>
      <c r="L822" s="75"/>
      <c r="M822" s="75"/>
      <c r="N822" s="75"/>
      <c r="O822" s="75"/>
      <c r="P822" s="76"/>
      <c r="Q822" s="75"/>
      <c r="R822" s="75"/>
      <c r="S822" s="75"/>
      <c r="T822" s="75"/>
      <c r="U822" s="75"/>
    </row>
    <row r="823" spans="1:21" x14ac:dyDescent="0.2">
      <c r="A823" s="71"/>
      <c r="B823" s="72"/>
      <c r="C823" s="73"/>
      <c r="D823" s="74"/>
      <c r="E823" s="75"/>
      <c r="F823" s="71"/>
      <c r="G823" s="75"/>
      <c r="H823" s="70"/>
      <c r="I823" s="75"/>
      <c r="J823" s="71"/>
      <c r="K823" s="75"/>
      <c r="L823" s="75"/>
      <c r="M823" s="75"/>
      <c r="N823" s="75"/>
      <c r="O823" s="75"/>
      <c r="P823" s="76"/>
      <c r="Q823" s="75"/>
      <c r="R823" s="75"/>
      <c r="S823" s="75"/>
      <c r="T823" s="75"/>
      <c r="U823" s="75"/>
    </row>
    <row r="824" spans="1:21" x14ac:dyDescent="0.2">
      <c r="A824" s="71"/>
      <c r="B824" s="72"/>
      <c r="C824" s="73"/>
      <c r="D824" s="74"/>
      <c r="E824" s="75"/>
      <c r="F824" s="71"/>
      <c r="G824" s="75"/>
      <c r="H824" s="70"/>
      <c r="I824" s="75"/>
      <c r="J824" s="71"/>
      <c r="K824" s="75"/>
      <c r="L824" s="75"/>
      <c r="M824" s="75"/>
      <c r="N824" s="75"/>
      <c r="O824" s="75"/>
      <c r="P824" s="76"/>
      <c r="Q824" s="75"/>
      <c r="R824" s="75"/>
      <c r="S824" s="75"/>
      <c r="T824" s="75"/>
      <c r="U824" s="75"/>
    </row>
    <row r="825" spans="1:21" x14ac:dyDescent="0.2">
      <c r="A825" s="71"/>
      <c r="B825" s="72"/>
      <c r="C825" s="73"/>
      <c r="D825" s="74"/>
      <c r="E825" s="75"/>
      <c r="F825" s="71"/>
      <c r="G825" s="75"/>
      <c r="H825" s="70"/>
      <c r="I825" s="75"/>
      <c r="J825" s="71"/>
      <c r="K825" s="75"/>
      <c r="L825" s="75"/>
      <c r="M825" s="75"/>
      <c r="N825" s="75"/>
      <c r="O825" s="75"/>
      <c r="P825" s="76"/>
      <c r="Q825" s="75"/>
      <c r="R825" s="75"/>
      <c r="S825" s="75"/>
      <c r="T825" s="75"/>
      <c r="U825" s="75"/>
    </row>
    <row r="826" spans="1:21" x14ac:dyDescent="0.2">
      <c r="A826" s="71"/>
      <c r="B826" s="72"/>
      <c r="C826" s="73"/>
      <c r="D826" s="74"/>
      <c r="E826" s="75"/>
      <c r="F826" s="71"/>
      <c r="G826" s="75"/>
      <c r="H826" s="70"/>
      <c r="I826" s="75"/>
      <c r="J826" s="71"/>
      <c r="K826" s="75"/>
      <c r="L826" s="75"/>
      <c r="M826" s="75"/>
      <c r="N826" s="75"/>
      <c r="O826" s="75"/>
      <c r="P826" s="76"/>
      <c r="Q826" s="75"/>
      <c r="R826" s="75"/>
      <c r="S826" s="75"/>
      <c r="T826" s="75"/>
      <c r="U826" s="75"/>
    </row>
    <row r="827" spans="1:21" x14ac:dyDescent="0.2">
      <c r="A827" s="71"/>
      <c r="B827" s="72"/>
      <c r="C827" s="73"/>
      <c r="D827" s="74"/>
      <c r="E827" s="75"/>
      <c r="F827" s="71"/>
      <c r="G827" s="75"/>
      <c r="H827" s="70"/>
      <c r="I827" s="75"/>
      <c r="J827" s="71"/>
      <c r="K827" s="75"/>
      <c r="L827" s="75"/>
      <c r="M827" s="75"/>
      <c r="N827" s="75"/>
      <c r="O827" s="75"/>
      <c r="P827" s="76"/>
      <c r="Q827" s="75"/>
      <c r="R827" s="75"/>
      <c r="S827" s="75"/>
      <c r="T827" s="75"/>
      <c r="U827" s="75"/>
    </row>
    <row r="828" spans="1:21" x14ac:dyDescent="0.2">
      <c r="A828" s="71"/>
      <c r="B828" s="72"/>
      <c r="C828" s="73"/>
      <c r="D828" s="74"/>
      <c r="E828" s="75"/>
      <c r="F828" s="71"/>
      <c r="G828" s="75"/>
      <c r="H828" s="70"/>
      <c r="I828" s="75"/>
      <c r="J828" s="71"/>
      <c r="K828" s="75"/>
      <c r="L828" s="75"/>
      <c r="M828" s="75"/>
      <c r="N828" s="75"/>
      <c r="O828" s="75"/>
      <c r="P828" s="76"/>
      <c r="Q828" s="75"/>
      <c r="R828" s="75"/>
      <c r="S828" s="75"/>
      <c r="T828" s="75"/>
      <c r="U828" s="75"/>
    </row>
    <row r="829" spans="1:21" x14ac:dyDescent="0.2">
      <c r="A829" s="71"/>
      <c r="B829" s="72"/>
      <c r="C829" s="73"/>
      <c r="D829" s="74"/>
      <c r="E829" s="75"/>
      <c r="F829" s="71"/>
      <c r="G829" s="75"/>
      <c r="H829" s="70"/>
      <c r="I829" s="75"/>
      <c r="J829" s="71"/>
      <c r="K829" s="75"/>
      <c r="L829" s="75"/>
      <c r="M829" s="75"/>
      <c r="N829" s="75"/>
      <c r="O829" s="75"/>
      <c r="P829" s="76"/>
      <c r="Q829" s="75"/>
      <c r="R829" s="75"/>
      <c r="S829" s="75"/>
      <c r="T829" s="75"/>
      <c r="U829" s="75"/>
    </row>
    <row r="830" spans="1:21" x14ac:dyDescent="0.2">
      <c r="A830" s="71"/>
      <c r="B830" s="72"/>
      <c r="C830" s="73"/>
      <c r="D830" s="74"/>
      <c r="E830" s="75"/>
      <c r="F830" s="71"/>
      <c r="G830" s="75"/>
      <c r="H830" s="70"/>
      <c r="I830" s="75"/>
      <c r="J830" s="71"/>
      <c r="K830" s="75"/>
      <c r="L830" s="75"/>
      <c r="M830" s="75"/>
      <c r="N830" s="75"/>
      <c r="O830" s="75"/>
      <c r="P830" s="76"/>
      <c r="Q830" s="75"/>
      <c r="R830" s="75"/>
      <c r="S830" s="75"/>
      <c r="T830" s="75"/>
      <c r="U830" s="75"/>
    </row>
    <row r="831" spans="1:21" x14ac:dyDescent="0.2">
      <c r="A831" s="71"/>
      <c r="B831" s="72"/>
      <c r="C831" s="73"/>
      <c r="D831" s="74"/>
      <c r="E831" s="75"/>
      <c r="F831" s="71"/>
      <c r="G831" s="75"/>
      <c r="H831" s="70"/>
      <c r="I831" s="75"/>
      <c r="J831" s="71"/>
      <c r="K831" s="75"/>
      <c r="L831" s="75"/>
      <c r="M831" s="75"/>
      <c r="N831" s="75"/>
      <c r="O831" s="75"/>
      <c r="P831" s="76"/>
      <c r="Q831" s="75"/>
      <c r="R831" s="75"/>
      <c r="S831" s="75"/>
      <c r="T831" s="75"/>
      <c r="U831" s="75"/>
    </row>
    <row r="832" spans="1:21" x14ac:dyDescent="0.2">
      <c r="A832" s="71"/>
      <c r="B832" s="72"/>
      <c r="C832" s="73"/>
      <c r="D832" s="74"/>
      <c r="E832" s="75"/>
      <c r="F832" s="71"/>
      <c r="G832" s="75"/>
      <c r="H832" s="70"/>
      <c r="I832" s="75"/>
      <c r="J832" s="71"/>
      <c r="K832" s="75"/>
      <c r="L832" s="75"/>
      <c r="M832" s="75"/>
      <c r="N832" s="75"/>
      <c r="O832" s="75"/>
      <c r="P832" s="76"/>
      <c r="Q832" s="75"/>
      <c r="R832" s="75"/>
      <c r="S832" s="75"/>
      <c r="T832" s="75"/>
      <c r="U832" s="75"/>
    </row>
    <row r="833" spans="1:21" x14ac:dyDescent="0.2">
      <c r="A833" s="71"/>
      <c r="B833" s="72"/>
      <c r="C833" s="73"/>
      <c r="D833" s="74"/>
      <c r="E833" s="75"/>
      <c r="F833" s="71"/>
      <c r="G833" s="75"/>
      <c r="H833" s="70"/>
      <c r="I833" s="75"/>
      <c r="J833" s="71"/>
      <c r="K833" s="75"/>
      <c r="L833" s="75"/>
      <c r="M833" s="75"/>
      <c r="N833" s="75"/>
      <c r="O833" s="75"/>
      <c r="P833" s="76"/>
      <c r="Q833" s="75"/>
      <c r="R833" s="75"/>
      <c r="S833" s="75"/>
      <c r="T833" s="75"/>
      <c r="U833" s="75"/>
    </row>
    <row r="834" spans="1:21" x14ac:dyDescent="0.2">
      <c r="A834" s="71"/>
      <c r="B834" s="72"/>
      <c r="C834" s="73"/>
      <c r="D834" s="74"/>
      <c r="E834" s="75"/>
      <c r="F834" s="71"/>
      <c r="G834" s="75"/>
      <c r="H834" s="70"/>
      <c r="I834" s="75"/>
      <c r="J834" s="71"/>
      <c r="K834" s="75"/>
      <c r="L834" s="75"/>
      <c r="M834" s="75"/>
      <c r="N834" s="75"/>
      <c r="O834" s="75"/>
      <c r="P834" s="76"/>
      <c r="Q834" s="75"/>
      <c r="R834" s="75"/>
      <c r="S834" s="75"/>
      <c r="T834" s="75"/>
      <c r="U834" s="75"/>
    </row>
    <row r="835" spans="1:21" x14ac:dyDescent="0.2">
      <c r="A835" s="71"/>
      <c r="B835" s="72"/>
      <c r="C835" s="73"/>
      <c r="D835" s="74"/>
      <c r="E835" s="75"/>
      <c r="F835" s="71"/>
      <c r="G835" s="75"/>
      <c r="H835" s="70"/>
      <c r="I835" s="75"/>
      <c r="J835" s="71"/>
      <c r="K835" s="75"/>
      <c r="L835" s="75"/>
      <c r="M835" s="75"/>
      <c r="N835" s="75"/>
      <c r="O835" s="75"/>
      <c r="P835" s="76"/>
      <c r="Q835" s="75"/>
      <c r="R835" s="75"/>
      <c r="S835" s="75"/>
      <c r="T835" s="75"/>
      <c r="U835" s="75"/>
    </row>
    <row r="836" spans="1:21" x14ac:dyDescent="0.2">
      <c r="A836" s="71"/>
      <c r="B836" s="72"/>
      <c r="C836" s="73"/>
      <c r="D836" s="74"/>
      <c r="E836" s="75"/>
      <c r="F836" s="71"/>
      <c r="G836" s="75"/>
      <c r="H836" s="70"/>
      <c r="I836" s="75"/>
      <c r="J836" s="71"/>
      <c r="K836" s="75"/>
      <c r="L836" s="75"/>
      <c r="M836" s="75"/>
      <c r="N836" s="75"/>
      <c r="O836" s="75"/>
      <c r="P836" s="76"/>
      <c r="Q836" s="75"/>
      <c r="R836" s="75"/>
      <c r="S836" s="75"/>
      <c r="T836" s="75"/>
      <c r="U836" s="75"/>
    </row>
    <row r="837" spans="1:21" x14ac:dyDescent="0.2">
      <c r="A837" s="71"/>
      <c r="B837" s="72"/>
      <c r="C837" s="73"/>
      <c r="D837" s="74"/>
      <c r="E837" s="75"/>
      <c r="F837" s="71"/>
      <c r="G837" s="75"/>
      <c r="H837" s="70"/>
      <c r="I837" s="75"/>
      <c r="J837" s="71"/>
      <c r="K837" s="75"/>
      <c r="L837" s="75"/>
      <c r="M837" s="75"/>
      <c r="N837" s="75"/>
      <c r="O837" s="75"/>
      <c r="P837" s="76"/>
      <c r="Q837" s="75"/>
      <c r="R837" s="75"/>
      <c r="S837" s="75"/>
      <c r="T837" s="75"/>
      <c r="U837" s="75"/>
    </row>
    <row r="838" spans="1:21" x14ac:dyDescent="0.2">
      <c r="A838" s="71"/>
      <c r="B838" s="72"/>
      <c r="C838" s="73"/>
      <c r="D838" s="74"/>
      <c r="E838" s="75"/>
      <c r="F838" s="71"/>
      <c r="G838" s="75"/>
      <c r="H838" s="70"/>
      <c r="I838" s="75"/>
      <c r="J838" s="71"/>
      <c r="K838" s="75"/>
      <c r="L838" s="75"/>
      <c r="M838" s="75"/>
      <c r="N838" s="75"/>
      <c r="O838" s="75"/>
      <c r="P838" s="76"/>
      <c r="Q838" s="75"/>
      <c r="R838" s="75"/>
      <c r="S838" s="75"/>
      <c r="T838" s="75"/>
      <c r="U838" s="75"/>
    </row>
    <row r="839" spans="1:21" x14ac:dyDescent="0.2">
      <c r="A839" s="71"/>
      <c r="B839" s="72"/>
      <c r="C839" s="73"/>
      <c r="D839" s="74"/>
      <c r="E839" s="75"/>
      <c r="F839" s="71"/>
      <c r="G839" s="75"/>
      <c r="H839" s="70"/>
      <c r="I839" s="75"/>
      <c r="J839" s="71"/>
      <c r="K839" s="75"/>
      <c r="L839" s="75"/>
      <c r="M839" s="75"/>
      <c r="N839" s="75"/>
      <c r="O839" s="75"/>
      <c r="P839" s="76"/>
      <c r="Q839" s="75"/>
      <c r="R839" s="75"/>
      <c r="S839" s="75"/>
      <c r="T839" s="75"/>
      <c r="U839" s="75"/>
    </row>
    <row r="840" spans="1:21" x14ac:dyDescent="0.2">
      <c r="A840" s="71"/>
      <c r="B840" s="72"/>
      <c r="C840" s="73"/>
      <c r="D840" s="74"/>
      <c r="E840" s="75"/>
      <c r="F840" s="71"/>
      <c r="G840" s="75"/>
      <c r="H840" s="70"/>
      <c r="I840" s="75"/>
      <c r="J840" s="71"/>
      <c r="K840" s="75"/>
      <c r="L840" s="75"/>
      <c r="M840" s="75"/>
      <c r="N840" s="75"/>
      <c r="O840" s="75"/>
      <c r="P840" s="76"/>
      <c r="Q840" s="75"/>
      <c r="R840" s="75"/>
      <c r="S840" s="75"/>
      <c r="T840" s="75"/>
      <c r="U840" s="75"/>
    </row>
    <row r="841" spans="1:21" x14ac:dyDescent="0.2">
      <c r="A841" s="71"/>
      <c r="B841" s="72"/>
      <c r="C841" s="73"/>
      <c r="D841" s="74"/>
      <c r="E841" s="75"/>
      <c r="F841" s="71"/>
      <c r="G841" s="75"/>
      <c r="H841" s="70"/>
      <c r="I841" s="75"/>
      <c r="J841" s="71"/>
      <c r="K841" s="75"/>
      <c r="L841" s="75"/>
      <c r="M841" s="75"/>
      <c r="N841" s="75"/>
      <c r="O841" s="75"/>
      <c r="P841" s="76"/>
      <c r="Q841" s="75"/>
      <c r="R841" s="75"/>
      <c r="S841" s="75"/>
      <c r="T841" s="75"/>
      <c r="U841" s="75"/>
    </row>
    <row r="842" spans="1:21" x14ac:dyDescent="0.2">
      <c r="A842" s="71"/>
      <c r="B842" s="72"/>
      <c r="C842" s="73"/>
      <c r="D842" s="74"/>
      <c r="E842" s="75"/>
      <c r="F842" s="71"/>
      <c r="G842" s="75"/>
      <c r="H842" s="70"/>
      <c r="I842" s="75"/>
      <c r="J842" s="71"/>
      <c r="K842" s="75"/>
      <c r="L842" s="75"/>
      <c r="M842" s="75"/>
      <c r="N842" s="75"/>
      <c r="O842" s="75"/>
      <c r="P842" s="76"/>
      <c r="Q842" s="75"/>
      <c r="R842" s="75"/>
      <c r="S842" s="75"/>
      <c r="T842" s="75"/>
      <c r="U842" s="75"/>
    </row>
    <row r="843" spans="1:21" x14ac:dyDescent="0.2">
      <c r="A843" s="71"/>
      <c r="B843" s="72"/>
      <c r="C843" s="73"/>
      <c r="D843" s="74"/>
      <c r="E843" s="75"/>
      <c r="F843" s="71"/>
      <c r="G843" s="75"/>
      <c r="H843" s="70"/>
      <c r="I843" s="75"/>
      <c r="J843" s="71"/>
      <c r="K843" s="75"/>
      <c r="L843" s="75"/>
      <c r="M843" s="75"/>
      <c r="N843" s="75"/>
      <c r="O843" s="75"/>
      <c r="P843" s="76"/>
      <c r="Q843" s="75"/>
      <c r="R843" s="75"/>
      <c r="S843" s="75"/>
      <c r="T843" s="75"/>
      <c r="U843" s="75"/>
    </row>
    <row r="844" spans="1:21" x14ac:dyDescent="0.2">
      <c r="A844" s="71"/>
      <c r="B844" s="72"/>
      <c r="C844" s="73"/>
      <c r="D844" s="74"/>
      <c r="E844" s="75"/>
      <c r="F844" s="71"/>
      <c r="G844" s="75"/>
      <c r="H844" s="70"/>
      <c r="I844" s="75"/>
      <c r="J844" s="71"/>
      <c r="K844" s="75"/>
      <c r="L844" s="75"/>
      <c r="M844" s="75"/>
      <c r="N844" s="75"/>
      <c r="O844" s="75"/>
      <c r="P844" s="76"/>
      <c r="Q844" s="75"/>
      <c r="R844" s="75"/>
      <c r="S844" s="75"/>
      <c r="T844" s="75"/>
      <c r="U844" s="75"/>
    </row>
    <row r="845" spans="1:21" x14ac:dyDescent="0.2">
      <c r="A845" s="71"/>
      <c r="B845" s="72"/>
      <c r="C845" s="73"/>
      <c r="D845" s="74"/>
      <c r="E845" s="75"/>
      <c r="F845" s="71"/>
      <c r="G845" s="75"/>
      <c r="H845" s="70"/>
      <c r="I845" s="75"/>
      <c r="J845" s="71"/>
      <c r="K845" s="75"/>
      <c r="L845" s="75"/>
      <c r="M845" s="75"/>
      <c r="N845" s="75"/>
      <c r="O845" s="75"/>
      <c r="P845" s="76"/>
      <c r="Q845" s="75"/>
      <c r="R845" s="75"/>
      <c r="S845" s="75"/>
      <c r="T845" s="75"/>
      <c r="U845" s="75"/>
    </row>
    <row r="846" spans="1:21" x14ac:dyDescent="0.2">
      <c r="A846" s="71"/>
      <c r="B846" s="72"/>
      <c r="C846" s="73"/>
      <c r="D846" s="74"/>
      <c r="E846" s="75"/>
      <c r="F846" s="71"/>
      <c r="G846" s="75"/>
      <c r="H846" s="70"/>
      <c r="I846" s="75"/>
      <c r="J846" s="71"/>
      <c r="K846" s="75"/>
      <c r="L846" s="75"/>
      <c r="M846" s="75"/>
      <c r="N846" s="75"/>
      <c r="O846" s="75"/>
      <c r="P846" s="76"/>
      <c r="Q846" s="75"/>
      <c r="R846" s="75"/>
      <c r="S846" s="75"/>
      <c r="T846" s="75"/>
      <c r="U846" s="75"/>
    </row>
    <row r="847" spans="1:21" x14ac:dyDescent="0.2">
      <c r="A847" s="71"/>
      <c r="B847" s="72"/>
      <c r="C847" s="73"/>
      <c r="D847" s="74"/>
      <c r="E847" s="75"/>
      <c r="F847" s="71"/>
      <c r="G847" s="75"/>
      <c r="H847" s="70"/>
      <c r="I847" s="75"/>
      <c r="J847" s="71"/>
      <c r="K847" s="75"/>
      <c r="L847" s="75"/>
      <c r="M847" s="75"/>
      <c r="N847" s="75"/>
      <c r="O847" s="75"/>
      <c r="P847" s="76"/>
      <c r="Q847" s="75"/>
      <c r="R847" s="75"/>
      <c r="S847" s="75"/>
      <c r="T847" s="75"/>
      <c r="U847" s="75"/>
    </row>
    <row r="848" spans="1:21" x14ac:dyDescent="0.2">
      <c r="A848" s="71"/>
      <c r="B848" s="72"/>
      <c r="C848" s="73"/>
      <c r="D848" s="74"/>
      <c r="E848" s="75"/>
      <c r="F848" s="71"/>
      <c r="G848" s="75"/>
      <c r="H848" s="70"/>
      <c r="I848" s="75"/>
      <c r="J848" s="71"/>
      <c r="K848" s="75"/>
      <c r="L848" s="75"/>
      <c r="M848" s="75"/>
      <c r="N848" s="75"/>
      <c r="O848" s="75"/>
      <c r="P848" s="76"/>
      <c r="Q848" s="75"/>
      <c r="R848" s="75"/>
      <c r="S848" s="75"/>
      <c r="T848" s="75"/>
      <c r="U848" s="75"/>
    </row>
    <row r="849" spans="1:21" x14ac:dyDescent="0.2">
      <c r="A849" s="71"/>
      <c r="B849" s="72"/>
      <c r="C849" s="73"/>
      <c r="D849" s="74"/>
      <c r="E849" s="75"/>
      <c r="F849" s="71"/>
      <c r="G849" s="75"/>
      <c r="H849" s="70"/>
      <c r="I849" s="75"/>
      <c r="J849" s="71"/>
      <c r="K849" s="75"/>
      <c r="L849" s="75"/>
      <c r="M849" s="75"/>
      <c r="N849" s="75"/>
      <c r="O849" s="75"/>
      <c r="P849" s="76"/>
      <c r="Q849" s="75"/>
      <c r="R849" s="75"/>
      <c r="S849" s="75"/>
      <c r="T849" s="75"/>
      <c r="U849" s="75"/>
    </row>
    <row r="850" spans="1:21" x14ac:dyDescent="0.2">
      <c r="A850" s="71"/>
      <c r="B850" s="72"/>
      <c r="C850" s="73"/>
      <c r="D850" s="74"/>
      <c r="E850" s="75"/>
      <c r="F850" s="71"/>
      <c r="G850" s="75"/>
      <c r="H850" s="70"/>
      <c r="I850" s="75"/>
      <c r="J850" s="71"/>
      <c r="K850" s="75"/>
      <c r="L850" s="75"/>
      <c r="M850" s="75"/>
      <c r="N850" s="75"/>
      <c r="O850" s="75"/>
      <c r="P850" s="76"/>
      <c r="Q850" s="75"/>
      <c r="R850" s="75"/>
      <c r="S850" s="75"/>
      <c r="T850" s="75"/>
      <c r="U850" s="75"/>
    </row>
    <row r="851" spans="1:21" x14ac:dyDescent="0.2">
      <c r="A851" s="71"/>
      <c r="B851" s="72"/>
      <c r="C851" s="73"/>
      <c r="D851" s="74"/>
      <c r="E851" s="75"/>
      <c r="F851" s="71"/>
      <c r="G851" s="75"/>
      <c r="H851" s="70"/>
      <c r="I851" s="75"/>
      <c r="J851" s="71"/>
      <c r="K851" s="75"/>
      <c r="L851" s="75"/>
      <c r="M851" s="75"/>
      <c r="N851" s="75"/>
      <c r="O851" s="75"/>
      <c r="P851" s="76"/>
      <c r="Q851" s="75"/>
      <c r="R851" s="75"/>
      <c r="S851" s="75"/>
      <c r="T851" s="75"/>
      <c r="U851" s="75"/>
    </row>
    <row r="852" spans="1:21" x14ac:dyDescent="0.2">
      <c r="A852" s="71"/>
      <c r="B852" s="72"/>
      <c r="C852" s="73"/>
      <c r="D852" s="74"/>
      <c r="E852" s="75"/>
      <c r="F852" s="71"/>
      <c r="G852" s="75"/>
      <c r="H852" s="70"/>
      <c r="I852" s="75"/>
      <c r="J852" s="71"/>
      <c r="K852" s="75"/>
      <c r="L852" s="75"/>
      <c r="M852" s="75"/>
      <c r="N852" s="75"/>
      <c r="O852" s="75"/>
      <c r="P852" s="76"/>
      <c r="Q852" s="75"/>
      <c r="R852" s="75"/>
      <c r="S852" s="75"/>
      <c r="T852" s="75"/>
      <c r="U852" s="75"/>
    </row>
    <row r="853" spans="1:21" x14ac:dyDescent="0.2">
      <c r="A853" s="71"/>
      <c r="B853" s="72"/>
      <c r="C853" s="73"/>
      <c r="D853" s="74"/>
      <c r="E853" s="75"/>
      <c r="F853" s="71"/>
      <c r="G853" s="75"/>
      <c r="H853" s="70"/>
      <c r="I853" s="75"/>
      <c r="J853" s="71"/>
      <c r="K853" s="75"/>
      <c r="L853" s="75"/>
      <c r="M853" s="75"/>
      <c r="N853" s="75"/>
      <c r="O853" s="75"/>
      <c r="P853" s="76"/>
      <c r="Q853" s="75"/>
      <c r="R853" s="75"/>
      <c r="S853" s="75"/>
      <c r="T853" s="75"/>
      <c r="U853" s="75"/>
    </row>
    <row r="854" spans="1:21" x14ac:dyDescent="0.2">
      <c r="A854" s="71"/>
      <c r="B854" s="72"/>
      <c r="C854" s="73"/>
      <c r="D854" s="74"/>
      <c r="E854" s="75"/>
      <c r="F854" s="71"/>
      <c r="G854" s="75"/>
      <c r="H854" s="70"/>
      <c r="I854" s="75"/>
      <c r="J854" s="71"/>
      <c r="K854" s="75"/>
      <c r="L854" s="75"/>
      <c r="M854" s="75"/>
      <c r="N854" s="75"/>
      <c r="O854" s="75"/>
      <c r="P854" s="76"/>
      <c r="Q854" s="75"/>
      <c r="R854" s="75"/>
      <c r="S854" s="75"/>
      <c r="T854" s="75"/>
      <c r="U854" s="75"/>
    </row>
    <row r="855" spans="1:21" x14ac:dyDescent="0.2">
      <c r="A855" s="71"/>
      <c r="B855" s="72"/>
      <c r="C855" s="73"/>
      <c r="D855" s="74"/>
      <c r="E855" s="75"/>
      <c r="F855" s="71"/>
      <c r="G855" s="75"/>
      <c r="H855" s="70"/>
      <c r="I855" s="75"/>
      <c r="J855" s="71"/>
      <c r="K855" s="75"/>
      <c r="L855" s="75"/>
      <c r="M855" s="75"/>
      <c r="N855" s="75"/>
      <c r="O855" s="75"/>
      <c r="P855" s="76"/>
      <c r="Q855" s="75"/>
      <c r="R855" s="75"/>
      <c r="S855" s="75"/>
      <c r="T855" s="75"/>
      <c r="U855" s="75"/>
    </row>
    <row r="856" spans="1:21" x14ac:dyDescent="0.2">
      <c r="A856" s="71"/>
      <c r="B856" s="72"/>
      <c r="C856" s="73"/>
      <c r="D856" s="74"/>
      <c r="E856" s="75"/>
      <c r="F856" s="71"/>
      <c r="G856" s="75"/>
      <c r="H856" s="70"/>
      <c r="I856" s="75"/>
      <c r="J856" s="71"/>
      <c r="K856" s="75"/>
      <c r="L856" s="75"/>
      <c r="M856" s="75"/>
      <c r="N856" s="75"/>
      <c r="O856" s="75"/>
      <c r="P856" s="76"/>
      <c r="Q856" s="75"/>
      <c r="R856" s="75"/>
      <c r="S856" s="75"/>
      <c r="T856" s="75"/>
      <c r="U856" s="75"/>
    </row>
    <row r="857" spans="1:21" x14ac:dyDescent="0.2">
      <c r="A857" s="71"/>
      <c r="B857" s="72"/>
      <c r="C857" s="73"/>
      <c r="D857" s="74"/>
      <c r="E857" s="75"/>
      <c r="F857" s="71"/>
      <c r="G857" s="75"/>
      <c r="H857" s="70"/>
      <c r="I857" s="75"/>
      <c r="J857" s="71"/>
      <c r="K857" s="75"/>
      <c r="L857" s="75"/>
      <c r="M857" s="75"/>
      <c r="N857" s="75"/>
      <c r="O857" s="75"/>
      <c r="P857" s="76"/>
      <c r="Q857" s="75"/>
      <c r="R857" s="75"/>
      <c r="S857" s="75"/>
      <c r="T857" s="75"/>
      <c r="U857" s="75"/>
    </row>
    <row r="858" spans="1:21" x14ac:dyDescent="0.2">
      <c r="A858" s="71"/>
      <c r="B858" s="72"/>
      <c r="C858" s="73"/>
      <c r="D858" s="74"/>
      <c r="E858" s="75"/>
      <c r="F858" s="71"/>
      <c r="G858" s="75"/>
      <c r="H858" s="70"/>
      <c r="I858" s="75"/>
      <c r="J858" s="71"/>
      <c r="K858" s="75"/>
      <c r="L858" s="75"/>
      <c r="M858" s="75"/>
      <c r="N858" s="75"/>
      <c r="O858" s="75"/>
      <c r="P858" s="76"/>
      <c r="Q858" s="75"/>
      <c r="R858" s="75"/>
      <c r="S858" s="75"/>
      <c r="T858" s="75"/>
      <c r="U858" s="75"/>
    </row>
    <row r="859" spans="1:21" x14ac:dyDescent="0.2">
      <c r="A859" s="71"/>
      <c r="B859" s="72"/>
      <c r="C859" s="73"/>
      <c r="D859" s="74"/>
      <c r="E859" s="75"/>
      <c r="F859" s="71"/>
      <c r="G859" s="75"/>
      <c r="H859" s="70"/>
      <c r="I859" s="75"/>
      <c r="J859" s="71"/>
      <c r="K859" s="75"/>
      <c r="L859" s="75"/>
      <c r="M859" s="75"/>
      <c r="N859" s="75"/>
      <c r="O859" s="75"/>
      <c r="P859" s="76"/>
      <c r="Q859" s="75"/>
      <c r="R859" s="75"/>
      <c r="S859" s="75"/>
      <c r="T859" s="75"/>
      <c r="U859" s="75"/>
    </row>
    <row r="860" spans="1:21" x14ac:dyDescent="0.2">
      <c r="A860" s="71"/>
      <c r="B860" s="72"/>
      <c r="C860" s="73"/>
      <c r="D860" s="74"/>
      <c r="E860" s="75"/>
      <c r="F860" s="71"/>
      <c r="G860" s="75"/>
      <c r="H860" s="70"/>
      <c r="I860" s="75"/>
      <c r="J860" s="71"/>
      <c r="K860" s="75"/>
      <c r="L860" s="75"/>
      <c r="M860" s="75"/>
      <c r="N860" s="75"/>
      <c r="O860" s="75"/>
      <c r="P860" s="76"/>
      <c r="Q860" s="75"/>
      <c r="R860" s="75"/>
      <c r="S860" s="75"/>
      <c r="T860" s="75"/>
      <c r="U860" s="75"/>
    </row>
    <row r="861" spans="1:21" x14ac:dyDescent="0.2">
      <c r="A861" s="71"/>
      <c r="B861" s="72"/>
      <c r="C861" s="73"/>
      <c r="D861" s="74"/>
      <c r="E861" s="75"/>
      <c r="F861" s="71"/>
      <c r="G861" s="75"/>
      <c r="H861" s="70"/>
      <c r="I861" s="75"/>
      <c r="J861" s="71"/>
      <c r="K861" s="75"/>
      <c r="L861" s="75"/>
      <c r="M861" s="75"/>
      <c r="N861" s="75"/>
      <c r="O861" s="75"/>
      <c r="P861" s="76"/>
      <c r="Q861" s="75"/>
      <c r="R861" s="75"/>
      <c r="S861" s="75"/>
      <c r="T861" s="75"/>
      <c r="U861" s="75"/>
    </row>
    <row r="862" spans="1:21" x14ac:dyDescent="0.2">
      <c r="A862" s="71"/>
      <c r="B862" s="72"/>
      <c r="C862" s="73"/>
      <c r="D862" s="74"/>
      <c r="E862" s="75"/>
      <c r="F862" s="71"/>
      <c r="G862" s="75"/>
      <c r="H862" s="70"/>
      <c r="I862" s="75"/>
      <c r="J862" s="71"/>
      <c r="K862" s="75"/>
      <c r="L862" s="75"/>
      <c r="M862" s="75"/>
      <c r="N862" s="75"/>
      <c r="O862" s="75"/>
      <c r="P862" s="76"/>
      <c r="Q862" s="75"/>
      <c r="R862" s="75"/>
      <c r="S862" s="75"/>
      <c r="T862" s="75"/>
      <c r="U862" s="75"/>
    </row>
    <row r="863" spans="1:21" x14ac:dyDescent="0.2">
      <c r="A863" s="71"/>
      <c r="B863" s="72"/>
      <c r="C863" s="73"/>
      <c r="D863" s="74"/>
      <c r="E863" s="75"/>
      <c r="F863" s="71"/>
      <c r="G863" s="75"/>
      <c r="H863" s="70"/>
      <c r="I863" s="75"/>
      <c r="J863" s="71"/>
      <c r="K863" s="75"/>
      <c r="L863" s="75"/>
      <c r="M863" s="75"/>
      <c r="N863" s="75"/>
      <c r="O863" s="75"/>
      <c r="P863" s="76"/>
      <c r="Q863" s="75"/>
      <c r="R863" s="75"/>
      <c r="S863" s="75"/>
      <c r="T863" s="75"/>
      <c r="U863" s="75"/>
    </row>
    <row r="864" spans="1:21" x14ac:dyDescent="0.2">
      <c r="A864" s="71"/>
      <c r="B864" s="72"/>
      <c r="C864" s="73"/>
      <c r="D864" s="74"/>
      <c r="E864" s="75"/>
      <c r="F864" s="71"/>
      <c r="G864" s="75"/>
      <c r="H864" s="70"/>
      <c r="I864" s="75"/>
      <c r="J864" s="71"/>
      <c r="K864" s="75"/>
      <c r="L864" s="75"/>
      <c r="M864" s="75"/>
      <c r="N864" s="75"/>
      <c r="O864" s="75"/>
      <c r="P864" s="76"/>
      <c r="Q864" s="75"/>
      <c r="R864" s="75"/>
      <c r="S864" s="75"/>
      <c r="T864" s="75"/>
      <c r="U864" s="75"/>
    </row>
    <row r="865" spans="1:21" x14ac:dyDescent="0.2">
      <c r="A865" s="71"/>
      <c r="B865" s="72"/>
      <c r="C865" s="73"/>
      <c r="D865" s="74"/>
      <c r="E865" s="75"/>
      <c r="F865" s="71"/>
      <c r="G865" s="75"/>
      <c r="H865" s="70"/>
      <c r="I865" s="75"/>
      <c r="J865" s="71"/>
      <c r="K865" s="75"/>
      <c r="L865" s="75"/>
      <c r="M865" s="75"/>
      <c r="N865" s="75"/>
      <c r="O865" s="75"/>
      <c r="P865" s="76"/>
      <c r="Q865" s="75"/>
      <c r="R865" s="75"/>
      <c r="S865" s="75"/>
      <c r="T865" s="75"/>
      <c r="U865" s="75"/>
    </row>
    <row r="866" spans="1:21" x14ac:dyDescent="0.2">
      <c r="A866" s="71"/>
      <c r="B866" s="72"/>
      <c r="C866" s="73"/>
      <c r="D866" s="74"/>
      <c r="E866" s="75"/>
      <c r="F866" s="71"/>
      <c r="G866" s="75"/>
      <c r="H866" s="70"/>
      <c r="I866" s="75"/>
      <c r="J866" s="71"/>
      <c r="K866" s="75"/>
      <c r="L866" s="75"/>
      <c r="M866" s="75"/>
      <c r="N866" s="75"/>
      <c r="O866" s="75"/>
      <c r="P866" s="76"/>
      <c r="Q866" s="75"/>
      <c r="R866" s="75"/>
      <c r="S866" s="75"/>
      <c r="T866" s="75"/>
      <c r="U866" s="75"/>
    </row>
    <row r="867" spans="1:21" x14ac:dyDescent="0.2">
      <c r="A867" s="71"/>
      <c r="B867" s="72"/>
      <c r="C867" s="73"/>
      <c r="D867" s="74"/>
      <c r="E867" s="75"/>
      <c r="F867" s="71"/>
      <c r="G867" s="75"/>
      <c r="H867" s="70"/>
      <c r="I867" s="75"/>
      <c r="J867" s="71"/>
      <c r="K867" s="75"/>
      <c r="L867" s="75"/>
      <c r="M867" s="75"/>
      <c r="N867" s="75"/>
      <c r="O867" s="75"/>
      <c r="P867" s="76"/>
      <c r="Q867" s="75"/>
      <c r="R867" s="75"/>
      <c r="S867" s="75"/>
      <c r="T867" s="75"/>
      <c r="U867" s="75"/>
    </row>
    <row r="868" spans="1:21" x14ac:dyDescent="0.2">
      <c r="A868" s="71"/>
      <c r="B868" s="72"/>
      <c r="C868" s="73"/>
      <c r="D868" s="74"/>
      <c r="E868" s="75"/>
      <c r="F868" s="71"/>
      <c r="G868" s="75"/>
      <c r="H868" s="70"/>
      <c r="I868" s="75"/>
      <c r="J868" s="71"/>
      <c r="K868" s="75"/>
      <c r="L868" s="75"/>
      <c r="M868" s="75"/>
      <c r="N868" s="75"/>
      <c r="O868" s="75"/>
      <c r="P868" s="76"/>
      <c r="Q868" s="75"/>
      <c r="R868" s="75"/>
      <c r="S868" s="75"/>
      <c r="T868" s="75"/>
      <c r="U868" s="75"/>
    </row>
    <row r="869" spans="1:21" x14ac:dyDescent="0.2">
      <c r="A869" s="71"/>
      <c r="B869" s="72"/>
      <c r="C869" s="73"/>
      <c r="D869" s="74"/>
      <c r="E869" s="75"/>
      <c r="F869" s="71"/>
      <c r="G869" s="75"/>
      <c r="H869" s="70"/>
      <c r="I869" s="75"/>
      <c r="J869" s="71"/>
      <c r="K869" s="75"/>
      <c r="L869" s="75"/>
      <c r="M869" s="75"/>
      <c r="N869" s="75"/>
      <c r="O869" s="75"/>
      <c r="P869" s="76"/>
      <c r="Q869" s="75"/>
      <c r="R869" s="75"/>
      <c r="S869" s="75"/>
      <c r="T869" s="75"/>
      <c r="U869" s="75"/>
    </row>
    <row r="870" spans="1:21" x14ac:dyDescent="0.2">
      <c r="A870" s="71"/>
      <c r="B870" s="72"/>
      <c r="C870" s="73"/>
      <c r="D870" s="74"/>
      <c r="E870" s="75"/>
      <c r="F870" s="71"/>
      <c r="G870" s="75"/>
      <c r="H870" s="70"/>
      <c r="I870" s="75"/>
      <c r="J870" s="71"/>
      <c r="K870" s="75"/>
      <c r="L870" s="75"/>
      <c r="M870" s="75"/>
      <c r="N870" s="75"/>
      <c r="O870" s="75"/>
      <c r="P870" s="76"/>
      <c r="Q870" s="75"/>
      <c r="R870" s="75"/>
      <c r="S870" s="75"/>
      <c r="T870" s="75"/>
      <c r="U870" s="75"/>
    </row>
    <row r="871" spans="1:21" x14ac:dyDescent="0.2">
      <c r="A871" s="71"/>
      <c r="B871" s="72"/>
      <c r="C871" s="73"/>
      <c r="D871" s="74"/>
      <c r="E871" s="75"/>
      <c r="F871" s="71"/>
      <c r="G871" s="75"/>
      <c r="H871" s="70"/>
      <c r="I871" s="75"/>
      <c r="J871" s="71"/>
      <c r="K871" s="75"/>
      <c r="L871" s="75"/>
      <c r="M871" s="75"/>
      <c r="N871" s="75"/>
      <c r="O871" s="75"/>
      <c r="P871" s="76"/>
      <c r="Q871" s="75"/>
      <c r="R871" s="75"/>
      <c r="S871" s="75"/>
      <c r="T871" s="75"/>
      <c r="U871" s="75"/>
    </row>
    <row r="872" spans="1:21" x14ac:dyDescent="0.2">
      <c r="A872" s="71"/>
      <c r="B872" s="72"/>
      <c r="C872" s="73"/>
      <c r="D872" s="74"/>
      <c r="E872" s="75"/>
      <c r="F872" s="71"/>
      <c r="G872" s="75"/>
      <c r="H872" s="70"/>
      <c r="I872" s="75"/>
      <c r="J872" s="71"/>
      <c r="K872" s="75"/>
      <c r="L872" s="75"/>
      <c r="M872" s="75"/>
      <c r="N872" s="75"/>
      <c r="O872" s="75"/>
      <c r="P872" s="76"/>
      <c r="Q872" s="75"/>
      <c r="R872" s="75"/>
      <c r="S872" s="75"/>
      <c r="T872" s="75"/>
      <c r="U872" s="75"/>
    </row>
    <row r="873" spans="1:21" x14ac:dyDescent="0.2">
      <c r="A873" s="71"/>
      <c r="B873" s="72"/>
      <c r="C873" s="73"/>
      <c r="D873" s="74"/>
      <c r="E873" s="75"/>
      <c r="F873" s="71"/>
      <c r="G873" s="75"/>
      <c r="H873" s="70"/>
      <c r="I873" s="75"/>
      <c r="J873" s="71"/>
      <c r="K873" s="75"/>
      <c r="L873" s="75"/>
      <c r="M873" s="75"/>
      <c r="N873" s="75"/>
      <c r="O873" s="75"/>
      <c r="P873" s="76"/>
      <c r="Q873" s="75"/>
      <c r="R873" s="75"/>
      <c r="S873" s="75"/>
      <c r="T873" s="75"/>
      <c r="U873" s="75"/>
    </row>
    <row r="874" spans="1:21" x14ac:dyDescent="0.2">
      <c r="A874" s="71"/>
      <c r="B874" s="72"/>
      <c r="C874" s="73"/>
      <c r="D874" s="74"/>
      <c r="E874" s="75"/>
      <c r="F874" s="71"/>
      <c r="G874" s="75"/>
      <c r="H874" s="70"/>
      <c r="I874" s="75"/>
      <c r="J874" s="71"/>
      <c r="K874" s="75"/>
      <c r="L874" s="75"/>
      <c r="M874" s="75"/>
      <c r="N874" s="75"/>
      <c r="O874" s="75"/>
      <c r="P874" s="76"/>
      <c r="Q874" s="75"/>
      <c r="R874" s="75"/>
      <c r="S874" s="75"/>
      <c r="T874" s="75"/>
      <c r="U874" s="75"/>
    </row>
    <row r="875" spans="1:21" x14ac:dyDescent="0.2">
      <c r="A875" s="71"/>
      <c r="B875" s="72"/>
      <c r="C875" s="73"/>
      <c r="D875" s="74"/>
      <c r="E875" s="75"/>
      <c r="F875" s="71"/>
      <c r="G875" s="75"/>
      <c r="H875" s="70"/>
      <c r="I875" s="75"/>
      <c r="J875" s="71"/>
      <c r="K875" s="75"/>
      <c r="L875" s="75"/>
      <c r="M875" s="75"/>
      <c r="N875" s="75"/>
      <c r="O875" s="75"/>
      <c r="P875" s="76"/>
      <c r="Q875" s="75"/>
      <c r="R875" s="75"/>
      <c r="S875" s="75"/>
      <c r="T875" s="75"/>
      <c r="U875" s="75"/>
    </row>
    <row r="876" spans="1:21" x14ac:dyDescent="0.2">
      <c r="A876" s="71"/>
      <c r="B876" s="72"/>
      <c r="C876" s="73"/>
      <c r="D876" s="74"/>
      <c r="E876" s="75"/>
      <c r="F876" s="71"/>
      <c r="G876" s="75"/>
      <c r="H876" s="70"/>
      <c r="I876" s="75"/>
      <c r="J876" s="71"/>
      <c r="K876" s="75"/>
      <c r="L876" s="75"/>
      <c r="M876" s="75"/>
      <c r="N876" s="75"/>
      <c r="O876" s="75"/>
      <c r="P876" s="76"/>
      <c r="Q876" s="75"/>
      <c r="R876" s="75"/>
      <c r="S876" s="75"/>
      <c r="T876" s="75"/>
      <c r="U876" s="75"/>
    </row>
    <row r="877" spans="1:21" x14ac:dyDescent="0.2">
      <c r="A877" s="71"/>
      <c r="B877" s="72"/>
      <c r="C877" s="73"/>
      <c r="D877" s="74"/>
      <c r="E877" s="75"/>
      <c r="F877" s="71"/>
      <c r="G877" s="75"/>
      <c r="H877" s="70"/>
      <c r="I877" s="75"/>
      <c r="J877" s="71"/>
      <c r="K877" s="75"/>
      <c r="L877" s="75"/>
      <c r="M877" s="75"/>
      <c r="N877" s="75"/>
      <c r="O877" s="75"/>
      <c r="P877" s="76"/>
      <c r="Q877" s="75"/>
      <c r="R877" s="75"/>
      <c r="S877" s="75"/>
      <c r="T877" s="75"/>
      <c r="U877" s="75"/>
    </row>
    <row r="878" spans="1:21" x14ac:dyDescent="0.2">
      <c r="A878" s="71"/>
      <c r="B878" s="72"/>
      <c r="C878" s="73"/>
      <c r="D878" s="74"/>
      <c r="E878" s="75"/>
      <c r="F878" s="71"/>
      <c r="G878" s="75"/>
      <c r="H878" s="70"/>
      <c r="I878" s="75"/>
      <c r="J878" s="71"/>
      <c r="K878" s="75"/>
      <c r="L878" s="75"/>
      <c r="M878" s="75"/>
      <c r="N878" s="75"/>
      <c r="O878" s="75"/>
      <c r="P878" s="76"/>
      <c r="Q878" s="75"/>
      <c r="R878" s="75"/>
      <c r="S878" s="75"/>
      <c r="T878" s="75"/>
      <c r="U878" s="75"/>
    </row>
    <row r="879" spans="1:21" x14ac:dyDescent="0.2">
      <c r="A879" s="71"/>
      <c r="B879" s="72"/>
      <c r="C879" s="73"/>
      <c r="D879" s="74"/>
      <c r="E879" s="75"/>
      <c r="F879" s="71"/>
      <c r="G879" s="75"/>
      <c r="H879" s="70"/>
      <c r="I879" s="75"/>
      <c r="J879" s="71"/>
      <c r="K879" s="75"/>
      <c r="L879" s="75"/>
      <c r="M879" s="75"/>
      <c r="N879" s="75"/>
      <c r="O879" s="75"/>
      <c r="P879" s="76"/>
      <c r="Q879" s="75"/>
      <c r="R879" s="75"/>
      <c r="S879" s="75"/>
      <c r="T879" s="75"/>
      <c r="U879" s="75"/>
    </row>
    <row r="880" spans="1:21" x14ac:dyDescent="0.2">
      <c r="A880" s="71"/>
      <c r="B880" s="72"/>
      <c r="C880" s="73"/>
      <c r="D880" s="74"/>
      <c r="E880" s="75"/>
      <c r="F880" s="71"/>
      <c r="G880" s="75"/>
      <c r="H880" s="70"/>
      <c r="I880" s="75"/>
      <c r="J880" s="71"/>
      <c r="K880" s="75"/>
      <c r="L880" s="75"/>
      <c r="M880" s="75"/>
      <c r="N880" s="75"/>
      <c r="O880" s="75"/>
      <c r="P880" s="76"/>
      <c r="Q880" s="75"/>
      <c r="R880" s="75"/>
      <c r="S880" s="75"/>
      <c r="T880" s="75"/>
      <c r="U880" s="75"/>
    </row>
    <row r="881" spans="1:21" x14ac:dyDescent="0.2">
      <c r="A881" s="71"/>
      <c r="B881" s="72"/>
      <c r="C881" s="73"/>
      <c r="D881" s="74"/>
      <c r="E881" s="75"/>
      <c r="F881" s="71"/>
      <c r="G881" s="75"/>
      <c r="H881" s="70"/>
      <c r="I881" s="75"/>
      <c r="J881" s="71"/>
      <c r="K881" s="75"/>
      <c r="L881" s="75"/>
      <c r="M881" s="75"/>
      <c r="N881" s="75"/>
      <c r="O881" s="75"/>
      <c r="P881" s="76"/>
      <c r="Q881" s="75"/>
      <c r="R881" s="75"/>
      <c r="S881" s="75"/>
      <c r="T881" s="75"/>
      <c r="U881" s="75"/>
    </row>
    <row r="882" spans="1:21" x14ac:dyDescent="0.2">
      <c r="A882" s="71"/>
      <c r="B882" s="72"/>
      <c r="C882" s="73"/>
      <c r="D882" s="74"/>
      <c r="E882" s="75"/>
      <c r="F882" s="71"/>
      <c r="G882" s="75"/>
      <c r="H882" s="70"/>
      <c r="I882" s="75"/>
      <c r="J882" s="71"/>
      <c r="K882" s="75"/>
      <c r="L882" s="75"/>
      <c r="M882" s="75"/>
      <c r="N882" s="75"/>
      <c r="O882" s="75"/>
      <c r="P882" s="76"/>
      <c r="Q882" s="75"/>
      <c r="R882" s="75"/>
      <c r="S882" s="75"/>
      <c r="T882" s="75"/>
      <c r="U882" s="75"/>
    </row>
    <row r="883" spans="1:21" x14ac:dyDescent="0.2">
      <c r="A883" s="71"/>
      <c r="B883" s="72"/>
      <c r="C883" s="73"/>
      <c r="D883" s="74"/>
      <c r="E883" s="75"/>
      <c r="F883" s="71"/>
      <c r="G883" s="75"/>
      <c r="H883" s="70"/>
      <c r="I883" s="75"/>
      <c r="J883" s="71"/>
      <c r="K883" s="75"/>
      <c r="L883" s="75"/>
      <c r="M883" s="75"/>
      <c r="N883" s="75"/>
      <c r="O883" s="75"/>
      <c r="P883" s="76"/>
      <c r="Q883" s="75"/>
      <c r="R883" s="75"/>
      <c r="S883" s="75"/>
      <c r="T883" s="75"/>
      <c r="U883" s="75"/>
    </row>
    <row r="884" spans="1:21" x14ac:dyDescent="0.2">
      <c r="A884" s="71"/>
      <c r="B884" s="72"/>
      <c r="C884" s="73"/>
      <c r="D884" s="74"/>
      <c r="E884" s="75"/>
      <c r="F884" s="71"/>
      <c r="G884" s="75"/>
      <c r="H884" s="70"/>
      <c r="I884" s="75"/>
      <c r="J884" s="71"/>
      <c r="K884" s="75"/>
      <c r="L884" s="75"/>
      <c r="M884" s="75"/>
      <c r="N884" s="75"/>
      <c r="O884" s="75"/>
      <c r="P884" s="76"/>
      <c r="Q884" s="75"/>
      <c r="R884" s="75"/>
      <c r="S884" s="75"/>
      <c r="T884" s="75"/>
      <c r="U884" s="75"/>
    </row>
    <row r="885" spans="1:21" x14ac:dyDescent="0.2">
      <c r="A885" s="71"/>
      <c r="B885" s="72"/>
      <c r="C885" s="73"/>
      <c r="D885" s="74"/>
      <c r="E885" s="75"/>
      <c r="F885" s="71"/>
      <c r="G885" s="75"/>
      <c r="H885" s="70"/>
      <c r="I885" s="75"/>
      <c r="J885" s="71"/>
      <c r="K885" s="75"/>
      <c r="L885" s="75"/>
      <c r="M885" s="75"/>
      <c r="N885" s="75"/>
      <c r="O885" s="75"/>
      <c r="P885" s="76"/>
      <c r="Q885" s="75"/>
      <c r="R885" s="75"/>
      <c r="S885" s="75"/>
      <c r="T885" s="75"/>
      <c r="U885" s="75"/>
    </row>
    <row r="886" spans="1:21" x14ac:dyDescent="0.2">
      <c r="A886" s="71"/>
      <c r="B886" s="72"/>
      <c r="C886" s="73"/>
      <c r="D886" s="74"/>
      <c r="E886" s="75"/>
      <c r="F886" s="71"/>
      <c r="G886" s="75"/>
      <c r="H886" s="70"/>
      <c r="I886" s="75"/>
      <c r="J886" s="71"/>
      <c r="K886" s="75"/>
      <c r="L886" s="75"/>
      <c r="M886" s="75"/>
      <c r="N886" s="75"/>
      <c r="O886" s="75"/>
      <c r="P886" s="76"/>
      <c r="Q886" s="75"/>
      <c r="R886" s="75"/>
      <c r="S886" s="75"/>
      <c r="T886" s="75"/>
      <c r="U886" s="75"/>
    </row>
    <row r="887" spans="1:21" x14ac:dyDescent="0.2">
      <c r="A887" s="71"/>
      <c r="B887" s="72"/>
      <c r="C887" s="73"/>
      <c r="D887" s="74"/>
      <c r="E887" s="75"/>
      <c r="F887" s="71"/>
      <c r="G887" s="75"/>
      <c r="H887" s="70"/>
      <c r="I887" s="75"/>
      <c r="J887" s="71"/>
      <c r="K887" s="75"/>
      <c r="L887" s="75"/>
      <c r="M887" s="75"/>
      <c r="N887" s="75"/>
      <c r="O887" s="75"/>
      <c r="P887" s="76"/>
      <c r="Q887" s="75"/>
      <c r="R887" s="75"/>
      <c r="S887" s="75"/>
      <c r="T887" s="75"/>
      <c r="U887" s="75"/>
    </row>
    <row r="888" spans="1:21" x14ac:dyDescent="0.2">
      <c r="A888" s="71"/>
      <c r="B888" s="72"/>
      <c r="C888" s="73"/>
      <c r="D888" s="74"/>
      <c r="E888" s="75"/>
      <c r="F888" s="71"/>
      <c r="G888" s="75"/>
      <c r="H888" s="70"/>
      <c r="I888" s="75"/>
      <c r="J888" s="71"/>
      <c r="K888" s="75"/>
      <c r="L888" s="75"/>
      <c r="M888" s="75"/>
      <c r="N888" s="75"/>
      <c r="O888" s="75"/>
      <c r="P888" s="76"/>
      <c r="Q888" s="75"/>
      <c r="R888" s="75"/>
      <c r="S888" s="75"/>
      <c r="T888" s="75"/>
      <c r="U888" s="75"/>
    </row>
    <row r="889" spans="1:21" x14ac:dyDescent="0.2">
      <c r="A889" s="71"/>
      <c r="B889" s="72"/>
      <c r="C889" s="73"/>
      <c r="D889" s="74"/>
      <c r="E889" s="75"/>
      <c r="F889" s="71"/>
      <c r="G889" s="75"/>
      <c r="H889" s="70"/>
      <c r="I889" s="75"/>
      <c r="J889" s="71"/>
      <c r="K889" s="75"/>
      <c r="L889" s="75"/>
      <c r="M889" s="75"/>
      <c r="N889" s="75"/>
      <c r="O889" s="75"/>
      <c r="P889" s="76"/>
      <c r="Q889" s="75"/>
      <c r="R889" s="75"/>
      <c r="S889" s="75"/>
      <c r="T889" s="75"/>
      <c r="U889" s="75"/>
    </row>
    <row r="890" spans="1:21" x14ac:dyDescent="0.2">
      <c r="A890" s="71"/>
      <c r="B890" s="72"/>
      <c r="C890" s="73"/>
      <c r="D890" s="74"/>
      <c r="E890" s="75"/>
      <c r="F890" s="71"/>
      <c r="G890" s="75"/>
      <c r="H890" s="70"/>
      <c r="I890" s="75"/>
      <c r="J890" s="71"/>
      <c r="K890" s="75"/>
      <c r="L890" s="75"/>
      <c r="M890" s="75"/>
      <c r="N890" s="75"/>
      <c r="O890" s="75"/>
      <c r="P890" s="76"/>
      <c r="Q890" s="75"/>
      <c r="R890" s="75"/>
      <c r="S890" s="75"/>
      <c r="T890" s="75"/>
      <c r="U890" s="75"/>
    </row>
    <row r="891" spans="1:21" x14ac:dyDescent="0.2">
      <c r="A891" s="71"/>
      <c r="B891" s="72"/>
      <c r="C891" s="73"/>
      <c r="D891" s="74"/>
      <c r="E891" s="75"/>
      <c r="F891" s="71"/>
      <c r="G891" s="75"/>
      <c r="H891" s="70"/>
      <c r="I891" s="75"/>
      <c r="J891" s="71"/>
      <c r="K891" s="75"/>
      <c r="L891" s="75"/>
      <c r="M891" s="75"/>
      <c r="N891" s="75"/>
      <c r="O891" s="75"/>
      <c r="P891" s="76"/>
      <c r="Q891" s="75"/>
      <c r="R891" s="75"/>
      <c r="S891" s="75"/>
      <c r="T891" s="75"/>
      <c r="U891" s="75"/>
    </row>
    <row r="892" spans="1:21" x14ac:dyDescent="0.2">
      <c r="A892" s="71"/>
      <c r="B892" s="72"/>
      <c r="C892" s="73"/>
      <c r="D892" s="74"/>
      <c r="E892" s="75"/>
      <c r="F892" s="71"/>
      <c r="G892" s="75"/>
      <c r="H892" s="70"/>
      <c r="I892" s="75"/>
      <c r="J892" s="71"/>
      <c r="K892" s="75"/>
      <c r="L892" s="75"/>
      <c r="M892" s="75"/>
      <c r="N892" s="75"/>
      <c r="O892" s="75"/>
      <c r="P892" s="76"/>
      <c r="Q892" s="75"/>
      <c r="R892" s="75"/>
      <c r="S892" s="75"/>
      <c r="T892" s="75"/>
      <c r="U892" s="75"/>
    </row>
    <row r="893" spans="1:21" x14ac:dyDescent="0.2">
      <c r="A893" s="71"/>
      <c r="B893" s="72"/>
      <c r="C893" s="73"/>
      <c r="D893" s="74"/>
      <c r="E893" s="75"/>
      <c r="F893" s="71"/>
      <c r="G893" s="75"/>
      <c r="H893" s="70"/>
      <c r="I893" s="75"/>
      <c r="J893" s="71"/>
      <c r="K893" s="75"/>
      <c r="L893" s="75"/>
      <c r="M893" s="75"/>
      <c r="N893" s="75"/>
      <c r="O893" s="75"/>
      <c r="P893" s="76"/>
      <c r="Q893" s="75"/>
      <c r="R893" s="75"/>
      <c r="S893" s="75"/>
      <c r="T893" s="75"/>
      <c r="U893" s="75"/>
    </row>
    <row r="894" spans="1:21" x14ac:dyDescent="0.2">
      <c r="A894" s="71"/>
      <c r="B894" s="72"/>
      <c r="C894" s="73"/>
      <c r="D894" s="74"/>
      <c r="E894" s="75"/>
      <c r="F894" s="71"/>
      <c r="G894" s="75"/>
      <c r="H894" s="70"/>
      <c r="I894" s="75"/>
      <c r="J894" s="71"/>
      <c r="K894" s="75"/>
      <c r="L894" s="75"/>
      <c r="M894" s="75"/>
      <c r="N894" s="75"/>
      <c r="O894" s="75"/>
      <c r="P894" s="76"/>
      <c r="Q894" s="75"/>
      <c r="R894" s="75"/>
      <c r="S894" s="75"/>
      <c r="T894" s="75"/>
      <c r="U894" s="75"/>
    </row>
    <row r="895" spans="1:21" x14ac:dyDescent="0.2">
      <c r="A895" s="71"/>
      <c r="B895" s="72"/>
      <c r="C895" s="73"/>
      <c r="D895" s="74"/>
      <c r="E895" s="75"/>
      <c r="F895" s="71"/>
      <c r="G895" s="75"/>
      <c r="H895" s="70"/>
      <c r="I895" s="75"/>
      <c r="J895" s="71"/>
      <c r="K895" s="75"/>
      <c r="L895" s="75"/>
      <c r="M895" s="75"/>
      <c r="N895" s="75"/>
      <c r="O895" s="75"/>
      <c r="P895" s="76"/>
      <c r="Q895" s="75"/>
      <c r="R895" s="75"/>
      <c r="S895" s="75"/>
      <c r="T895" s="75"/>
      <c r="U895" s="75"/>
    </row>
    <row r="896" spans="1:21" x14ac:dyDescent="0.2">
      <c r="A896" s="71"/>
      <c r="B896" s="72"/>
      <c r="C896" s="73"/>
      <c r="D896" s="74"/>
      <c r="E896" s="75"/>
      <c r="F896" s="71"/>
      <c r="G896" s="75"/>
      <c r="H896" s="70"/>
      <c r="I896" s="75"/>
      <c r="J896" s="71"/>
      <c r="K896" s="75"/>
      <c r="L896" s="75"/>
      <c r="M896" s="75"/>
      <c r="N896" s="75"/>
      <c r="O896" s="75"/>
      <c r="P896" s="76"/>
      <c r="Q896" s="75"/>
      <c r="R896" s="75"/>
      <c r="S896" s="75"/>
      <c r="T896" s="75"/>
      <c r="U896" s="75"/>
    </row>
    <row r="897" spans="1:21" x14ac:dyDescent="0.2">
      <c r="A897" s="71"/>
      <c r="B897" s="72"/>
      <c r="C897" s="73"/>
      <c r="D897" s="74"/>
      <c r="E897" s="75"/>
      <c r="F897" s="71"/>
      <c r="G897" s="75"/>
      <c r="H897" s="70"/>
      <c r="I897" s="75"/>
      <c r="J897" s="71"/>
      <c r="K897" s="75"/>
      <c r="L897" s="75"/>
      <c r="M897" s="75"/>
      <c r="N897" s="75"/>
      <c r="O897" s="75"/>
      <c r="P897" s="76"/>
      <c r="Q897" s="75"/>
      <c r="R897" s="75"/>
      <c r="S897" s="75"/>
      <c r="T897" s="75"/>
      <c r="U897" s="75"/>
    </row>
    <row r="898" spans="1:21" x14ac:dyDescent="0.2">
      <c r="A898" s="71"/>
      <c r="B898" s="72"/>
      <c r="C898" s="73"/>
      <c r="D898" s="74"/>
      <c r="E898" s="75"/>
      <c r="F898" s="71"/>
      <c r="G898" s="75"/>
      <c r="H898" s="70"/>
      <c r="I898" s="75"/>
      <c r="J898" s="71"/>
      <c r="K898" s="75"/>
      <c r="L898" s="75"/>
      <c r="M898" s="75"/>
      <c r="N898" s="75"/>
      <c r="O898" s="75"/>
      <c r="P898" s="76"/>
      <c r="Q898" s="75"/>
      <c r="R898" s="75"/>
      <c r="S898" s="75"/>
      <c r="T898" s="75"/>
      <c r="U898" s="75"/>
    </row>
    <row r="899" spans="1:21" x14ac:dyDescent="0.2">
      <c r="A899" s="71"/>
      <c r="B899" s="72"/>
      <c r="C899" s="73"/>
      <c r="D899" s="74"/>
      <c r="E899" s="75"/>
      <c r="F899" s="71"/>
      <c r="G899" s="75"/>
      <c r="H899" s="70"/>
      <c r="I899" s="75"/>
      <c r="J899" s="71"/>
      <c r="K899" s="75"/>
      <c r="L899" s="75"/>
      <c r="M899" s="75"/>
      <c r="N899" s="75"/>
      <c r="O899" s="75"/>
      <c r="P899" s="76"/>
      <c r="Q899" s="75"/>
      <c r="R899" s="75"/>
      <c r="S899" s="75"/>
      <c r="T899" s="75"/>
      <c r="U899" s="75"/>
    </row>
    <row r="900" spans="1:21" x14ac:dyDescent="0.2">
      <c r="A900" s="71"/>
      <c r="B900" s="72"/>
      <c r="C900" s="73"/>
      <c r="D900" s="74"/>
      <c r="E900" s="75"/>
      <c r="F900" s="71"/>
      <c r="G900" s="75"/>
      <c r="H900" s="70"/>
      <c r="I900" s="75"/>
      <c r="J900" s="71"/>
      <c r="K900" s="75"/>
      <c r="L900" s="75"/>
      <c r="M900" s="75"/>
      <c r="N900" s="75"/>
      <c r="O900" s="75"/>
      <c r="P900" s="76"/>
      <c r="Q900" s="75"/>
      <c r="R900" s="75"/>
      <c r="S900" s="75"/>
      <c r="T900" s="75"/>
      <c r="U900" s="75"/>
    </row>
    <row r="901" spans="1:21" x14ac:dyDescent="0.2">
      <c r="A901" s="71"/>
      <c r="B901" s="72"/>
      <c r="C901" s="73"/>
      <c r="D901" s="74"/>
      <c r="E901" s="75"/>
      <c r="F901" s="71"/>
      <c r="G901" s="75"/>
      <c r="H901" s="70"/>
      <c r="I901" s="75"/>
      <c r="J901" s="71"/>
      <c r="K901" s="75"/>
      <c r="L901" s="75"/>
      <c r="M901" s="75"/>
      <c r="N901" s="75"/>
      <c r="O901" s="75"/>
      <c r="P901" s="76"/>
      <c r="Q901" s="75"/>
      <c r="R901" s="75"/>
      <c r="S901" s="75"/>
      <c r="T901" s="75"/>
      <c r="U901" s="75"/>
    </row>
    <row r="902" spans="1:21" x14ac:dyDescent="0.2">
      <c r="A902" s="71"/>
      <c r="B902" s="72"/>
      <c r="C902" s="73"/>
      <c r="D902" s="74"/>
      <c r="E902" s="75"/>
      <c r="F902" s="71"/>
      <c r="G902" s="75"/>
      <c r="H902" s="70"/>
      <c r="I902" s="75"/>
      <c r="J902" s="71"/>
      <c r="K902" s="75"/>
      <c r="L902" s="75"/>
      <c r="M902" s="75"/>
      <c r="N902" s="75"/>
      <c r="O902" s="75"/>
      <c r="P902" s="76"/>
      <c r="Q902" s="75"/>
      <c r="R902" s="75"/>
      <c r="S902" s="75"/>
      <c r="T902" s="75"/>
      <c r="U902" s="75"/>
    </row>
    <row r="903" spans="1:21" x14ac:dyDescent="0.2">
      <c r="A903" s="71"/>
      <c r="B903" s="72"/>
      <c r="C903" s="73"/>
      <c r="D903" s="74"/>
      <c r="E903" s="75"/>
      <c r="F903" s="71"/>
      <c r="G903" s="75"/>
      <c r="H903" s="70"/>
      <c r="I903" s="75"/>
      <c r="J903" s="71"/>
      <c r="K903" s="75"/>
      <c r="L903" s="75"/>
      <c r="M903" s="75"/>
      <c r="N903" s="75"/>
      <c r="O903" s="75"/>
      <c r="P903" s="76"/>
      <c r="Q903" s="75"/>
      <c r="R903" s="75"/>
      <c r="S903" s="75"/>
      <c r="T903" s="75"/>
      <c r="U903" s="75"/>
    </row>
    <row r="904" spans="1:21" x14ac:dyDescent="0.2">
      <c r="A904" s="71"/>
      <c r="B904" s="72"/>
      <c r="C904" s="73"/>
      <c r="D904" s="74"/>
      <c r="E904" s="75"/>
      <c r="F904" s="71"/>
      <c r="G904" s="75"/>
      <c r="H904" s="70"/>
      <c r="I904" s="75"/>
      <c r="J904" s="71"/>
      <c r="K904" s="75"/>
      <c r="L904" s="75"/>
      <c r="M904" s="75"/>
      <c r="N904" s="75"/>
      <c r="O904" s="75"/>
      <c r="P904" s="76"/>
      <c r="Q904" s="75"/>
      <c r="R904" s="75"/>
      <c r="S904" s="75"/>
      <c r="T904" s="75"/>
      <c r="U904" s="75"/>
    </row>
    <row r="905" spans="1:21" x14ac:dyDescent="0.2">
      <c r="A905" s="71"/>
      <c r="B905" s="72"/>
      <c r="C905" s="73"/>
      <c r="D905" s="74"/>
      <c r="E905" s="75"/>
      <c r="F905" s="71"/>
      <c r="G905" s="75"/>
      <c r="H905" s="70"/>
      <c r="I905" s="75"/>
      <c r="J905" s="71"/>
      <c r="K905" s="75"/>
      <c r="L905" s="75"/>
      <c r="M905" s="75"/>
      <c r="N905" s="75"/>
      <c r="O905" s="75"/>
      <c r="P905" s="76"/>
      <c r="Q905" s="75"/>
      <c r="R905" s="75"/>
      <c r="S905" s="75"/>
      <c r="T905" s="75"/>
      <c r="U905" s="75"/>
    </row>
    <row r="906" spans="1:21" x14ac:dyDescent="0.2">
      <c r="A906" s="71"/>
      <c r="B906" s="72"/>
      <c r="C906" s="73"/>
      <c r="D906" s="74"/>
      <c r="E906" s="75"/>
      <c r="F906" s="71"/>
      <c r="G906" s="75"/>
      <c r="H906" s="70"/>
      <c r="I906" s="75"/>
      <c r="J906" s="71"/>
      <c r="K906" s="75"/>
      <c r="L906" s="75"/>
      <c r="M906" s="75"/>
      <c r="N906" s="75"/>
      <c r="O906" s="75"/>
      <c r="P906" s="76"/>
      <c r="Q906" s="75"/>
      <c r="R906" s="75"/>
      <c r="S906" s="75"/>
      <c r="T906" s="75"/>
      <c r="U906" s="75"/>
    </row>
    <row r="907" spans="1:21" x14ac:dyDescent="0.2">
      <c r="A907" s="71"/>
      <c r="B907" s="72"/>
      <c r="C907" s="73"/>
      <c r="D907" s="74"/>
      <c r="E907" s="75"/>
      <c r="F907" s="71"/>
      <c r="G907" s="75"/>
      <c r="H907" s="70"/>
      <c r="I907" s="75"/>
      <c r="J907" s="71"/>
      <c r="K907" s="75"/>
      <c r="L907" s="75"/>
      <c r="M907" s="75"/>
      <c r="N907" s="75"/>
      <c r="O907" s="75"/>
      <c r="P907" s="76"/>
      <c r="Q907" s="75"/>
      <c r="R907" s="75"/>
      <c r="S907" s="75"/>
      <c r="T907" s="75"/>
      <c r="U907" s="75"/>
    </row>
    <row r="908" spans="1:21" x14ac:dyDescent="0.2">
      <c r="A908" s="71"/>
      <c r="B908" s="72"/>
      <c r="C908" s="73"/>
      <c r="D908" s="74"/>
      <c r="E908" s="75"/>
      <c r="F908" s="71"/>
      <c r="G908" s="75"/>
      <c r="H908" s="70"/>
      <c r="I908" s="75"/>
      <c r="J908" s="71"/>
      <c r="K908" s="75"/>
      <c r="L908" s="75"/>
      <c r="M908" s="75"/>
      <c r="N908" s="75"/>
      <c r="O908" s="75"/>
      <c r="P908" s="76"/>
      <c r="Q908" s="75"/>
      <c r="R908" s="75"/>
      <c r="S908" s="75"/>
      <c r="T908" s="75"/>
      <c r="U908" s="75"/>
    </row>
    <row r="909" spans="1:21" x14ac:dyDescent="0.2">
      <c r="A909" s="71"/>
      <c r="B909" s="72"/>
      <c r="C909" s="73"/>
      <c r="D909" s="74"/>
      <c r="E909" s="75"/>
      <c r="F909" s="71"/>
      <c r="G909" s="75"/>
      <c r="H909" s="70"/>
      <c r="I909" s="75"/>
      <c r="J909" s="71"/>
      <c r="K909" s="75"/>
      <c r="L909" s="75"/>
      <c r="M909" s="75"/>
      <c r="N909" s="75"/>
      <c r="O909" s="75"/>
      <c r="P909" s="76"/>
      <c r="Q909" s="75"/>
      <c r="R909" s="75"/>
      <c r="S909" s="75"/>
      <c r="T909" s="75"/>
      <c r="U909" s="75"/>
    </row>
    <row r="910" spans="1:21" x14ac:dyDescent="0.2">
      <c r="A910" s="71"/>
      <c r="B910" s="72"/>
      <c r="C910" s="73"/>
      <c r="D910" s="74"/>
      <c r="E910" s="75"/>
      <c r="F910" s="71"/>
      <c r="G910" s="75"/>
      <c r="H910" s="70"/>
      <c r="I910" s="75"/>
      <c r="J910" s="71"/>
      <c r="K910" s="75"/>
      <c r="L910" s="75"/>
      <c r="M910" s="75"/>
      <c r="N910" s="75"/>
      <c r="O910" s="75"/>
      <c r="P910" s="76"/>
      <c r="Q910" s="75"/>
      <c r="R910" s="75"/>
      <c r="S910" s="75"/>
      <c r="T910" s="75"/>
      <c r="U910" s="75"/>
    </row>
    <row r="911" spans="1:21" x14ac:dyDescent="0.2">
      <c r="A911" s="71"/>
      <c r="B911" s="72"/>
      <c r="C911" s="73"/>
      <c r="D911" s="74"/>
      <c r="E911" s="75"/>
      <c r="F911" s="71"/>
      <c r="G911" s="75"/>
      <c r="H911" s="70"/>
      <c r="I911" s="75"/>
      <c r="J911" s="71"/>
      <c r="K911" s="75"/>
      <c r="L911" s="75"/>
      <c r="M911" s="75"/>
      <c r="N911" s="75"/>
      <c r="O911" s="75"/>
      <c r="P911" s="76"/>
      <c r="Q911" s="75"/>
      <c r="R911" s="75"/>
      <c r="S911" s="75"/>
      <c r="T911" s="75"/>
      <c r="U911" s="75"/>
    </row>
    <row r="912" spans="1:21" x14ac:dyDescent="0.2">
      <c r="A912" s="71"/>
      <c r="B912" s="72"/>
      <c r="C912" s="73"/>
      <c r="D912" s="74"/>
      <c r="E912" s="75"/>
      <c r="F912" s="71"/>
      <c r="G912" s="75"/>
      <c r="H912" s="70"/>
      <c r="I912" s="75"/>
      <c r="J912" s="71"/>
      <c r="K912" s="75"/>
      <c r="L912" s="75"/>
      <c r="M912" s="75"/>
      <c r="N912" s="75"/>
      <c r="O912" s="75"/>
      <c r="P912" s="76"/>
      <c r="Q912" s="75"/>
      <c r="R912" s="75"/>
      <c r="S912" s="75"/>
      <c r="T912" s="75"/>
      <c r="U912" s="75"/>
    </row>
    <row r="913" spans="1:21" x14ac:dyDescent="0.2">
      <c r="A913" s="71"/>
      <c r="B913" s="72"/>
      <c r="C913" s="73"/>
      <c r="D913" s="74"/>
      <c r="E913" s="75"/>
      <c r="F913" s="71"/>
      <c r="G913" s="75"/>
      <c r="H913" s="70"/>
      <c r="I913" s="75"/>
      <c r="J913" s="71"/>
      <c r="K913" s="75"/>
      <c r="L913" s="75"/>
      <c r="M913" s="75"/>
      <c r="N913" s="75"/>
      <c r="O913" s="75"/>
      <c r="P913" s="76"/>
      <c r="Q913" s="75"/>
      <c r="R913" s="75"/>
      <c r="S913" s="75"/>
      <c r="T913" s="75"/>
      <c r="U913" s="75"/>
    </row>
    <row r="914" spans="1:21" x14ac:dyDescent="0.2">
      <c r="A914" s="71"/>
      <c r="B914" s="72"/>
      <c r="C914" s="73"/>
      <c r="D914" s="74"/>
      <c r="E914" s="75"/>
      <c r="F914" s="71"/>
      <c r="G914" s="75"/>
      <c r="H914" s="70"/>
      <c r="I914" s="75"/>
      <c r="J914" s="71"/>
      <c r="K914" s="75"/>
      <c r="L914" s="75"/>
      <c r="M914" s="75"/>
      <c r="N914" s="75"/>
      <c r="O914" s="75"/>
      <c r="P914" s="76"/>
      <c r="Q914" s="75"/>
      <c r="R914" s="75"/>
      <c r="S914" s="75"/>
      <c r="T914" s="75"/>
      <c r="U914" s="75"/>
    </row>
    <row r="915" spans="1:21" x14ac:dyDescent="0.2">
      <c r="A915" s="71"/>
      <c r="B915" s="72"/>
      <c r="C915" s="73"/>
      <c r="D915" s="74"/>
      <c r="E915" s="75"/>
      <c r="F915" s="71"/>
      <c r="G915" s="75"/>
      <c r="H915" s="70"/>
      <c r="I915" s="75"/>
      <c r="J915" s="71"/>
      <c r="K915" s="75"/>
      <c r="L915" s="75"/>
      <c r="M915" s="75"/>
      <c r="N915" s="75"/>
      <c r="O915" s="75"/>
      <c r="P915" s="76"/>
      <c r="Q915" s="75"/>
      <c r="R915" s="75"/>
      <c r="S915" s="75"/>
      <c r="T915" s="75"/>
      <c r="U915" s="75"/>
    </row>
    <row r="916" spans="1:21" x14ac:dyDescent="0.2">
      <c r="A916" s="71"/>
      <c r="B916" s="72"/>
      <c r="C916" s="73"/>
      <c r="D916" s="74"/>
      <c r="E916" s="75"/>
      <c r="F916" s="71"/>
      <c r="G916" s="75"/>
      <c r="H916" s="70"/>
      <c r="I916" s="75"/>
      <c r="J916" s="71"/>
      <c r="K916" s="75"/>
      <c r="L916" s="75"/>
      <c r="M916" s="75"/>
      <c r="N916" s="75"/>
      <c r="O916" s="75"/>
      <c r="P916" s="76"/>
      <c r="Q916" s="75"/>
      <c r="R916" s="75"/>
      <c r="S916" s="75"/>
      <c r="T916" s="75"/>
      <c r="U916" s="75"/>
    </row>
    <row r="917" spans="1:21" x14ac:dyDescent="0.2">
      <c r="A917" s="71"/>
      <c r="B917" s="72"/>
      <c r="C917" s="73"/>
      <c r="D917" s="74"/>
      <c r="E917" s="75"/>
      <c r="F917" s="71"/>
      <c r="G917" s="75"/>
      <c r="H917" s="70"/>
      <c r="I917" s="75"/>
      <c r="J917" s="71"/>
      <c r="K917" s="75"/>
      <c r="L917" s="75"/>
      <c r="M917" s="75"/>
      <c r="N917" s="75"/>
      <c r="O917" s="75"/>
      <c r="P917" s="76"/>
      <c r="Q917" s="75"/>
      <c r="R917" s="75"/>
      <c r="S917" s="75"/>
      <c r="T917" s="75"/>
      <c r="U917" s="75"/>
    </row>
    <row r="918" spans="1:21" x14ac:dyDescent="0.2">
      <c r="A918" s="71"/>
      <c r="B918" s="72"/>
      <c r="C918" s="73"/>
      <c r="D918" s="74"/>
      <c r="E918" s="75"/>
      <c r="F918" s="71"/>
      <c r="G918" s="75"/>
      <c r="H918" s="70"/>
      <c r="I918" s="75"/>
      <c r="J918" s="71"/>
      <c r="K918" s="75"/>
      <c r="L918" s="75"/>
      <c r="M918" s="75"/>
      <c r="N918" s="75"/>
      <c r="O918" s="75"/>
      <c r="P918" s="76"/>
      <c r="Q918" s="75"/>
      <c r="R918" s="75"/>
      <c r="S918" s="75"/>
      <c r="T918" s="75"/>
      <c r="U918" s="75"/>
    </row>
    <row r="919" spans="1:21" x14ac:dyDescent="0.2">
      <c r="A919" s="71"/>
      <c r="B919" s="72"/>
      <c r="C919" s="73"/>
      <c r="D919" s="74"/>
      <c r="E919" s="75"/>
      <c r="F919" s="71"/>
      <c r="G919" s="75"/>
      <c r="H919" s="70"/>
      <c r="I919" s="75"/>
      <c r="J919" s="71"/>
      <c r="K919" s="75"/>
      <c r="L919" s="75"/>
      <c r="M919" s="75"/>
      <c r="N919" s="75"/>
      <c r="O919" s="75"/>
      <c r="P919" s="76"/>
      <c r="Q919" s="75"/>
      <c r="R919" s="75"/>
      <c r="S919" s="75"/>
      <c r="T919" s="75"/>
      <c r="U919" s="75"/>
    </row>
    <row r="920" spans="1:21" x14ac:dyDescent="0.2">
      <c r="A920" s="71"/>
      <c r="B920" s="72"/>
      <c r="C920" s="73"/>
      <c r="D920" s="74"/>
      <c r="E920" s="75"/>
      <c r="F920" s="71"/>
      <c r="G920" s="75"/>
      <c r="H920" s="70"/>
      <c r="I920" s="75"/>
      <c r="J920" s="71"/>
      <c r="K920" s="75"/>
      <c r="L920" s="75"/>
      <c r="M920" s="75"/>
      <c r="N920" s="75"/>
      <c r="O920" s="75"/>
      <c r="P920" s="76"/>
      <c r="Q920" s="75"/>
      <c r="R920" s="75"/>
      <c r="S920" s="75"/>
      <c r="T920" s="75"/>
      <c r="U920" s="75"/>
    </row>
    <row r="921" spans="1:21" x14ac:dyDescent="0.2">
      <c r="A921" s="71"/>
      <c r="B921" s="72"/>
      <c r="C921" s="73"/>
      <c r="D921" s="74"/>
      <c r="E921" s="75"/>
      <c r="F921" s="71"/>
      <c r="G921" s="75"/>
      <c r="H921" s="70"/>
      <c r="I921" s="75"/>
      <c r="J921" s="71"/>
      <c r="K921" s="75"/>
      <c r="L921" s="75"/>
      <c r="M921" s="75"/>
      <c r="N921" s="75"/>
      <c r="O921" s="75"/>
      <c r="P921" s="76"/>
      <c r="Q921" s="75"/>
      <c r="R921" s="75"/>
      <c r="S921" s="75"/>
      <c r="T921" s="75"/>
      <c r="U921" s="75"/>
    </row>
    <row r="922" spans="1:21" x14ac:dyDescent="0.2">
      <c r="A922" s="71"/>
      <c r="B922" s="72"/>
      <c r="C922" s="73"/>
      <c r="D922" s="74"/>
      <c r="E922" s="75"/>
      <c r="F922" s="71"/>
      <c r="G922" s="75"/>
      <c r="H922" s="70"/>
      <c r="I922" s="75"/>
      <c r="J922" s="71"/>
      <c r="K922" s="75"/>
      <c r="L922" s="75"/>
      <c r="M922" s="75"/>
      <c r="N922" s="75"/>
      <c r="O922" s="75"/>
      <c r="P922" s="76"/>
      <c r="Q922" s="75"/>
      <c r="R922" s="75"/>
      <c r="S922" s="75"/>
      <c r="T922" s="75"/>
      <c r="U922" s="75"/>
    </row>
    <row r="923" spans="1:21" x14ac:dyDescent="0.2">
      <c r="A923" s="71"/>
      <c r="B923" s="72"/>
      <c r="C923" s="73"/>
      <c r="D923" s="74"/>
      <c r="E923" s="75"/>
      <c r="F923" s="71"/>
      <c r="G923" s="75"/>
      <c r="H923" s="70"/>
      <c r="I923" s="75"/>
      <c r="J923" s="71"/>
      <c r="K923" s="75"/>
      <c r="L923" s="75"/>
      <c r="M923" s="75"/>
      <c r="N923" s="75"/>
      <c r="O923" s="75"/>
      <c r="P923" s="76"/>
      <c r="Q923" s="75"/>
      <c r="R923" s="75"/>
      <c r="S923" s="75"/>
      <c r="T923" s="75"/>
      <c r="U923" s="75"/>
    </row>
    <row r="924" spans="1:21" x14ac:dyDescent="0.2">
      <c r="A924" s="71"/>
      <c r="B924" s="72"/>
      <c r="C924" s="73"/>
      <c r="D924" s="74"/>
      <c r="E924" s="75"/>
      <c r="F924" s="71"/>
      <c r="G924" s="75"/>
      <c r="H924" s="70"/>
      <c r="I924" s="75"/>
      <c r="J924" s="71"/>
      <c r="K924" s="75"/>
      <c r="L924" s="75"/>
      <c r="M924" s="75"/>
      <c r="N924" s="75"/>
      <c r="O924" s="75"/>
      <c r="P924" s="76"/>
      <c r="Q924" s="75"/>
      <c r="R924" s="75"/>
      <c r="S924" s="75"/>
      <c r="T924" s="75"/>
      <c r="U924" s="75"/>
    </row>
    <row r="925" spans="1:21" x14ac:dyDescent="0.2">
      <c r="A925" s="71"/>
      <c r="B925" s="72"/>
      <c r="C925" s="73"/>
      <c r="D925" s="74"/>
      <c r="E925" s="75"/>
      <c r="F925" s="71"/>
      <c r="G925" s="75"/>
      <c r="H925" s="70"/>
      <c r="I925" s="75"/>
      <c r="J925" s="71"/>
      <c r="K925" s="75"/>
      <c r="L925" s="75"/>
      <c r="M925" s="75"/>
      <c r="N925" s="75"/>
      <c r="O925" s="75"/>
      <c r="P925" s="76"/>
      <c r="Q925" s="75"/>
      <c r="R925" s="75"/>
      <c r="S925" s="75"/>
      <c r="T925" s="75"/>
      <c r="U925" s="75"/>
    </row>
    <row r="926" spans="1:21" x14ac:dyDescent="0.2">
      <c r="A926" s="71"/>
      <c r="B926" s="72"/>
      <c r="C926" s="73"/>
      <c r="D926" s="74"/>
      <c r="E926" s="75"/>
      <c r="F926" s="71"/>
      <c r="G926" s="75"/>
      <c r="H926" s="70"/>
      <c r="I926" s="75"/>
      <c r="J926" s="71"/>
      <c r="K926" s="75"/>
      <c r="L926" s="75"/>
      <c r="M926" s="75"/>
      <c r="N926" s="75"/>
      <c r="O926" s="75"/>
      <c r="P926" s="76"/>
      <c r="Q926" s="75"/>
      <c r="R926" s="75"/>
      <c r="S926" s="75"/>
      <c r="T926" s="75"/>
      <c r="U926" s="75"/>
    </row>
    <row r="927" spans="1:21" x14ac:dyDescent="0.2">
      <c r="A927" s="71"/>
      <c r="B927" s="72"/>
      <c r="C927" s="73"/>
      <c r="D927" s="74"/>
      <c r="E927" s="75"/>
      <c r="F927" s="71"/>
      <c r="G927" s="75"/>
      <c r="H927" s="70"/>
      <c r="I927" s="75"/>
      <c r="J927" s="71"/>
      <c r="K927" s="75"/>
      <c r="L927" s="75"/>
      <c r="M927" s="75"/>
      <c r="N927" s="75"/>
      <c r="O927" s="75"/>
      <c r="P927" s="76"/>
      <c r="Q927" s="75"/>
      <c r="R927" s="75"/>
      <c r="S927" s="75"/>
      <c r="T927" s="75"/>
      <c r="U927" s="75"/>
    </row>
    <row r="928" spans="1:21" x14ac:dyDescent="0.2">
      <c r="A928" s="71"/>
      <c r="B928" s="72"/>
      <c r="C928" s="73"/>
      <c r="D928" s="74"/>
      <c r="E928" s="75"/>
      <c r="F928" s="71"/>
      <c r="G928" s="75"/>
      <c r="H928" s="70"/>
      <c r="I928" s="75"/>
      <c r="J928" s="71"/>
      <c r="K928" s="75"/>
      <c r="L928" s="75"/>
      <c r="M928" s="75"/>
      <c r="N928" s="75"/>
      <c r="O928" s="75"/>
      <c r="P928" s="76"/>
      <c r="Q928" s="75"/>
      <c r="R928" s="75"/>
      <c r="S928" s="75"/>
      <c r="T928" s="75"/>
      <c r="U928" s="75"/>
    </row>
    <row r="929" spans="1:21" x14ac:dyDescent="0.2">
      <c r="A929" s="71"/>
      <c r="B929" s="72"/>
      <c r="C929" s="73"/>
      <c r="D929" s="74"/>
      <c r="E929" s="75"/>
      <c r="F929" s="71"/>
      <c r="G929" s="75"/>
      <c r="H929" s="70"/>
      <c r="I929" s="75"/>
      <c r="J929" s="71"/>
      <c r="K929" s="75"/>
      <c r="L929" s="75"/>
      <c r="M929" s="75"/>
      <c r="N929" s="75"/>
      <c r="O929" s="75"/>
      <c r="P929" s="76"/>
      <c r="Q929" s="75"/>
      <c r="R929" s="75"/>
      <c r="S929" s="75"/>
      <c r="T929" s="75"/>
      <c r="U929" s="75"/>
    </row>
    <row r="930" spans="1:21" x14ac:dyDescent="0.2">
      <c r="A930" s="71"/>
      <c r="B930" s="72"/>
      <c r="C930" s="73"/>
      <c r="D930" s="74"/>
      <c r="E930" s="75"/>
      <c r="F930" s="71"/>
      <c r="G930" s="75"/>
      <c r="H930" s="70"/>
      <c r="I930" s="75"/>
      <c r="J930" s="71"/>
      <c r="K930" s="75"/>
      <c r="L930" s="75"/>
      <c r="M930" s="75"/>
      <c r="N930" s="75"/>
      <c r="O930" s="75"/>
      <c r="P930" s="76"/>
      <c r="Q930" s="75"/>
      <c r="R930" s="75"/>
      <c r="S930" s="75"/>
      <c r="T930" s="75"/>
      <c r="U930" s="75"/>
    </row>
    <row r="931" spans="1:21" x14ac:dyDescent="0.2">
      <c r="A931" s="71"/>
      <c r="B931" s="72"/>
      <c r="C931" s="73"/>
      <c r="D931" s="74"/>
      <c r="E931" s="75"/>
      <c r="F931" s="71"/>
      <c r="G931" s="75"/>
      <c r="H931" s="70"/>
      <c r="I931" s="75"/>
      <c r="J931" s="71"/>
      <c r="K931" s="75"/>
      <c r="L931" s="75"/>
      <c r="M931" s="75"/>
      <c r="N931" s="75"/>
      <c r="O931" s="75"/>
      <c r="P931" s="76"/>
      <c r="Q931" s="75"/>
      <c r="R931" s="75"/>
      <c r="S931" s="75"/>
      <c r="T931" s="75"/>
      <c r="U931" s="75"/>
    </row>
    <row r="932" spans="1:21" x14ac:dyDescent="0.2">
      <c r="A932" s="71"/>
      <c r="B932" s="72"/>
      <c r="C932" s="73"/>
      <c r="D932" s="74"/>
      <c r="E932" s="75"/>
      <c r="F932" s="71"/>
      <c r="G932" s="75"/>
      <c r="H932" s="70"/>
      <c r="I932" s="75"/>
      <c r="J932" s="71"/>
      <c r="K932" s="75"/>
      <c r="L932" s="75"/>
      <c r="M932" s="75"/>
      <c r="N932" s="75"/>
      <c r="O932" s="75"/>
      <c r="P932" s="76"/>
      <c r="Q932" s="75"/>
      <c r="R932" s="75"/>
      <c r="S932" s="75"/>
      <c r="T932" s="75"/>
      <c r="U932" s="75"/>
    </row>
    <row r="933" spans="1:21" x14ac:dyDescent="0.2">
      <c r="A933" s="71"/>
      <c r="B933" s="72"/>
      <c r="C933" s="73"/>
      <c r="D933" s="74"/>
      <c r="E933" s="75"/>
      <c r="F933" s="71"/>
      <c r="G933" s="75"/>
      <c r="H933" s="70"/>
      <c r="I933" s="75"/>
      <c r="J933" s="71"/>
      <c r="K933" s="75"/>
      <c r="L933" s="75"/>
      <c r="M933" s="75"/>
      <c r="N933" s="75"/>
      <c r="O933" s="75"/>
      <c r="P933" s="76"/>
      <c r="Q933" s="75"/>
      <c r="R933" s="75"/>
      <c r="S933" s="75"/>
      <c r="T933" s="75"/>
      <c r="U933" s="75"/>
    </row>
    <row r="934" spans="1:21" x14ac:dyDescent="0.2">
      <c r="A934" s="71"/>
      <c r="B934" s="72"/>
      <c r="C934" s="73"/>
      <c r="D934" s="74"/>
      <c r="E934" s="75"/>
      <c r="F934" s="71"/>
      <c r="G934" s="75"/>
      <c r="H934" s="70"/>
      <c r="I934" s="75"/>
      <c r="J934" s="71"/>
      <c r="K934" s="75"/>
      <c r="L934" s="75"/>
      <c r="M934" s="75"/>
      <c r="N934" s="75"/>
      <c r="O934" s="75"/>
      <c r="P934" s="76"/>
      <c r="Q934" s="75"/>
      <c r="R934" s="75"/>
      <c r="S934" s="75"/>
      <c r="T934" s="75"/>
      <c r="U934" s="75"/>
    </row>
    <row r="935" spans="1:21" x14ac:dyDescent="0.2">
      <c r="A935" s="71"/>
      <c r="B935" s="72"/>
      <c r="C935" s="73"/>
      <c r="D935" s="74"/>
      <c r="E935" s="75"/>
      <c r="F935" s="71"/>
      <c r="G935" s="75"/>
      <c r="H935" s="70"/>
      <c r="I935" s="75"/>
      <c r="J935" s="71"/>
      <c r="K935" s="75"/>
      <c r="L935" s="75"/>
      <c r="M935" s="75"/>
      <c r="N935" s="75"/>
      <c r="O935" s="75"/>
      <c r="P935" s="76"/>
      <c r="Q935" s="75"/>
      <c r="R935" s="75"/>
      <c r="S935" s="75"/>
      <c r="T935" s="75"/>
      <c r="U935" s="75"/>
    </row>
    <row r="936" spans="1:21" x14ac:dyDescent="0.2">
      <c r="A936" s="71"/>
      <c r="B936" s="72"/>
      <c r="C936" s="73"/>
      <c r="D936" s="74"/>
      <c r="E936" s="75"/>
      <c r="F936" s="71"/>
      <c r="G936" s="75"/>
      <c r="H936" s="70"/>
      <c r="I936" s="75"/>
      <c r="J936" s="71"/>
      <c r="K936" s="75"/>
      <c r="L936" s="75"/>
      <c r="M936" s="75"/>
      <c r="N936" s="75"/>
      <c r="O936" s="75"/>
      <c r="P936" s="76"/>
      <c r="Q936" s="75"/>
      <c r="R936" s="75"/>
      <c r="S936" s="75"/>
      <c r="T936" s="75"/>
      <c r="U936" s="75"/>
    </row>
    <row r="937" spans="1:21" x14ac:dyDescent="0.2">
      <c r="A937" s="71"/>
      <c r="B937" s="72"/>
      <c r="C937" s="73"/>
      <c r="D937" s="74"/>
      <c r="E937" s="75"/>
      <c r="F937" s="71"/>
      <c r="G937" s="75"/>
      <c r="H937" s="70"/>
      <c r="I937" s="75"/>
      <c r="J937" s="71"/>
      <c r="K937" s="75"/>
      <c r="L937" s="75"/>
      <c r="M937" s="75"/>
      <c r="N937" s="75"/>
      <c r="O937" s="75"/>
      <c r="P937" s="76"/>
      <c r="Q937" s="75"/>
      <c r="R937" s="75"/>
      <c r="S937" s="75"/>
      <c r="T937" s="75"/>
      <c r="U937" s="75"/>
    </row>
    <row r="938" spans="1:21" x14ac:dyDescent="0.2">
      <c r="A938" s="71"/>
      <c r="B938" s="72"/>
      <c r="C938" s="73"/>
      <c r="D938" s="74"/>
      <c r="E938" s="75"/>
      <c r="F938" s="71"/>
      <c r="G938" s="75"/>
      <c r="H938" s="70"/>
      <c r="I938" s="75"/>
      <c r="J938" s="71"/>
      <c r="K938" s="75"/>
      <c r="L938" s="75"/>
      <c r="M938" s="75"/>
      <c r="N938" s="75"/>
      <c r="O938" s="75"/>
      <c r="P938" s="76"/>
      <c r="Q938" s="75"/>
      <c r="R938" s="75"/>
      <c r="S938" s="75"/>
      <c r="T938" s="75"/>
      <c r="U938" s="75"/>
    </row>
    <row r="939" spans="1:21" x14ac:dyDescent="0.2">
      <c r="A939" s="71"/>
      <c r="B939" s="72"/>
      <c r="C939" s="73"/>
      <c r="D939" s="74"/>
      <c r="E939" s="75"/>
      <c r="F939" s="71"/>
      <c r="G939" s="75"/>
      <c r="H939" s="70"/>
      <c r="I939" s="75"/>
      <c r="J939" s="71"/>
      <c r="K939" s="75"/>
      <c r="L939" s="75"/>
      <c r="M939" s="75"/>
      <c r="N939" s="75"/>
      <c r="O939" s="75"/>
      <c r="P939" s="76"/>
      <c r="Q939" s="75"/>
      <c r="R939" s="75"/>
      <c r="S939" s="75"/>
      <c r="T939" s="75"/>
      <c r="U939" s="75"/>
    </row>
    <row r="940" spans="1:21" x14ac:dyDescent="0.2">
      <c r="A940" s="71"/>
      <c r="B940" s="72"/>
      <c r="C940" s="73"/>
      <c r="D940" s="74"/>
      <c r="E940" s="75"/>
      <c r="F940" s="71"/>
      <c r="G940" s="75"/>
      <c r="H940" s="70"/>
      <c r="I940" s="75"/>
      <c r="J940" s="71"/>
      <c r="K940" s="75"/>
      <c r="L940" s="75"/>
      <c r="M940" s="75"/>
      <c r="N940" s="75"/>
      <c r="O940" s="75"/>
      <c r="P940" s="76"/>
      <c r="Q940" s="75"/>
      <c r="R940" s="75"/>
      <c r="S940" s="75"/>
      <c r="T940" s="75"/>
      <c r="U940" s="75"/>
    </row>
    <row r="941" spans="1:21" x14ac:dyDescent="0.2">
      <c r="A941" s="71"/>
      <c r="B941" s="72"/>
      <c r="C941" s="73"/>
      <c r="D941" s="74"/>
      <c r="E941" s="75"/>
      <c r="F941" s="71"/>
      <c r="G941" s="75"/>
      <c r="H941" s="70"/>
      <c r="I941" s="75"/>
      <c r="J941" s="71"/>
      <c r="K941" s="75"/>
      <c r="L941" s="75"/>
      <c r="M941" s="75"/>
      <c r="N941" s="75"/>
      <c r="O941" s="75"/>
      <c r="P941" s="76"/>
      <c r="Q941" s="75"/>
      <c r="R941" s="75"/>
      <c r="S941" s="75"/>
      <c r="T941" s="75"/>
      <c r="U941" s="75"/>
    </row>
    <row r="942" spans="1:21" x14ac:dyDescent="0.2">
      <c r="A942" s="71"/>
      <c r="B942" s="72"/>
      <c r="C942" s="73"/>
      <c r="D942" s="74"/>
      <c r="E942" s="75"/>
      <c r="F942" s="71"/>
      <c r="G942" s="75"/>
      <c r="H942" s="70"/>
      <c r="I942" s="75"/>
      <c r="J942" s="71"/>
      <c r="K942" s="75"/>
      <c r="L942" s="75"/>
      <c r="M942" s="75"/>
      <c r="N942" s="75"/>
      <c r="O942" s="75"/>
      <c r="P942" s="76"/>
      <c r="Q942" s="75"/>
      <c r="R942" s="75"/>
      <c r="S942" s="75"/>
      <c r="T942" s="75"/>
      <c r="U942" s="75"/>
    </row>
    <row r="943" spans="1:21" x14ac:dyDescent="0.2">
      <c r="A943" s="71"/>
      <c r="B943" s="72"/>
      <c r="C943" s="73"/>
      <c r="D943" s="74"/>
      <c r="E943" s="75"/>
      <c r="F943" s="71"/>
      <c r="G943" s="75"/>
      <c r="H943" s="70"/>
      <c r="I943" s="75"/>
      <c r="J943" s="71"/>
      <c r="K943" s="75"/>
      <c r="L943" s="75"/>
      <c r="M943" s="75"/>
      <c r="N943" s="75"/>
      <c r="O943" s="75"/>
      <c r="P943" s="76"/>
      <c r="Q943" s="75"/>
      <c r="R943" s="75"/>
      <c r="S943" s="75"/>
      <c r="T943" s="75"/>
      <c r="U943" s="75"/>
    </row>
    <row r="944" spans="1:21" x14ac:dyDescent="0.2">
      <c r="A944" s="71"/>
      <c r="B944" s="72"/>
      <c r="C944" s="73"/>
      <c r="D944" s="74"/>
      <c r="E944" s="75"/>
      <c r="F944" s="71"/>
      <c r="G944" s="75"/>
      <c r="H944" s="70"/>
      <c r="I944" s="75"/>
      <c r="J944" s="71"/>
      <c r="K944" s="75"/>
      <c r="L944" s="75"/>
      <c r="M944" s="75"/>
      <c r="N944" s="75"/>
      <c r="O944" s="75"/>
      <c r="P944" s="76"/>
      <c r="Q944" s="75"/>
      <c r="R944" s="75"/>
      <c r="S944" s="75"/>
      <c r="T944" s="75"/>
      <c r="U944" s="75"/>
    </row>
    <row r="945" spans="1:21" x14ac:dyDescent="0.2">
      <c r="A945" s="71"/>
      <c r="B945" s="72"/>
      <c r="C945" s="73"/>
      <c r="D945" s="74"/>
      <c r="E945" s="75"/>
      <c r="F945" s="71"/>
      <c r="G945" s="75"/>
      <c r="H945" s="70"/>
      <c r="I945" s="75"/>
      <c r="J945" s="71"/>
      <c r="K945" s="75"/>
      <c r="L945" s="75"/>
      <c r="M945" s="75"/>
      <c r="N945" s="75"/>
      <c r="O945" s="75"/>
      <c r="P945" s="76"/>
      <c r="Q945" s="75"/>
      <c r="R945" s="75"/>
      <c r="S945" s="75"/>
      <c r="T945" s="75"/>
      <c r="U945" s="75"/>
    </row>
    <row r="946" spans="1:21" x14ac:dyDescent="0.2">
      <c r="A946" s="71"/>
      <c r="B946" s="72"/>
      <c r="C946" s="73"/>
      <c r="D946" s="74"/>
      <c r="E946" s="75"/>
      <c r="F946" s="71"/>
      <c r="G946" s="75"/>
      <c r="H946" s="70"/>
      <c r="I946" s="75"/>
      <c r="J946" s="71"/>
      <c r="K946" s="75"/>
      <c r="L946" s="75"/>
      <c r="M946" s="75"/>
      <c r="N946" s="75"/>
      <c r="O946" s="75"/>
      <c r="P946" s="76"/>
      <c r="Q946" s="75"/>
      <c r="R946" s="75"/>
      <c r="S946" s="75"/>
      <c r="T946" s="75"/>
      <c r="U946" s="75"/>
    </row>
    <row r="947" spans="1:21" x14ac:dyDescent="0.2">
      <c r="A947" s="71"/>
      <c r="B947" s="72"/>
      <c r="C947" s="73"/>
      <c r="D947" s="74"/>
      <c r="E947" s="75"/>
      <c r="F947" s="71"/>
      <c r="G947" s="75"/>
      <c r="H947" s="70"/>
      <c r="I947" s="75"/>
      <c r="J947" s="71"/>
      <c r="K947" s="75"/>
      <c r="L947" s="75"/>
      <c r="M947" s="75"/>
      <c r="N947" s="75"/>
      <c r="O947" s="75"/>
      <c r="P947" s="76"/>
      <c r="Q947" s="75"/>
      <c r="R947" s="75"/>
      <c r="S947" s="75"/>
      <c r="T947" s="75"/>
      <c r="U947" s="75"/>
    </row>
    <row r="948" spans="1:21" x14ac:dyDescent="0.2">
      <c r="A948" s="71"/>
      <c r="B948" s="72"/>
      <c r="C948" s="73"/>
      <c r="D948" s="74"/>
      <c r="E948" s="75"/>
      <c r="F948" s="71"/>
      <c r="G948" s="75"/>
      <c r="H948" s="70"/>
      <c r="I948" s="75"/>
      <c r="J948" s="71"/>
      <c r="K948" s="75"/>
      <c r="L948" s="75"/>
      <c r="M948" s="75"/>
      <c r="N948" s="75"/>
      <c r="O948" s="75"/>
      <c r="P948" s="76"/>
      <c r="Q948" s="75"/>
      <c r="R948" s="75"/>
      <c r="S948" s="75"/>
      <c r="T948" s="75"/>
      <c r="U948" s="75"/>
    </row>
    <row r="949" spans="1:21" x14ac:dyDescent="0.2">
      <c r="A949" s="71"/>
      <c r="B949" s="72"/>
      <c r="C949" s="73"/>
      <c r="D949" s="74"/>
      <c r="E949" s="75"/>
      <c r="F949" s="71"/>
      <c r="G949" s="75"/>
      <c r="H949" s="70"/>
      <c r="I949" s="75"/>
      <c r="J949" s="71"/>
      <c r="K949" s="75"/>
      <c r="L949" s="75"/>
      <c r="M949" s="75"/>
      <c r="N949" s="75"/>
      <c r="O949" s="75"/>
      <c r="P949" s="76"/>
      <c r="Q949" s="75"/>
      <c r="R949" s="75"/>
      <c r="S949" s="75"/>
      <c r="T949" s="75"/>
      <c r="U949" s="75"/>
    </row>
    <row r="950" spans="1:21" x14ac:dyDescent="0.2">
      <c r="A950" s="71"/>
      <c r="B950" s="72"/>
      <c r="C950" s="73"/>
      <c r="D950" s="74"/>
      <c r="E950" s="75"/>
      <c r="F950" s="71"/>
      <c r="G950" s="75"/>
      <c r="H950" s="70"/>
      <c r="I950" s="75"/>
      <c r="J950" s="71"/>
      <c r="K950" s="75"/>
      <c r="L950" s="75"/>
      <c r="M950" s="75"/>
      <c r="N950" s="75"/>
      <c r="O950" s="75"/>
      <c r="P950" s="76"/>
      <c r="Q950" s="75"/>
      <c r="R950" s="75"/>
      <c r="S950" s="75"/>
      <c r="T950" s="75"/>
      <c r="U950" s="75"/>
    </row>
    <row r="951" spans="1:21" x14ac:dyDescent="0.2">
      <c r="A951" s="71"/>
      <c r="B951" s="72"/>
      <c r="C951" s="73"/>
      <c r="D951" s="74"/>
      <c r="E951" s="75"/>
      <c r="F951" s="71"/>
      <c r="G951" s="75"/>
      <c r="H951" s="70"/>
      <c r="I951" s="75"/>
      <c r="J951" s="71"/>
      <c r="K951" s="75"/>
      <c r="L951" s="75"/>
      <c r="M951" s="75"/>
      <c r="N951" s="75"/>
      <c r="O951" s="75"/>
      <c r="P951" s="76"/>
      <c r="Q951" s="75"/>
      <c r="R951" s="75"/>
      <c r="S951" s="75"/>
      <c r="T951" s="75"/>
      <c r="U951" s="75"/>
    </row>
    <row r="952" spans="1:21" x14ac:dyDescent="0.2">
      <c r="A952" s="71"/>
      <c r="B952" s="72"/>
      <c r="C952" s="73"/>
      <c r="D952" s="74"/>
      <c r="E952" s="75"/>
      <c r="F952" s="71"/>
      <c r="G952" s="75"/>
      <c r="H952" s="70"/>
      <c r="I952" s="75"/>
      <c r="J952" s="71"/>
      <c r="K952" s="75"/>
      <c r="L952" s="75"/>
      <c r="M952" s="75"/>
      <c r="N952" s="75"/>
      <c r="O952" s="75"/>
      <c r="P952" s="76"/>
      <c r="Q952" s="75"/>
      <c r="R952" s="75"/>
      <c r="S952" s="75"/>
      <c r="T952" s="75"/>
      <c r="U952" s="75"/>
    </row>
    <row r="953" spans="1:21" x14ac:dyDescent="0.2">
      <c r="A953" s="71"/>
      <c r="B953" s="72"/>
      <c r="C953" s="73"/>
      <c r="D953" s="74"/>
      <c r="E953" s="75"/>
      <c r="F953" s="71"/>
      <c r="G953" s="75"/>
      <c r="H953" s="70"/>
      <c r="I953" s="75"/>
      <c r="J953" s="71"/>
      <c r="K953" s="75"/>
      <c r="L953" s="75"/>
      <c r="M953" s="75"/>
      <c r="N953" s="75"/>
      <c r="O953" s="75"/>
      <c r="P953" s="76"/>
      <c r="Q953" s="75"/>
      <c r="R953" s="75"/>
      <c r="S953" s="75"/>
      <c r="T953" s="75"/>
      <c r="U953" s="75"/>
    </row>
    <row r="954" spans="1:21" x14ac:dyDescent="0.2">
      <c r="A954" s="71"/>
      <c r="B954" s="72"/>
      <c r="C954" s="73"/>
      <c r="D954" s="74"/>
      <c r="E954" s="75"/>
      <c r="F954" s="71"/>
      <c r="G954" s="75"/>
      <c r="H954" s="70"/>
      <c r="I954" s="75"/>
      <c r="J954" s="71"/>
      <c r="K954" s="75"/>
      <c r="L954" s="75"/>
      <c r="M954" s="75"/>
      <c r="N954" s="75"/>
      <c r="O954" s="75"/>
      <c r="P954" s="76"/>
      <c r="Q954" s="75"/>
      <c r="R954" s="75"/>
      <c r="S954" s="75"/>
      <c r="T954" s="75"/>
      <c r="U954" s="75"/>
    </row>
    <row r="955" spans="1:21" x14ac:dyDescent="0.2">
      <c r="A955" s="71"/>
      <c r="B955" s="72"/>
      <c r="C955" s="73"/>
      <c r="D955" s="74"/>
      <c r="E955" s="75"/>
      <c r="F955" s="71"/>
      <c r="G955" s="75"/>
      <c r="H955" s="70"/>
      <c r="I955" s="75"/>
      <c r="J955" s="71"/>
      <c r="K955" s="75"/>
      <c r="L955" s="75"/>
      <c r="M955" s="75"/>
      <c r="N955" s="75"/>
      <c r="O955" s="75"/>
      <c r="P955" s="76"/>
      <c r="Q955" s="75"/>
      <c r="R955" s="75"/>
      <c r="S955" s="75"/>
      <c r="T955" s="75"/>
      <c r="U955" s="75"/>
    </row>
    <row r="956" spans="1:21" x14ac:dyDescent="0.2">
      <c r="A956" s="71"/>
      <c r="B956" s="72"/>
      <c r="C956" s="73"/>
      <c r="D956" s="74"/>
      <c r="E956" s="75"/>
      <c r="F956" s="71"/>
      <c r="G956" s="75"/>
      <c r="H956" s="70"/>
      <c r="I956" s="75"/>
      <c r="J956" s="71"/>
      <c r="K956" s="75"/>
      <c r="L956" s="75"/>
      <c r="M956" s="75"/>
      <c r="N956" s="75"/>
      <c r="O956" s="75"/>
      <c r="P956" s="76"/>
      <c r="Q956" s="75"/>
      <c r="R956" s="75"/>
      <c r="S956" s="75"/>
      <c r="T956" s="75"/>
      <c r="U956" s="75"/>
    </row>
    <row r="957" spans="1:21" x14ac:dyDescent="0.2">
      <c r="A957" s="71"/>
      <c r="B957" s="72"/>
      <c r="C957" s="73"/>
      <c r="D957" s="74"/>
      <c r="E957" s="75"/>
      <c r="F957" s="71"/>
      <c r="G957" s="75"/>
      <c r="H957" s="70"/>
      <c r="I957" s="75"/>
      <c r="J957" s="71"/>
      <c r="K957" s="75"/>
      <c r="L957" s="75"/>
      <c r="M957" s="75"/>
      <c r="N957" s="75"/>
      <c r="O957" s="75"/>
      <c r="P957" s="76"/>
      <c r="Q957" s="75"/>
      <c r="R957" s="75"/>
      <c r="S957" s="75"/>
      <c r="T957" s="75"/>
      <c r="U957" s="75"/>
    </row>
    <row r="958" spans="1:21" x14ac:dyDescent="0.2">
      <c r="A958" s="71"/>
      <c r="B958" s="72"/>
      <c r="C958" s="73"/>
      <c r="D958" s="74"/>
      <c r="E958" s="75"/>
      <c r="F958" s="71"/>
      <c r="G958" s="75"/>
      <c r="H958" s="70"/>
      <c r="I958" s="75"/>
      <c r="J958" s="71"/>
      <c r="K958" s="75"/>
      <c r="L958" s="75"/>
      <c r="M958" s="75"/>
      <c r="N958" s="75"/>
      <c r="O958" s="75"/>
      <c r="P958" s="76"/>
      <c r="Q958" s="75"/>
      <c r="R958" s="75"/>
      <c r="S958" s="75"/>
      <c r="T958" s="75"/>
      <c r="U958" s="75"/>
    </row>
    <row r="959" spans="1:21" x14ac:dyDescent="0.2">
      <c r="A959" s="71"/>
      <c r="B959" s="72"/>
      <c r="C959" s="73"/>
      <c r="D959" s="74"/>
      <c r="E959" s="75"/>
      <c r="F959" s="71"/>
      <c r="G959" s="75"/>
      <c r="H959" s="70"/>
      <c r="I959" s="75"/>
      <c r="J959" s="71"/>
      <c r="K959" s="75"/>
      <c r="L959" s="75"/>
      <c r="M959" s="75"/>
      <c r="N959" s="75"/>
      <c r="O959" s="75"/>
      <c r="P959" s="76"/>
      <c r="Q959" s="75"/>
      <c r="R959" s="75"/>
      <c r="S959" s="75"/>
      <c r="T959" s="75"/>
      <c r="U959" s="75"/>
    </row>
    <row r="960" spans="1:21" x14ac:dyDescent="0.2">
      <c r="A960" s="71"/>
      <c r="B960" s="72"/>
      <c r="C960" s="73"/>
      <c r="D960" s="74"/>
      <c r="E960" s="75"/>
      <c r="F960" s="71"/>
      <c r="G960" s="75"/>
      <c r="H960" s="70"/>
      <c r="I960" s="75"/>
      <c r="J960" s="71"/>
      <c r="K960" s="75"/>
      <c r="L960" s="75"/>
      <c r="M960" s="75"/>
      <c r="N960" s="75"/>
      <c r="O960" s="75"/>
      <c r="P960" s="76"/>
      <c r="Q960" s="75"/>
      <c r="R960" s="75"/>
      <c r="S960" s="75"/>
      <c r="T960" s="75"/>
      <c r="U960" s="75"/>
    </row>
    <row r="961" spans="1:21" x14ac:dyDescent="0.2">
      <c r="A961" s="71"/>
      <c r="B961" s="72"/>
      <c r="C961" s="73"/>
      <c r="D961" s="74"/>
      <c r="E961" s="75"/>
      <c r="F961" s="71"/>
      <c r="G961" s="71"/>
      <c r="H961" s="70"/>
      <c r="I961" s="75"/>
      <c r="J961" s="71"/>
      <c r="K961" s="75"/>
      <c r="L961" s="75"/>
      <c r="M961" s="75"/>
      <c r="N961" s="75"/>
      <c r="O961" s="75"/>
      <c r="P961" s="76"/>
      <c r="Q961" s="75"/>
      <c r="R961" s="75"/>
      <c r="S961" s="75"/>
      <c r="T961" s="75"/>
      <c r="U961" s="75"/>
    </row>
    <row r="962" spans="1:21" x14ac:dyDescent="0.2">
      <c r="A962" s="71"/>
      <c r="B962" s="72"/>
      <c r="C962" s="73"/>
      <c r="D962" s="74"/>
      <c r="E962" s="75"/>
      <c r="F962" s="71"/>
      <c r="G962" s="75"/>
      <c r="H962" s="70"/>
      <c r="I962" s="75"/>
      <c r="J962" s="71"/>
      <c r="K962" s="75"/>
      <c r="L962" s="75"/>
      <c r="M962" s="75"/>
      <c r="N962" s="75"/>
      <c r="O962" s="75"/>
      <c r="P962" s="76"/>
      <c r="Q962" s="75"/>
      <c r="R962" s="75"/>
      <c r="S962" s="75"/>
      <c r="T962" s="75"/>
      <c r="U962" s="75"/>
    </row>
    <row r="963" spans="1:21" x14ac:dyDescent="0.2">
      <c r="A963" s="71"/>
      <c r="B963" s="72"/>
      <c r="C963" s="73"/>
      <c r="D963" s="74"/>
      <c r="E963" s="75"/>
      <c r="F963" s="71"/>
      <c r="G963" s="75"/>
      <c r="H963" s="70"/>
      <c r="I963" s="75"/>
      <c r="J963" s="71"/>
      <c r="K963" s="75"/>
      <c r="L963" s="75"/>
      <c r="M963" s="75"/>
      <c r="N963" s="75"/>
      <c r="O963" s="75"/>
      <c r="P963" s="76"/>
      <c r="Q963" s="75"/>
      <c r="R963" s="75"/>
      <c r="S963" s="75"/>
      <c r="T963" s="75"/>
      <c r="U963" s="75"/>
    </row>
    <row r="964" spans="1:21" x14ac:dyDescent="0.2">
      <c r="A964" s="71"/>
      <c r="B964" s="72"/>
      <c r="C964" s="73"/>
      <c r="D964" s="74"/>
      <c r="E964" s="75"/>
      <c r="F964" s="71"/>
      <c r="G964" s="75"/>
      <c r="H964" s="70"/>
      <c r="I964" s="75"/>
      <c r="J964" s="71"/>
      <c r="K964" s="75"/>
      <c r="L964" s="75"/>
      <c r="M964" s="75"/>
      <c r="N964" s="75"/>
      <c r="O964" s="75"/>
      <c r="P964" s="76"/>
      <c r="Q964" s="75"/>
      <c r="R964" s="75"/>
      <c r="S964" s="75"/>
      <c r="T964" s="75"/>
      <c r="U964" s="75"/>
    </row>
    <row r="965" spans="1:21" x14ac:dyDescent="0.2">
      <c r="A965" s="71"/>
      <c r="B965" s="72"/>
      <c r="C965" s="73"/>
      <c r="D965" s="74"/>
      <c r="E965" s="75"/>
      <c r="F965" s="71"/>
      <c r="G965" s="75"/>
      <c r="H965" s="70"/>
      <c r="I965" s="75"/>
      <c r="J965" s="71"/>
      <c r="K965" s="75"/>
      <c r="L965" s="75"/>
      <c r="M965" s="75"/>
      <c r="N965" s="75"/>
      <c r="O965" s="75"/>
      <c r="P965" s="76"/>
      <c r="Q965" s="75"/>
      <c r="R965" s="75"/>
      <c r="S965" s="75"/>
      <c r="T965" s="75"/>
      <c r="U965" s="75"/>
    </row>
    <row r="966" spans="1:21" x14ac:dyDescent="0.2">
      <c r="A966" s="71"/>
      <c r="B966" s="72"/>
      <c r="C966" s="73"/>
      <c r="D966" s="74"/>
      <c r="E966" s="75"/>
      <c r="F966" s="71"/>
      <c r="G966" s="75"/>
      <c r="H966" s="70"/>
      <c r="I966" s="75"/>
      <c r="J966" s="71"/>
      <c r="K966" s="75"/>
      <c r="L966" s="75"/>
      <c r="M966" s="75"/>
      <c r="N966" s="75"/>
      <c r="O966" s="75"/>
      <c r="P966" s="76"/>
      <c r="Q966" s="75"/>
      <c r="R966" s="75"/>
      <c r="S966" s="75"/>
      <c r="T966" s="75"/>
      <c r="U966" s="75"/>
    </row>
    <row r="967" spans="1:21" x14ac:dyDescent="0.2">
      <c r="A967" s="71"/>
      <c r="B967" s="72"/>
      <c r="C967" s="73"/>
      <c r="D967" s="74"/>
      <c r="E967" s="75"/>
      <c r="F967" s="71"/>
      <c r="G967" s="75"/>
      <c r="H967" s="70"/>
      <c r="I967" s="75"/>
      <c r="J967" s="71"/>
      <c r="K967" s="75"/>
      <c r="L967" s="75"/>
      <c r="M967" s="75"/>
      <c r="N967" s="75"/>
      <c r="O967" s="75"/>
      <c r="P967" s="76"/>
      <c r="Q967" s="75"/>
      <c r="R967" s="75"/>
      <c r="S967" s="75"/>
      <c r="T967" s="75"/>
      <c r="U967" s="75"/>
    </row>
    <row r="968" spans="1:21" x14ac:dyDescent="0.2">
      <c r="A968" s="71"/>
      <c r="B968" s="72"/>
      <c r="C968" s="73"/>
      <c r="D968" s="74"/>
      <c r="E968" s="75"/>
      <c r="F968" s="71"/>
      <c r="G968" s="75"/>
      <c r="H968" s="70"/>
      <c r="I968" s="75"/>
      <c r="J968" s="71"/>
      <c r="K968" s="75"/>
      <c r="L968" s="75"/>
      <c r="M968" s="75"/>
      <c r="N968" s="75"/>
      <c r="O968" s="75"/>
      <c r="P968" s="76"/>
      <c r="Q968" s="75"/>
      <c r="R968" s="75"/>
      <c r="S968" s="75"/>
      <c r="T968" s="75"/>
      <c r="U968" s="75"/>
    </row>
    <row r="969" spans="1:21" x14ac:dyDescent="0.2">
      <c r="A969" s="71"/>
      <c r="B969" s="72"/>
      <c r="C969" s="73"/>
      <c r="D969" s="74"/>
      <c r="E969" s="75"/>
      <c r="F969" s="71"/>
      <c r="G969" s="75"/>
      <c r="H969" s="70"/>
      <c r="I969" s="75"/>
      <c r="J969" s="71"/>
      <c r="K969" s="75"/>
      <c r="L969" s="75"/>
      <c r="M969" s="75"/>
      <c r="N969" s="75"/>
      <c r="O969" s="75"/>
      <c r="P969" s="76"/>
      <c r="Q969" s="75"/>
      <c r="R969" s="75"/>
      <c r="S969" s="75"/>
      <c r="T969" s="75"/>
      <c r="U969" s="75"/>
    </row>
    <row r="970" spans="1:21" x14ac:dyDescent="0.2">
      <c r="A970" s="71"/>
      <c r="B970" s="72"/>
      <c r="C970" s="73"/>
      <c r="D970" s="74"/>
      <c r="E970" s="75"/>
      <c r="F970" s="71"/>
      <c r="G970" s="71"/>
      <c r="H970" s="70"/>
      <c r="I970" s="75"/>
      <c r="J970" s="71"/>
      <c r="K970" s="75"/>
      <c r="L970" s="75"/>
      <c r="M970" s="75"/>
      <c r="N970" s="75"/>
      <c r="O970" s="75"/>
      <c r="P970" s="76"/>
      <c r="Q970" s="75"/>
      <c r="R970" s="75"/>
      <c r="S970" s="75"/>
      <c r="T970" s="75"/>
      <c r="U970" s="75"/>
    </row>
    <row r="971" spans="1:21" x14ac:dyDescent="0.2">
      <c r="A971" s="71"/>
      <c r="B971" s="72"/>
      <c r="C971" s="73"/>
      <c r="D971" s="74"/>
      <c r="E971" s="75"/>
      <c r="F971" s="71"/>
      <c r="G971" s="71"/>
      <c r="H971" s="70"/>
      <c r="I971" s="75"/>
      <c r="J971" s="71"/>
      <c r="K971" s="75"/>
      <c r="L971" s="75"/>
      <c r="M971" s="75"/>
      <c r="N971" s="75"/>
      <c r="O971" s="75"/>
      <c r="P971" s="76"/>
      <c r="Q971" s="75"/>
      <c r="R971" s="75"/>
      <c r="S971" s="75"/>
      <c r="T971" s="75"/>
      <c r="U971" s="75"/>
    </row>
    <row r="972" spans="1:21" x14ac:dyDescent="0.2">
      <c r="A972" s="71"/>
      <c r="B972" s="72"/>
      <c r="C972" s="73"/>
      <c r="D972" s="74"/>
      <c r="E972" s="75"/>
      <c r="F972" s="71"/>
      <c r="G972" s="75"/>
      <c r="H972" s="70"/>
      <c r="I972" s="75"/>
      <c r="J972" s="71"/>
      <c r="K972" s="75"/>
      <c r="L972" s="75"/>
      <c r="M972" s="75"/>
      <c r="N972" s="75"/>
      <c r="O972" s="75"/>
      <c r="P972" s="76"/>
      <c r="Q972" s="75"/>
      <c r="R972" s="75"/>
      <c r="S972" s="75"/>
      <c r="T972" s="75"/>
      <c r="U972" s="75"/>
    </row>
    <row r="973" spans="1:21" x14ac:dyDescent="0.2">
      <c r="A973" s="71"/>
      <c r="B973" s="72"/>
      <c r="C973" s="73"/>
      <c r="D973" s="74"/>
      <c r="E973" s="75"/>
      <c r="F973" s="71"/>
      <c r="G973" s="75"/>
      <c r="H973" s="70"/>
      <c r="I973" s="75"/>
      <c r="J973" s="71"/>
      <c r="K973" s="75"/>
      <c r="L973" s="75"/>
      <c r="M973" s="75"/>
      <c r="N973" s="75"/>
      <c r="O973" s="75"/>
      <c r="P973" s="76"/>
      <c r="Q973" s="75"/>
      <c r="R973" s="75"/>
      <c r="S973" s="75"/>
      <c r="T973" s="75"/>
      <c r="U973" s="75"/>
    </row>
    <row r="974" spans="1:21" x14ac:dyDescent="0.2">
      <c r="A974" s="71"/>
      <c r="B974" s="72"/>
      <c r="C974" s="73"/>
      <c r="D974" s="74"/>
      <c r="E974" s="75"/>
      <c r="F974" s="71"/>
      <c r="G974" s="75"/>
      <c r="H974" s="70"/>
      <c r="I974" s="75"/>
      <c r="J974" s="71"/>
      <c r="K974" s="75"/>
      <c r="L974" s="75"/>
      <c r="M974" s="75"/>
      <c r="N974" s="75"/>
      <c r="O974" s="75"/>
      <c r="P974" s="76"/>
      <c r="Q974" s="75"/>
      <c r="R974" s="75"/>
      <c r="S974" s="75"/>
      <c r="T974" s="75"/>
      <c r="U974" s="75"/>
    </row>
    <row r="975" spans="1:21" x14ac:dyDescent="0.2">
      <c r="A975" s="71"/>
      <c r="B975" s="72"/>
      <c r="C975" s="73"/>
      <c r="D975" s="74"/>
      <c r="E975" s="75"/>
      <c r="F975" s="71"/>
      <c r="G975" s="75"/>
      <c r="H975" s="70"/>
      <c r="I975" s="75"/>
      <c r="J975" s="71"/>
      <c r="K975" s="75"/>
      <c r="L975" s="75"/>
      <c r="M975" s="75"/>
      <c r="N975" s="75"/>
      <c r="O975" s="75"/>
      <c r="P975" s="76"/>
      <c r="Q975" s="75"/>
      <c r="R975" s="75"/>
      <c r="S975" s="75"/>
      <c r="T975" s="75"/>
      <c r="U975" s="75"/>
    </row>
    <row r="976" spans="1:21" x14ac:dyDescent="0.2">
      <c r="A976" s="71"/>
      <c r="B976" s="72"/>
      <c r="C976" s="73"/>
      <c r="D976" s="74"/>
      <c r="E976" s="75"/>
      <c r="F976" s="71"/>
      <c r="G976" s="75"/>
      <c r="H976" s="70"/>
      <c r="I976" s="75"/>
      <c r="J976" s="71"/>
      <c r="K976" s="75"/>
      <c r="L976" s="75"/>
      <c r="M976" s="75"/>
      <c r="N976" s="75"/>
      <c r="O976" s="75"/>
      <c r="P976" s="76"/>
      <c r="Q976" s="75"/>
      <c r="R976" s="75"/>
      <c r="S976" s="75"/>
      <c r="T976" s="75"/>
      <c r="U976" s="75"/>
    </row>
    <row r="977" spans="1:21" x14ac:dyDescent="0.2">
      <c r="A977" s="71"/>
      <c r="B977" s="72"/>
      <c r="C977" s="73"/>
      <c r="D977" s="74"/>
      <c r="E977" s="75"/>
      <c r="F977" s="71"/>
      <c r="G977" s="75"/>
      <c r="H977" s="70"/>
      <c r="I977" s="75"/>
      <c r="J977" s="71"/>
      <c r="K977" s="75"/>
      <c r="L977" s="75"/>
      <c r="M977" s="75"/>
      <c r="N977" s="75"/>
      <c r="O977" s="75"/>
      <c r="P977" s="76"/>
      <c r="Q977" s="75"/>
      <c r="R977" s="75"/>
      <c r="S977" s="75"/>
      <c r="T977" s="75"/>
      <c r="U977" s="75"/>
    </row>
    <row r="978" spans="1:21" x14ac:dyDescent="0.2">
      <c r="A978" s="71"/>
      <c r="B978" s="72"/>
      <c r="C978" s="73"/>
      <c r="D978" s="74"/>
      <c r="E978" s="75"/>
      <c r="F978" s="71"/>
      <c r="G978" s="75"/>
      <c r="H978" s="70"/>
      <c r="I978" s="75"/>
      <c r="J978" s="71"/>
      <c r="K978" s="75"/>
      <c r="L978" s="75"/>
      <c r="M978" s="75"/>
      <c r="N978" s="75"/>
      <c r="O978" s="75"/>
      <c r="P978" s="76"/>
      <c r="Q978" s="75"/>
      <c r="R978" s="75"/>
      <c r="S978" s="75"/>
      <c r="T978" s="75"/>
      <c r="U978" s="75"/>
    </row>
    <row r="979" spans="1:21" x14ac:dyDescent="0.2">
      <c r="A979" s="71"/>
      <c r="B979" s="72"/>
      <c r="C979" s="73"/>
      <c r="D979" s="74"/>
      <c r="E979" s="75"/>
      <c r="F979" s="71"/>
      <c r="G979" s="75"/>
      <c r="H979" s="70"/>
      <c r="I979" s="75"/>
      <c r="J979" s="71"/>
      <c r="K979" s="75"/>
      <c r="L979" s="75"/>
      <c r="M979" s="75"/>
      <c r="N979" s="75"/>
      <c r="O979" s="75"/>
      <c r="P979" s="76"/>
      <c r="Q979" s="75"/>
      <c r="R979" s="75"/>
      <c r="S979" s="75"/>
      <c r="T979" s="75"/>
      <c r="U979" s="75"/>
    </row>
    <row r="980" spans="1:21" x14ac:dyDescent="0.2">
      <c r="A980" s="71"/>
      <c r="B980" s="72"/>
      <c r="C980" s="73"/>
      <c r="D980" s="74"/>
      <c r="E980" s="75"/>
      <c r="F980" s="71"/>
      <c r="G980" s="75"/>
      <c r="H980" s="70"/>
      <c r="I980" s="75"/>
      <c r="J980" s="71"/>
      <c r="K980" s="75"/>
      <c r="L980" s="75"/>
      <c r="M980" s="75"/>
      <c r="N980" s="75"/>
      <c r="O980" s="75"/>
      <c r="P980" s="76"/>
      <c r="Q980" s="75"/>
      <c r="R980" s="75"/>
      <c r="S980" s="75"/>
      <c r="T980" s="75"/>
      <c r="U980" s="75"/>
    </row>
    <row r="981" spans="1:21" x14ac:dyDescent="0.2">
      <c r="A981" s="71"/>
      <c r="B981" s="72"/>
      <c r="C981" s="73"/>
      <c r="D981" s="74"/>
      <c r="E981" s="75"/>
      <c r="F981" s="71"/>
      <c r="G981" s="75"/>
      <c r="H981" s="70"/>
      <c r="I981" s="75"/>
      <c r="J981" s="71"/>
      <c r="K981" s="75"/>
      <c r="L981" s="75"/>
      <c r="M981" s="75"/>
      <c r="N981" s="75"/>
      <c r="O981" s="75"/>
      <c r="P981" s="76"/>
      <c r="Q981" s="75"/>
      <c r="R981" s="75"/>
      <c r="S981" s="75"/>
      <c r="T981" s="75"/>
      <c r="U981" s="75"/>
    </row>
    <row r="982" spans="1:21" x14ac:dyDescent="0.2">
      <c r="A982" s="71"/>
      <c r="B982" s="72"/>
      <c r="C982" s="73"/>
      <c r="D982" s="74"/>
      <c r="E982" s="75"/>
      <c r="F982" s="71"/>
      <c r="G982" s="75"/>
      <c r="H982" s="70"/>
      <c r="I982" s="75"/>
      <c r="J982" s="71"/>
      <c r="K982" s="75"/>
      <c r="L982" s="75"/>
      <c r="M982" s="75"/>
      <c r="N982" s="75"/>
      <c r="O982" s="75"/>
      <c r="P982" s="76"/>
      <c r="Q982" s="75"/>
      <c r="R982" s="75"/>
      <c r="S982" s="75"/>
      <c r="T982" s="75"/>
      <c r="U982" s="75"/>
    </row>
    <row r="983" spans="1:21" x14ac:dyDescent="0.2">
      <c r="A983" s="71"/>
      <c r="B983" s="72"/>
      <c r="C983" s="73"/>
      <c r="D983" s="74"/>
      <c r="E983" s="75"/>
      <c r="F983" s="71"/>
      <c r="G983" s="75"/>
      <c r="H983" s="70"/>
      <c r="I983" s="75"/>
      <c r="J983" s="71"/>
      <c r="K983" s="75"/>
      <c r="L983" s="75"/>
      <c r="M983" s="75"/>
      <c r="N983" s="75"/>
      <c r="O983" s="75"/>
      <c r="P983" s="76"/>
      <c r="Q983" s="75"/>
      <c r="R983" s="75"/>
      <c r="S983" s="75"/>
      <c r="T983" s="75"/>
      <c r="U983" s="75"/>
    </row>
    <row r="984" spans="1:21" x14ac:dyDescent="0.2">
      <c r="A984" s="71"/>
      <c r="B984" s="72"/>
      <c r="C984" s="73"/>
      <c r="D984" s="74"/>
      <c r="E984" s="75"/>
      <c r="F984" s="71"/>
      <c r="G984" s="75"/>
      <c r="H984" s="70"/>
      <c r="I984" s="75"/>
      <c r="J984" s="71"/>
      <c r="K984" s="75"/>
      <c r="L984" s="75"/>
      <c r="M984" s="75"/>
      <c r="N984" s="75"/>
      <c r="O984" s="75"/>
      <c r="P984" s="76"/>
      <c r="Q984" s="75"/>
      <c r="R984" s="75"/>
      <c r="S984" s="75"/>
      <c r="T984" s="75"/>
      <c r="U984" s="75"/>
    </row>
    <row r="985" spans="1:21" x14ac:dyDescent="0.2">
      <c r="A985" s="71"/>
      <c r="B985" s="72"/>
      <c r="C985" s="73"/>
      <c r="D985" s="74"/>
      <c r="E985" s="75"/>
      <c r="F985" s="71"/>
      <c r="G985" s="71"/>
      <c r="H985" s="70"/>
      <c r="I985" s="75"/>
      <c r="J985" s="71"/>
      <c r="K985" s="75"/>
      <c r="L985" s="75"/>
      <c r="M985" s="75"/>
      <c r="N985" s="75"/>
      <c r="O985" s="75"/>
      <c r="P985" s="76"/>
      <c r="Q985" s="75"/>
      <c r="R985" s="75"/>
      <c r="S985" s="75"/>
      <c r="T985" s="75"/>
      <c r="U985" s="75"/>
    </row>
    <row r="986" spans="1:21" x14ac:dyDescent="0.2">
      <c r="A986" s="71"/>
      <c r="B986" s="72"/>
      <c r="C986" s="73"/>
      <c r="D986" s="74"/>
      <c r="E986" s="75"/>
      <c r="F986" s="71"/>
      <c r="G986" s="75"/>
      <c r="H986" s="70"/>
      <c r="I986" s="75"/>
      <c r="J986" s="71"/>
      <c r="K986" s="75"/>
      <c r="L986" s="75"/>
      <c r="M986" s="75"/>
      <c r="N986" s="75"/>
      <c r="O986" s="75"/>
      <c r="P986" s="76"/>
      <c r="Q986" s="75"/>
      <c r="R986" s="75"/>
      <c r="S986" s="75"/>
      <c r="T986" s="75"/>
      <c r="U986" s="75"/>
    </row>
    <row r="987" spans="1:21" x14ac:dyDescent="0.2">
      <c r="A987" s="71"/>
      <c r="B987" s="72"/>
      <c r="C987" s="73"/>
      <c r="D987" s="74"/>
      <c r="E987" s="75"/>
      <c r="F987" s="71"/>
      <c r="G987" s="71"/>
      <c r="H987" s="70"/>
      <c r="I987" s="75"/>
      <c r="J987" s="71"/>
      <c r="K987" s="75"/>
      <c r="L987" s="75"/>
      <c r="M987" s="75"/>
      <c r="N987" s="75"/>
      <c r="O987" s="75"/>
      <c r="P987" s="76"/>
      <c r="Q987" s="75"/>
      <c r="R987" s="75"/>
      <c r="S987" s="75"/>
      <c r="T987" s="75"/>
      <c r="U987" s="75"/>
    </row>
    <row r="988" spans="1:21" x14ac:dyDescent="0.2">
      <c r="A988" s="71"/>
      <c r="B988" s="72"/>
      <c r="C988" s="73"/>
      <c r="D988" s="74"/>
      <c r="E988" s="75"/>
      <c r="F988" s="71"/>
      <c r="G988" s="75"/>
      <c r="H988" s="70"/>
      <c r="I988" s="75"/>
      <c r="J988" s="71"/>
      <c r="K988" s="75"/>
      <c r="L988" s="75"/>
      <c r="M988" s="75"/>
      <c r="N988" s="75"/>
      <c r="O988" s="75"/>
      <c r="P988" s="76"/>
      <c r="Q988" s="75"/>
      <c r="R988" s="75"/>
      <c r="S988" s="75"/>
      <c r="T988" s="75"/>
      <c r="U988" s="75"/>
    </row>
    <row r="989" spans="1:21" x14ac:dyDescent="0.2">
      <c r="A989" s="71"/>
      <c r="B989" s="72"/>
      <c r="C989" s="73"/>
      <c r="D989" s="74"/>
      <c r="E989" s="75"/>
      <c r="F989" s="71"/>
      <c r="G989" s="75"/>
      <c r="H989" s="70"/>
      <c r="I989" s="75"/>
      <c r="J989" s="71"/>
      <c r="K989" s="75"/>
      <c r="L989" s="75"/>
      <c r="M989" s="75"/>
      <c r="N989" s="75"/>
      <c r="O989" s="75"/>
      <c r="P989" s="76"/>
      <c r="Q989" s="75"/>
      <c r="R989" s="75"/>
      <c r="S989" s="75"/>
      <c r="T989" s="75"/>
      <c r="U989" s="75"/>
    </row>
    <row r="990" spans="1:21" x14ac:dyDescent="0.2">
      <c r="A990" s="71"/>
      <c r="B990" s="72"/>
      <c r="C990" s="73"/>
      <c r="D990" s="74"/>
      <c r="E990" s="75"/>
      <c r="F990" s="71"/>
      <c r="G990" s="75"/>
      <c r="H990" s="70"/>
      <c r="I990" s="75"/>
      <c r="J990" s="71"/>
      <c r="K990" s="75"/>
      <c r="L990" s="75"/>
      <c r="M990" s="75"/>
      <c r="N990" s="75"/>
      <c r="O990" s="75"/>
      <c r="P990" s="76"/>
      <c r="Q990" s="75"/>
      <c r="R990" s="75"/>
      <c r="S990" s="75"/>
      <c r="T990" s="75"/>
      <c r="U990" s="75"/>
    </row>
    <row r="991" spans="1:21" x14ac:dyDescent="0.2">
      <c r="A991" s="71"/>
      <c r="B991" s="72"/>
      <c r="C991" s="73"/>
      <c r="D991" s="74"/>
      <c r="E991" s="75"/>
      <c r="F991" s="71"/>
      <c r="G991" s="75"/>
      <c r="H991" s="70"/>
      <c r="I991" s="75"/>
      <c r="J991" s="71"/>
      <c r="K991" s="75"/>
      <c r="L991" s="75"/>
      <c r="M991" s="75"/>
      <c r="N991" s="75"/>
      <c r="O991" s="75"/>
      <c r="P991" s="76"/>
      <c r="Q991" s="75"/>
      <c r="R991" s="75"/>
      <c r="S991" s="75"/>
      <c r="T991" s="75"/>
      <c r="U991" s="75"/>
    </row>
    <row r="992" spans="1:21" x14ac:dyDescent="0.2">
      <c r="A992" s="71"/>
      <c r="B992" s="72"/>
      <c r="C992" s="73"/>
      <c r="D992" s="74"/>
      <c r="E992" s="75"/>
      <c r="F992" s="71"/>
      <c r="G992" s="75"/>
      <c r="H992" s="70"/>
      <c r="I992" s="75"/>
      <c r="J992" s="71"/>
      <c r="K992" s="75"/>
      <c r="L992" s="75"/>
      <c r="M992" s="75"/>
      <c r="N992" s="75"/>
      <c r="O992" s="75"/>
      <c r="P992" s="76"/>
      <c r="Q992" s="75"/>
      <c r="R992" s="75"/>
      <c r="S992" s="75"/>
      <c r="T992" s="75"/>
      <c r="U992" s="75"/>
    </row>
    <row r="993" spans="1:21" x14ac:dyDescent="0.2">
      <c r="A993" s="71"/>
      <c r="B993" s="72"/>
      <c r="C993" s="73"/>
      <c r="D993" s="74"/>
      <c r="E993" s="75"/>
      <c r="F993" s="71"/>
      <c r="G993" s="75"/>
      <c r="H993" s="70"/>
      <c r="I993" s="75"/>
      <c r="J993" s="71"/>
      <c r="K993" s="75"/>
      <c r="L993" s="75"/>
      <c r="M993" s="75"/>
      <c r="N993" s="75"/>
      <c r="O993" s="75"/>
      <c r="P993" s="76"/>
      <c r="Q993" s="75"/>
      <c r="R993" s="75"/>
      <c r="S993" s="75"/>
      <c r="T993" s="75"/>
      <c r="U993" s="75"/>
    </row>
    <row r="994" spans="1:21" x14ac:dyDescent="0.2">
      <c r="A994" s="71"/>
      <c r="B994" s="72"/>
      <c r="C994" s="73"/>
      <c r="D994" s="74"/>
      <c r="E994" s="75"/>
      <c r="F994" s="71"/>
      <c r="G994" s="75"/>
      <c r="H994" s="70"/>
      <c r="I994" s="75"/>
      <c r="J994" s="71"/>
      <c r="K994" s="75"/>
      <c r="L994" s="75"/>
      <c r="M994" s="75"/>
      <c r="N994" s="75"/>
      <c r="O994" s="75"/>
      <c r="P994" s="76"/>
      <c r="Q994" s="75"/>
      <c r="R994" s="75"/>
      <c r="S994" s="75"/>
      <c r="T994" s="75"/>
      <c r="U994" s="75"/>
    </row>
    <row r="995" spans="1:21" x14ac:dyDescent="0.2">
      <c r="A995" s="71"/>
      <c r="B995" s="72"/>
      <c r="C995" s="73"/>
      <c r="D995" s="74"/>
      <c r="E995" s="75"/>
      <c r="F995" s="71"/>
      <c r="G995" s="75"/>
      <c r="H995" s="70"/>
      <c r="I995" s="75"/>
      <c r="J995" s="71"/>
      <c r="K995" s="75"/>
      <c r="L995" s="75"/>
      <c r="M995" s="75"/>
      <c r="N995" s="75"/>
      <c r="O995" s="75"/>
      <c r="P995" s="76"/>
      <c r="Q995" s="75"/>
      <c r="R995" s="75"/>
      <c r="S995" s="75"/>
      <c r="T995" s="75"/>
      <c r="U995" s="75"/>
    </row>
    <row r="996" spans="1:21" x14ac:dyDescent="0.2">
      <c r="A996" s="71"/>
      <c r="B996" s="72"/>
      <c r="C996" s="73"/>
      <c r="D996" s="74"/>
      <c r="E996" s="75"/>
      <c r="F996" s="71"/>
      <c r="G996" s="75"/>
      <c r="H996" s="70"/>
      <c r="I996" s="75"/>
      <c r="J996" s="71"/>
      <c r="K996" s="75"/>
      <c r="L996" s="75"/>
      <c r="M996" s="75"/>
      <c r="N996" s="75"/>
      <c r="O996" s="75"/>
      <c r="P996" s="76"/>
      <c r="Q996" s="75"/>
      <c r="R996" s="75"/>
      <c r="S996" s="75"/>
      <c r="T996" s="75"/>
      <c r="U996" s="75"/>
    </row>
    <row r="997" spans="1:21" x14ac:dyDescent="0.2">
      <c r="A997" s="71"/>
      <c r="B997" s="72"/>
      <c r="C997" s="73"/>
      <c r="D997" s="74"/>
      <c r="E997" s="75"/>
      <c r="F997" s="71"/>
      <c r="G997" s="75"/>
      <c r="H997" s="70"/>
      <c r="I997" s="75"/>
      <c r="J997" s="71"/>
      <c r="K997" s="75"/>
      <c r="L997" s="75"/>
      <c r="M997" s="75"/>
      <c r="N997" s="75"/>
      <c r="O997" s="75"/>
      <c r="P997" s="76"/>
      <c r="Q997" s="75"/>
      <c r="R997" s="75"/>
      <c r="S997" s="75"/>
      <c r="T997" s="75"/>
      <c r="U997" s="75"/>
    </row>
    <row r="998" spans="1:21" x14ac:dyDescent="0.2">
      <c r="A998" s="71"/>
      <c r="B998" s="72"/>
      <c r="C998" s="73"/>
      <c r="D998" s="74"/>
      <c r="E998" s="75"/>
      <c r="F998" s="71"/>
      <c r="G998" s="75"/>
      <c r="H998" s="70"/>
      <c r="I998" s="75"/>
      <c r="J998" s="71"/>
      <c r="K998" s="75"/>
      <c r="L998" s="75"/>
      <c r="M998" s="75"/>
      <c r="N998" s="75"/>
      <c r="O998" s="75"/>
      <c r="P998" s="76"/>
      <c r="Q998" s="75"/>
      <c r="R998" s="75"/>
      <c r="S998" s="75"/>
      <c r="T998" s="75"/>
      <c r="U998" s="75"/>
    </row>
    <row r="999" spans="1:21" x14ac:dyDescent="0.2">
      <c r="A999" s="71"/>
      <c r="B999" s="72"/>
      <c r="C999" s="73"/>
      <c r="D999" s="74"/>
      <c r="E999" s="75"/>
      <c r="F999" s="71"/>
      <c r="G999" s="71"/>
      <c r="H999" s="70"/>
      <c r="I999" s="75"/>
      <c r="J999" s="71"/>
      <c r="K999" s="75"/>
      <c r="L999" s="75"/>
      <c r="M999" s="75"/>
      <c r="N999" s="75"/>
      <c r="O999" s="75"/>
      <c r="P999" s="76"/>
      <c r="Q999" s="75"/>
      <c r="R999" s="75"/>
      <c r="S999" s="75"/>
      <c r="T999" s="75"/>
      <c r="U999" s="75"/>
    </row>
    <row r="1000" spans="1:21" x14ac:dyDescent="0.2">
      <c r="A1000" s="71"/>
      <c r="B1000" s="72"/>
      <c r="C1000" s="73"/>
      <c r="D1000" s="74"/>
      <c r="E1000" s="75"/>
      <c r="F1000" s="71"/>
      <c r="G1000" s="75"/>
      <c r="H1000" s="70"/>
      <c r="I1000" s="75"/>
      <c r="J1000" s="71"/>
      <c r="K1000" s="75"/>
      <c r="L1000" s="75"/>
      <c r="M1000" s="75"/>
      <c r="N1000" s="75"/>
      <c r="O1000" s="75"/>
      <c r="P1000" s="76"/>
      <c r="Q1000" s="75"/>
      <c r="R1000" s="75"/>
      <c r="S1000" s="75"/>
      <c r="T1000" s="75"/>
      <c r="U1000" s="75"/>
    </row>
    <row r="1001" spans="1:21" x14ac:dyDescent="0.2">
      <c r="A1001" s="71"/>
      <c r="B1001" s="72"/>
      <c r="C1001" s="79"/>
      <c r="D1001" s="74"/>
      <c r="E1001" s="80"/>
      <c r="F1001" s="81"/>
      <c r="G1001" s="80"/>
      <c r="H1001" s="82"/>
      <c r="I1001" s="80"/>
      <c r="J1001" s="81"/>
      <c r="K1001" s="80"/>
      <c r="L1001" s="80"/>
      <c r="M1001" s="80"/>
      <c r="N1001" s="80"/>
      <c r="O1001" s="80"/>
      <c r="P1001" s="83"/>
      <c r="Q1001" s="80"/>
      <c r="R1001" s="84"/>
      <c r="S1001" s="84"/>
      <c r="T1001" s="80"/>
      <c r="U1001" s="80"/>
    </row>
    <row r="1002" spans="1:21" x14ac:dyDescent="0.2">
      <c r="C1002" s="85"/>
      <c r="G1002" s="58"/>
      <c r="P1002" s="86"/>
    </row>
    <row r="1003" spans="1:21" x14ac:dyDescent="0.2">
      <c r="C1003" s="85"/>
      <c r="G1003" s="58"/>
      <c r="P1003" s="86"/>
    </row>
    <row r="1004" spans="1:21" x14ac:dyDescent="0.2">
      <c r="C1004" s="85"/>
      <c r="G1004" s="58"/>
      <c r="P1004" s="86"/>
    </row>
    <row r="1005" spans="1:21" x14ac:dyDescent="0.2">
      <c r="C1005" s="85"/>
      <c r="G1005" s="58"/>
      <c r="P1005" s="86"/>
    </row>
    <row r="1006" spans="1:21" x14ac:dyDescent="0.2">
      <c r="C1006" s="85"/>
      <c r="G1006" s="58"/>
      <c r="P1006" s="86"/>
    </row>
    <row r="1007" spans="1:21" x14ac:dyDescent="0.2">
      <c r="C1007" s="85"/>
      <c r="G1007" s="58"/>
      <c r="P1007" s="86"/>
    </row>
    <row r="1008" spans="1:21" x14ac:dyDescent="0.2">
      <c r="C1008" s="85"/>
      <c r="G1008" s="58"/>
      <c r="P1008" s="86"/>
    </row>
    <row r="1009" spans="3:16" x14ac:dyDescent="0.2">
      <c r="C1009" s="85"/>
      <c r="G1009" s="58"/>
      <c r="P1009" s="86"/>
    </row>
    <row r="1010" spans="3:16" x14ac:dyDescent="0.2">
      <c r="C1010" s="85"/>
      <c r="G1010" s="58"/>
      <c r="P1010" s="86"/>
    </row>
    <row r="1011" spans="3:16" x14ac:dyDescent="0.2">
      <c r="C1011" s="85"/>
      <c r="G1011" s="58"/>
      <c r="P1011" s="86"/>
    </row>
    <row r="1012" spans="3:16" x14ac:dyDescent="0.2">
      <c r="C1012" s="85"/>
      <c r="P1012" s="86"/>
    </row>
    <row r="1013" spans="3:16" x14ac:dyDescent="0.2">
      <c r="C1013" s="85"/>
      <c r="G1013" s="58"/>
      <c r="P1013" s="86"/>
    </row>
    <row r="1014" spans="3:16" x14ac:dyDescent="0.2">
      <c r="C1014" s="85"/>
      <c r="G1014" s="58"/>
      <c r="P1014" s="86"/>
    </row>
    <row r="1015" spans="3:16" x14ac:dyDescent="0.2">
      <c r="C1015" s="85"/>
      <c r="G1015" s="58"/>
      <c r="P1015" s="86"/>
    </row>
    <row r="1016" spans="3:16" x14ac:dyDescent="0.2">
      <c r="C1016" s="85"/>
      <c r="G1016" s="58"/>
      <c r="P1016" s="86"/>
    </row>
    <row r="1017" spans="3:16" x14ac:dyDescent="0.2">
      <c r="C1017" s="85"/>
      <c r="G1017" s="58"/>
      <c r="P1017" s="86"/>
    </row>
    <row r="1018" spans="3:16" x14ac:dyDescent="0.2">
      <c r="C1018" s="85"/>
      <c r="P1018" s="86"/>
    </row>
    <row r="1019" spans="3:16" x14ac:dyDescent="0.2">
      <c r="C1019" s="85"/>
      <c r="P1019" s="86"/>
    </row>
    <row r="1020" spans="3:16" x14ac:dyDescent="0.2">
      <c r="C1020" s="85"/>
      <c r="P1020" s="86"/>
    </row>
    <row r="1021" spans="3:16" x14ac:dyDescent="0.2">
      <c r="C1021" s="85"/>
      <c r="P1021" s="86"/>
    </row>
    <row r="1022" spans="3:16" x14ac:dyDescent="0.2">
      <c r="C1022" s="85"/>
      <c r="P1022" s="86"/>
    </row>
    <row r="1023" spans="3:16" x14ac:dyDescent="0.2">
      <c r="C1023" s="85"/>
      <c r="G1023" s="58"/>
      <c r="P1023" s="86"/>
    </row>
    <row r="1024" spans="3:16" x14ac:dyDescent="0.2">
      <c r="C1024" s="85"/>
      <c r="G1024" s="58"/>
      <c r="P1024" s="86"/>
    </row>
    <row r="1025" spans="3:16" x14ac:dyDescent="0.2">
      <c r="C1025" s="85"/>
      <c r="P1025" s="86"/>
    </row>
    <row r="1026" spans="3:16" x14ac:dyDescent="0.2">
      <c r="C1026" s="85"/>
      <c r="P1026" s="86"/>
    </row>
    <row r="1027" spans="3:16" x14ac:dyDescent="0.2">
      <c r="C1027" s="85"/>
      <c r="G1027" s="58"/>
      <c r="P1027" s="86"/>
    </row>
    <row r="1028" spans="3:16" x14ac:dyDescent="0.2">
      <c r="C1028" s="85"/>
      <c r="P1028" s="86"/>
    </row>
    <row r="1029" spans="3:16" x14ac:dyDescent="0.2">
      <c r="C1029" s="85"/>
      <c r="P1029" s="86"/>
    </row>
    <row r="1030" spans="3:16" x14ac:dyDescent="0.2">
      <c r="C1030" s="85"/>
      <c r="P1030" s="86"/>
    </row>
    <row r="1031" spans="3:16" x14ac:dyDescent="0.2">
      <c r="C1031" s="85"/>
      <c r="P1031" s="86"/>
    </row>
    <row r="1032" spans="3:16" x14ac:dyDescent="0.2">
      <c r="C1032" s="85"/>
      <c r="P1032" s="86"/>
    </row>
    <row r="1033" spans="3:16" x14ac:dyDescent="0.2">
      <c r="C1033" s="85"/>
      <c r="P1033" s="86"/>
    </row>
    <row r="1034" spans="3:16" x14ac:dyDescent="0.2">
      <c r="C1034" s="85"/>
      <c r="P1034" s="86"/>
    </row>
    <row r="1035" spans="3:16" x14ac:dyDescent="0.2">
      <c r="C1035" s="85"/>
      <c r="P1035" s="86"/>
    </row>
    <row r="1036" spans="3:16" x14ac:dyDescent="0.2">
      <c r="C1036" s="85"/>
      <c r="P1036" s="86"/>
    </row>
    <row r="1037" spans="3:16" x14ac:dyDescent="0.2">
      <c r="C1037" s="85"/>
      <c r="P1037" s="86"/>
    </row>
    <row r="1038" spans="3:16" x14ac:dyDescent="0.2">
      <c r="C1038" s="85"/>
      <c r="P1038" s="86"/>
    </row>
    <row r="1039" spans="3:16" x14ac:dyDescent="0.2">
      <c r="C1039" s="85"/>
      <c r="P1039" s="86"/>
    </row>
    <row r="1040" spans="3:16" x14ac:dyDescent="0.2">
      <c r="C1040" s="85"/>
      <c r="P1040" s="86"/>
    </row>
    <row r="1041" spans="3:16" x14ac:dyDescent="0.2">
      <c r="C1041" s="85"/>
      <c r="P1041" s="86"/>
    </row>
    <row r="1042" spans="3:16" x14ac:dyDescent="0.2">
      <c r="C1042" s="85"/>
      <c r="P1042" s="86"/>
    </row>
    <row r="1043" spans="3:16" x14ac:dyDescent="0.2">
      <c r="C1043" s="85"/>
      <c r="P1043" s="86"/>
    </row>
    <row r="1044" spans="3:16" x14ac:dyDescent="0.2">
      <c r="C1044" s="85"/>
      <c r="P1044" s="86"/>
    </row>
    <row r="1045" spans="3:16" x14ac:dyDescent="0.2">
      <c r="C1045" s="85"/>
      <c r="P1045" s="86"/>
    </row>
    <row r="1046" spans="3:16" x14ac:dyDescent="0.2">
      <c r="C1046" s="85"/>
      <c r="P1046" s="86"/>
    </row>
    <row r="1047" spans="3:16" x14ac:dyDescent="0.2">
      <c r="C1047" s="85"/>
      <c r="P1047" s="86"/>
    </row>
    <row r="1048" spans="3:16" x14ac:dyDescent="0.2">
      <c r="C1048" s="85"/>
      <c r="P1048" s="86"/>
    </row>
    <row r="1049" spans="3:16" x14ac:dyDescent="0.2">
      <c r="C1049" s="85"/>
      <c r="P1049" s="86"/>
    </row>
    <row r="1050" spans="3:16" x14ac:dyDescent="0.2">
      <c r="C1050" s="85"/>
      <c r="P1050" s="86"/>
    </row>
    <row r="1051" spans="3:16" x14ac:dyDescent="0.2">
      <c r="C1051" s="85"/>
      <c r="P1051" s="86"/>
    </row>
    <row r="1052" spans="3:16" x14ac:dyDescent="0.2">
      <c r="C1052" s="85"/>
      <c r="P1052" s="86"/>
    </row>
    <row r="1053" spans="3:16" x14ac:dyDescent="0.2">
      <c r="C1053" s="85"/>
      <c r="P1053" s="86"/>
    </row>
    <row r="1054" spans="3:16" x14ac:dyDescent="0.2">
      <c r="C1054" s="85"/>
      <c r="P1054" s="86"/>
    </row>
    <row r="1055" spans="3:16" x14ac:dyDescent="0.2">
      <c r="C1055" s="85"/>
      <c r="P1055" s="86"/>
    </row>
    <row r="1056" spans="3:16" x14ac:dyDescent="0.2">
      <c r="C1056" s="85"/>
      <c r="P1056" s="86"/>
    </row>
    <row r="1057" spans="3:16" x14ac:dyDescent="0.2">
      <c r="C1057" s="85"/>
      <c r="P1057" s="86"/>
    </row>
    <row r="1058" spans="3:16" x14ac:dyDescent="0.2">
      <c r="C1058" s="85"/>
      <c r="P1058" s="86"/>
    </row>
    <row r="1059" spans="3:16" x14ac:dyDescent="0.2">
      <c r="C1059" s="85"/>
      <c r="P1059" s="86"/>
    </row>
    <row r="1060" spans="3:16" x14ac:dyDescent="0.2">
      <c r="C1060" s="85"/>
      <c r="P1060" s="86"/>
    </row>
    <row r="1061" spans="3:16" x14ac:dyDescent="0.2">
      <c r="C1061" s="85"/>
      <c r="P1061" s="86"/>
    </row>
    <row r="1062" spans="3:16" x14ac:dyDescent="0.2">
      <c r="C1062" s="85"/>
      <c r="P1062" s="86"/>
    </row>
    <row r="1063" spans="3:16" x14ac:dyDescent="0.2">
      <c r="C1063" s="85"/>
      <c r="P1063" s="86"/>
    </row>
    <row r="1064" spans="3:16" x14ac:dyDescent="0.2">
      <c r="C1064" s="85"/>
      <c r="P1064" s="86"/>
    </row>
    <row r="1065" spans="3:16" x14ac:dyDescent="0.2">
      <c r="C1065" s="85"/>
      <c r="P1065" s="86"/>
    </row>
    <row r="1066" spans="3:16" x14ac:dyDescent="0.2">
      <c r="C1066" s="85"/>
      <c r="P1066" s="86"/>
    </row>
    <row r="1067" spans="3:16" x14ac:dyDescent="0.2">
      <c r="C1067" s="85"/>
      <c r="P1067" s="86"/>
    </row>
    <row r="1068" spans="3:16" x14ac:dyDescent="0.2">
      <c r="C1068" s="85"/>
      <c r="P1068" s="86"/>
    </row>
    <row r="1069" spans="3:16" x14ac:dyDescent="0.2">
      <c r="C1069" s="85"/>
      <c r="P1069" s="86"/>
    </row>
    <row r="1070" spans="3:16" x14ac:dyDescent="0.2">
      <c r="C1070" s="85"/>
      <c r="P1070" s="86"/>
    </row>
    <row r="1071" spans="3:16" x14ac:dyDescent="0.2">
      <c r="C1071" s="85"/>
      <c r="P1071" s="86"/>
    </row>
    <row r="1072" spans="3:16" x14ac:dyDescent="0.2">
      <c r="C1072" s="85"/>
      <c r="P1072" s="86"/>
    </row>
    <row r="1073" spans="3:16" x14ac:dyDescent="0.2">
      <c r="C1073" s="85"/>
      <c r="P1073" s="86"/>
    </row>
    <row r="1074" spans="3:16" x14ac:dyDescent="0.2">
      <c r="C1074" s="85"/>
      <c r="P1074" s="86"/>
    </row>
    <row r="1075" spans="3:16" x14ac:dyDescent="0.2">
      <c r="C1075" s="85"/>
      <c r="P1075" s="86"/>
    </row>
    <row r="1076" spans="3:16" x14ac:dyDescent="0.2">
      <c r="C1076" s="85"/>
      <c r="P1076" s="86"/>
    </row>
    <row r="1077" spans="3:16" x14ac:dyDescent="0.2">
      <c r="C1077" s="85"/>
      <c r="P1077" s="86"/>
    </row>
    <row r="1078" spans="3:16" x14ac:dyDescent="0.2">
      <c r="C1078" s="85"/>
      <c r="P1078" s="86"/>
    </row>
    <row r="1079" spans="3:16" x14ac:dyDescent="0.2">
      <c r="C1079" s="85"/>
      <c r="P1079" s="86"/>
    </row>
    <row r="1080" spans="3:16" x14ac:dyDescent="0.2">
      <c r="C1080" s="85"/>
      <c r="P1080" s="86"/>
    </row>
    <row r="1081" spans="3:16" x14ac:dyDescent="0.2">
      <c r="C1081" s="85"/>
      <c r="P1081" s="86"/>
    </row>
    <row r="1082" spans="3:16" x14ac:dyDescent="0.2">
      <c r="C1082" s="85"/>
      <c r="P1082" s="86"/>
    </row>
    <row r="1083" spans="3:16" x14ac:dyDescent="0.2">
      <c r="C1083" s="85"/>
      <c r="P1083" s="86"/>
    </row>
    <row r="1084" spans="3:16" x14ac:dyDescent="0.2">
      <c r="C1084" s="85"/>
      <c r="P1084" s="86"/>
    </row>
    <row r="1085" spans="3:16" x14ac:dyDescent="0.2">
      <c r="C1085" s="85"/>
      <c r="P1085" s="86"/>
    </row>
    <row r="1086" spans="3:16" x14ac:dyDescent="0.2">
      <c r="C1086" s="85"/>
      <c r="P1086" s="86"/>
    </row>
    <row r="1087" spans="3:16" x14ac:dyDescent="0.2">
      <c r="C1087" s="85"/>
      <c r="P1087" s="86"/>
    </row>
    <row r="1088" spans="3:16" x14ac:dyDescent="0.2">
      <c r="C1088" s="85"/>
      <c r="P1088" s="86"/>
    </row>
    <row r="1089" spans="3:16" x14ac:dyDescent="0.2">
      <c r="C1089" s="85"/>
      <c r="P1089" s="86"/>
    </row>
    <row r="1090" spans="3:16" x14ac:dyDescent="0.2">
      <c r="C1090" s="85"/>
      <c r="P1090" s="86"/>
    </row>
    <row r="1091" spans="3:16" x14ac:dyDescent="0.2">
      <c r="C1091" s="85"/>
      <c r="P1091" s="86"/>
    </row>
    <row r="1092" spans="3:16" x14ac:dyDescent="0.2">
      <c r="C1092" s="85"/>
      <c r="P1092" s="86"/>
    </row>
    <row r="1093" spans="3:16" x14ac:dyDescent="0.2">
      <c r="C1093" s="85"/>
      <c r="P1093" s="86"/>
    </row>
    <row r="1094" spans="3:16" x14ac:dyDescent="0.2">
      <c r="C1094" s="85"/>
      <c r="P1094" s="86"/>
    </row>
    <row r="1095" spans="3:16" x14ac:dyDescent="0.2">
      <c r="C1095" s="85"/>
      <c r="P1095" s="86"/>
    </row>
    <row r="1096" spans="3:16" x14ac:dyDescent="0.2">
      <c r="C1096" s="85"/>
      <c r="P1096" s="86"/>
    </row>
    <row r="1097" spans="3:16" x14ac:dyDescent="0.2">
      <c r="C1097" s="85"/>
      <c r="P1097" s="86"/>
    </row>
    <row r="1098" spans="3:16" x14ac:dyDescent="0.2">
      <c r="C1098" s="85"/>
      <c r="P1098" s="86"/>
    </row>
    <row r="1099" spans="3:16" x14ac:dyDescent="0.2">
      <c r="C1099" s="85"/>
      <c r="P1099" s="86"/>
    </row>
    <row r="1100" spans="3:16" x14ac:dyDescent="0.2">
      <c r="C1100" s="85"/>
      <c r="P1100" s="86"/>
    </row>
    <row r="1101" spans="3:16" x14ac:dyDescent="0.2">
      <c r="C1101" s="85"/>
      <c r="P1101" s="86"/>
    </row>
    <row r="1102" spans="3:16" x14ac:dyDescent="0.2">
      <c r="C1102" s="85"/>
      <c r="P1102" s="86"/>
    </row>
    <row r="1103" spans="3:16" x14ac:dyDescent="0.2">
      <c r="C1103" s="85"/>
      <c r="P1103" s="86"/>
    </row>
    <row r="1104" spans="3:16" x14ac:dyDescent="0.2">
      <c r="C1104" s="85"/>
      <c r="P1104" s="86"/>
    </row>
    <row r="1105" spans="3:16" x14ac:dyDescent="0.2">
      <c r="C1105" s="85"/>
      <c r="P1105" s="86"/>
    </row>
    <row r="1106" spans="3:16" x14ac:dyDescent="0.2">
      <c r="C1106" s="85"/>
      <c r="P1106" s="86"/>
    </row>
    <row r="1107" spans="3:16" x14ac:dyDescent="0.2">
      <c r="C1107" s="85"/>
      <c r="P1107" s="86"/>
    </row>
    <row r="1108" spans="3:16" x14ac:dyDescent="0.2">
      <c r="C1108" s="85"/>
      <c r="P1108" s="86"/>
    </row>
    <row r="1109" spans="3:16" x14ac:dyDescent="0.2">
      <c r="C1109" s="85"/>
      <c r="P1109" s="86"/>
    </row>
    <row r="1110" spans="3:16" x14ac:dyDescent="0.2">
      <c r="C1110" s="85"/>
      <c r="P1110" s="86"/>
    </row>
    <row r="1111" spans="3:16" x14ac:dyDescent="0.2">
      <c r="C1111" s="85"/>
      <c r="P1111" s="86"/>
    </row>
    <row r="1112" spans="3:16" x14ac:dyDescent="0.2">
      <c r="C1112" s="85"/>
      <c r="P1112" s="86"/>
    </row>
    <row r="1113" spans="3:16" x14ac:dyDescent="0.2">
      <c r="C1113" s="85"/>
      <c r="P1113" s="86"/>
    </row>
    <row r="1114" spans="3:16" x14ac:dyDescent="0.2">
      <c r="C1114" s="85"/>
      <c r="P1114" s="86"/>
    </row>
    <row r="1115" spans="3:16" x14ac:dyDescent="0.2">
      <c r="C1115" s="85"/>
      <c r="P1115" s="86"/>
    </row>
    <row r="1116" spans="3:16" x14ac:dyDescent="0.2">
      <c r="C1116" s="85"/>
      <c r="P1116" s="86"/>
    </row>
    <row r="1117" spans="3:16" x14ac:dyDescent="0.2">
      <c r="C1117" s="85"/>
      <c r="P1117" s="86"/>
    </row>
    <row r="1118" spans="3:16" x14ac:dyDescent="0.2">
      <c r="C1118" s="85"/>
      <c r="P1118" s="86"/>
    </row>
    <row r="1119" spans="3:16" x14ac:dyDescent="0.2">
      <c r="C1119" s="85"/>
      <c r="P1119" s="86"/>
    </row>
    <row r="1120" spans="3:16" x14ac:dyDescent="0.2">
      <c r="C1120" s="85"/>
      <c r="P1120" s="86"/>
    </row>
    <row r="1121" spans="3:16" x14ac:dyDescent="0.2">
      <c r="C1121" s="85"/>
      <c r="P1121" s="86"/>
    </row>
    <row r="1122" spans="3:16" x14ac:dyDescent="0.2">
      <c r="C1122" s="85"/>
      <c r="P1122" s="86"/>
    </row>
    <row r="1123" spans="3:16" x14ac:dyDescent="0.2">
      <c r="C1123" s="85"/>
      <c r="P1123" s="86"/>
    </row>
    <row r="1124" spans="3:16" x14ac:dyDescent="0.2">
      <c r="C1124" s="85"/>
      <c r="P1124" s="86"/>
    </row>
    <row r="1125" spans="3:16" x14ac:dyDescent="0.2">
      <c r="C1125" s="85"/>
      <c r="P1125" s="86"/>
    </row>
    <row r="1126" spans="3:16" x14ac:dyDescent="0.2">
      <c r="C1126" s="85"/>
      <c r="P1126" s="86"/>
    </row>
    <row r="1127" spans="3:16" x14ac:dyDescent="0.2">
      <c r="C1127" s="85"/>
      <c r="P1127" s="86"/>
    </row>
    <row r="1128" spans="3:16" x14ac:dyDescent="0.2">
      <c r="C1128" s="85"/>
      <c r="P1128" s="86"/>
    </row>
    <row r="1129" spans="3:16" x14ac:dyDescent="0.2">
      <c r="C1129" s="85"/>
      <c r="P1129" s="86"/>
    </row>
    <row r="1130" spans="3:16" x14ac:dyDescent="0.2">
      <c r="C1130" s="85"/>
      <c r="P1130" s="86"/>
    </row>
    <row r="1131" spans="3:16" x14ac:dyDescent="0.2">
      <c r="C1131" s="85"/>
      <c r="P1131" s="86"/>
    </row>
    <row r="1132" spans="3:16" x14ac:dyDescent="0.2">
      <c r="C1132" s="85"/>
      <c r="P1132" s="86"/>
    </row>
    <row r="1133" spans="3:16" x14ac:dyDescent="0.2">
      <c r="C1133" s="85"/>
      <c r="P1133" s="86"/>
    </row>
    <row r="1134" spans="3:16" x14ac:dyDescent="0.2">
      <c r="C1134" s="85"/>
      <c r="P1134" s="86"/>
    </row>
    <row r="1135" spans="3:16" x14ac:dyDescent="0.2">
      <c r="C1135" s="85"/>
      <c r="P1135" s="86"/>
    </row>
    <row r="1136" spans="3:16" x14ac:dyDescent="0.2">
      <c r="C1136" s="85"/>
      <c r="P1136" s="86"/>
    </row>
    <row r="1137" spans="3:16" x14ac:dyDescent="0.2">
      <c r="C1137" s="85"/>
      <c r="P1137" s="86"/>
    </row>
    <row r="1138" spans="3:16" x14ac:dyDescent="0.2">
      <c r="C1138" s="85"/>
      <c r="P1138" s="86"/>
    </row>
    <row r="1139" spans="3:16" x14ac:dyDescent="0.2">
      <c r="C1139" s="85"/>
      <c r="P1139" s="86"/>
    </row>
    <row r="1140" spans="3:16" x14ac:dyDescent="0.2">
      <c r="C1140" s="85"/>
      <c r="P1140" s="86"/>
    </row>
    <row r="1141" spans="3:16" x14ac:dyDescent="0.2">
      <c r="C1141" s="85"/>
      <c r="P1141" s="86"/>
    </row>
    <row r="1142" spans="3:16" x14ac:dyDescent="0.2">
      <c r="C1142" s="85"/>
      <c r="P1142" s="86"/>
    </row>
    <row r="1143" spans="3:16" x14ac:dyDescent="0.2">
      <c r="C1143" s="85"/>
      <c r="P1143" s="86"/>
    </row>
    <row r="1144" spans="3:16" x14ac:dyDescent="0.2">
      <c r="C1144" s="85"/>
      <c r="P1144" s="86"/>
    </row>
    <row r="1145" spans="3:16" x14ac:dyDescent="0.2">
      <c r="C1145" s="85"/>
      <c r="P1145" s="86"/>
    </row>
    <row r="1146" spans="3:16" x14ac:dyDescent="0.2">
      <c r="C1146" s="85"/>
      <c r="P1146" s="86"/>
    </row>
    <row r="1147" spans="3:16" x14ac:dyDescent="0.2">
      <c r="C1147" s="85"/>
      <c r="P1147" s="86"/>
    </row>
    <row r="1148" spans="3:16" x14ac:dyDescent="0.2">
      <c r="C1148" s="85"/>
      <c r="P1148" s="86"/>
    </row>
    <row r="1149" spans="3:16" x14ac:dyDescent="0.2">
      <c r="C1149" s="85"/>
      <c r="P1149" s="86"/>
    </row>
    <row r="1150" spans="3:16" x14ac:dyDescent="0.2">
      <c r="C1150" s="85"/>
      <c r="P1150" s="86"/>
    </row>
    <row r="1151" spans="3:16" x14ac:dyDescent="0.2">
      <c r="C1151" s="85"/>
      <c r="P1151" s="86"/>
    </row>
    <row r="1152" spans="3:16" x14ac:dyDescent="0.2">
      <c r="C1152" s="85"/>
      <c r="P1152" s="86"/>
    </row>
    <row r="1153" spans="3:16" x14ac:dyDescent="0.2">
      <c r="C1153" s="85"/>
      <c r="P1153" s="86"/>
    </row>
    <row r="1154" spans="3:16" x14ac:dyDescent="0.2">
      <c r="C1154" s="85"/>
      <c r="P1154" s="86"/>
    </row>
    <row r="1155" spans="3:16" x14ac:dyDescent="0.2">
      <c r="C1155" s="85"/>
      <c r="P1155" s="86"/>
    </row>
    <row r="1156" spans="3:16" x14ac:dyDescent="0.2">
      <c r="C1156" s="85"/>
      <c r="P1156" s="86"/>
    </row>
    <row r="1157" spans="3:16" x14ac:dyDescent="0.2">
      <c r="C1157" s="85"/>
      <c r="P1157" s="86"/>
    </row>
    <row r="1158" spans="3:16" x14ac:dyDescent="0.2">
      <c r="C1158" s="85"/>
      <c r="P1158" s="86"/>
    </row>
    <row r="1159" spans="3:16" x14ac:dyDescent="0.2">
      <c r="C1159" s="85"/>
      <c r="P1159" s="86"/>
    </row>
    <row r="1160" spans="3:16" x14ac:dyDescent="0.2">
      <c r="C1160" s="85"/>
      <c r="P1160" s="86"/>
    </row>
    <row r="1161" spans="3:16" x14ac:dyDescent="0.2">
      <c r="C1161" s="85"/>
      <c r="P1161" s="86"/>
    </row>
    <row r="1162" spans="3:16" x14ac:dyDescent="0.2">
      <c r="C1162" s="85"/>
      <c r="P1162" s="86"/>
    </row>
    <row r="1163" spans="3:16" x14ac:dyDescent="0.2">
      <c r="C1163" s="85"/>
      <c r="P1163" s="86"/>
    </row>
    <row r="1164" spans="3:16" x14ac:dyDescent="0.2">
      <c r="C1164" s="85"/>
      <c r="P1164" s="86"/>
    </row>
    <row r="1165" spans="3:16" x14ac:dyDescent="0.2">
      <c r="C1165" s="85"/>
      <c r="P1165" s="86"/>
    </row>
    <row r="1166" spans="3:16" x14ac:dyDescent="0.2">
      <c r="C1166" s="85"/>
      <c r="P1166" s="86"/>
    </row>
    <row r="1167" spans="3:16" x14ac:dyDescent="0.2">
      <c r="C1167" s="85"/>
      <c r="P1167" s="86"/>
    </row>
    <row r="1168" spans="3:16" x14ac:dyDescent="0.2">
      <c r="C1168" s="85"/>
      <c r="P1168" s="86"/>
    </row>
    <row r="1169" spans="3:16" x14ac:dyDescent="0.2">
      <c r="C1169" s="85"/>
      <c r="P1169" s="86"/>
    </row>
    <row r="1170" spans="3:16" x14ac:dyDescent="0.2">
      <c r="C1170" s="85"/>
      <c r="P1170" s="86"/>
    </row>
    <row r="1171" spans="3:16" x14ac:dyDescent="0.2">
      <c r="C1171" s="85"/>
      <c r="P1171" s="86"/>
    </row>
    <row r="1172" spans="3:16" x14ac:dyDescent="0.2">
      <c r="C1172" s="85"/>
      <c r="P1172" s="86"/>
    </row>
    <row r="1173" spans="3:16" x14ac:dyDescent="0.2">
      <c r="C1173" s="85"/>
      <c r="P1173" s="86"/>
    </row>
    <row r="1174" spans="3:16" x14ac:dyDescent="0.2">
      <c r="C1174" s="85"/>
      <c r="P1174" s="86"/>
    </row>
    <row r="1175" spans="3:16" x14ac:dyDescent="0.2">
      <c r="C1175" s="85"/>
      <c r="P1175" s="86"/>
    </row>
    <row r="1176" spans="3:16" x14ac:dyDescent="0.2">
      <c r="C1176" s="85"/>
      <c r="P1176" s="86"/>
    </row>
    <row r="1177" spans="3:16" x14ac:dyDescent="0.2">
      <c r="C1177" s="85"/>
      <c r="P1177" s="86"/>
    </row>
    <row r="1178" spans="3:16" x14ac:dyDescent="0.2">
      <c r="C1178" s="85"/>
      <c r="P1178" s="86"/>
    </row>
    <row r="1179" spans="3:16" x14ac:dyDescent="0.2">
      <c r="C1179" s="85"/>
      <c r="P1179" s="86"/>
    </row>
    <row r="1180" spans="3:16" x14ac:dyDescent="0.2">
      <c r="C1180" s="85"/>
      <c r="P1180" s="86"/>
    </row>
    <row r="1181" spans="3:16" x14ac:dyDescent="0.2">
      <c r="C1181" s="85"/>
      <c r="P1181" s="86"/>
    </row>
    <row r="1182" spans="3:16" x14ac:dyDescent="0.2">
      <c r="C1182" s="85"/>
      <c r="P1182" s="86"/>
    </row>
    <row r="1183" spans="3:16" x14ac:dyDescent="0.2">
      <c r="C1183" s="85"/>
      <c r="P1183" s="86"/>
    </row>
    <row r="1184" spans="3:16" x14ac:dyDescent="0.2">
      <c r="C1184" s="85"/>
      <c r="P1184" s="86"/>
    </row>
    <row r="1185" spans="3:16" x14ac:dyDescent="0.2">
      <c r="C1185" s="85"/>
      <c r="P1185" s="86"/>
    </row>
    <row r="1186" spans="3:16" x14ac:dyDescent="0.2">
      <c r="C1186" s="85"/>
      <c r="P1186" s="86"/>
    </row>
    <row r="1187" spans="3:16" x14ac:dyDescent="0.2">
      <c r="C1187" s="85"/>
      <c r="P1187" s="86"/>
    </row>
    <row r="1188" spans="3:16" x14ac:dyDescent="0.2">
      <c r="C1188" s="85"/>
      <c r="P1188" s="86"/>
    </row>
    <row r="1189" spans="3:16" x14ac:dyDescent="0.2">
      <c r="C1189" s="85"/>
      <c r="P1189" s="86"/>
    </row>
    <row r="1190" spans="3:16" x14ac:dyDescent="0.2">
      <c r="C1190" s="85"/>
      <c r="P1190" s="86"/>
    </row>
    <row r="1191" spans="3:16" x14ac:dyDescent="0.2">
      <c r="C1191" s="85"/>
      <c r="P1191" s="86"/>
    </row>
    <row r="1192" spans="3:16" x14ac:dyDescent="0.2">
      <c r="C1192" s="85"/>
      <c r="P1192" s="86"/>
    </row>
    <row r="1193" spans="3:16" x14ac:dyDescent="0.2">
      <c r="C1193" s="85"/>
      <c r="P1193" s="86"/>
    </row>
    <row r="1194" spans="3:16" x14ac:dyDescent="0.2">
      <c r="C1194" s="85"/>
      <c r="P1194" s="86"/>
    </row>
    <row r="1195" spans="3:16" x14ac:dyDescent="0.2">
      <c r="C1195" s="85"/>
      <c r="P1195" s="86"/>
    </row>
    <row r="1196" spans="3:16" x14ac:dyDescent="0.2">
      <c r="C1196" s="85"/>
      <c r="P1196" s="86"/>
    </row>
    <row r="1197" spans="3:16" x14ac:dyDescent="0.2">
      <c r="C1197" s="85"/>
      <c r="P1197" s="86"/>
    </row>
    <row r="1198" spans="3:16" x14ac:dyDescent="0.2">
      <c r="C1198" s="85"/>
      <c r="P1198" s="86"/>
    </row>
    <row r="1199" spans="3:16" x14ac:dyDescent="0.2">
      <c r="C1199" s="85"/>
      <c r="P1199" s="86"/>
    </row>
    <row r="1200" spans="3:16" x14ac:dyDescent="0.2">
      <c r="C1200" s="85"/>
      <c r="P1200" s="86"/>
    </row>
    <row r="1201" spans="3:16" x14ac:dyDescent="0.2">
      <c r="C1201" s="85"/>
      <c r="P1201" s="86"/>
    </row>
    <row r="1202" spans="3:16" x14ac:dyDescent="0.2">
      <c r="C1202" s="85"/>
      <c r="P1202" s="86"/>
    </row>
    <row r="1203" spans="3:16" x14ac:dyDescent="0.2">
      <c r="C1203" s="85"/>
      <c r="P1203" s="86"/>
    </row>
    <row r="1204" spans="3:16" x14ac:dyDescent="0.2">
      <c r="C1204" s="85"/>
      <c r="P1204" s="86"/>
    </row>
    <row r="1205" spans="3:16" x14ac:dyDescent="0.2">
      <c r="C1205" s="85"/>
      <c r="P1205" s="86"/>
    </row>
    <row r="1206" spans="3:16" x14ac:dyDescent="0.2">
      <c r="C1206" s="85"/>
      <c r="P1206" s="86"/>
    </row>
    <row r="1207" spans="3:16" x14ac:dyDescent="0.2">
      <c r="C1207" s="85"/>
      <c r="P1207" s="86"/>
    </row>
    <row r="1208" spans="3:16" x14ac:dyDescent="0.2">
      <c r="C1208" s="85"/>
      <c r="P1208" s="86"/>
    </row>
    <row r="1209" spans="3:16" x14ac:dyDescent="0.2">
      <c r="C1209" s="85"/>
      <c r="P1209" s="86"/>
    </row>
    <row r="1210" spans="3:16" x14ac:dyDescent="0.2">
      <c r="C1210" s="85"/>
      <c r="P1210" s="86"/>
    </row>
    <row r="1211" spans="3:16" x14ac:dyDescent="0.2">
      <c r="C1211" s="85"/>
      <c r="P1211" s="86"/>
    </row>
    <row r="1212" spans="3:16" x14ac:dyDescent="0.2">
      <c r="C1212" s="85"/>
      <c r="P1212" s="86"/>
    </row>
    <row r="1213" spans="3:16" x14ac:dyDescent="0.2">
      <c r="C1213" s="85"/>
      <c r="P1213" s="86"/>
    </row>
    <row r="1214" spans="3:16" x14ac:dyDescent="0.2">
      <c r="C1214" s="85"/>
      <c r="P1214" s="86"/>
    </row>
    <row r="1215" spans="3:16" x14ac:dyDescent="0.2">
      <c r="C1215" s="85"/>
      <c r="P1215" s="86"/>
    </row>
    <row r="1216" spans="3:16" x14ac:dyDescent="0.2">
      <c r="C1216" s="85"/>
      <c r="P1216" s="86"/>
    </row>
    <row r="1217" spans="3:16" x14ac:dyDescent="0.2">
      <c r="C1217" s="85"/>
      <c r="P1217" s="86"/>
    </row>
    <row r="1218" spans="3:16" x14ac:dyDescent="0.2">
      <c r="C1218" s="85"/>
      <c r="P1218" s="86"/>
    </row>
    <row r="1219" spans="3:16" x14ac:dyDescent="0.2">
      <c r="C1219" s="85"/>
      <c r="P1219" s="86"/>
    </row>
    <row r="1220" spans="3:16" x14ac:dyDescent="0.2">
      <c r="C1220" s="85"/>
      <c r="P1220" s="86"/>
    </row>
    <row r="1221" spans="3:16" x14ac:dyDescent="0.2">
      <c r="C1221" s="85"/>
      <c r="P1221" s="86"/>
    </row>
    <row r="1222" spans="3:16" x14ac:dyDescent="0.2">
      <c r="C1222" s="85"/>
      <c r="P1222" s="86"/>
    </row>
    <row r="1223" spans="3:16" x14ac:dyDescent="0.2">
      <c r="C1223" s="85"/>
      <c r="P1223" s="86"/>
    </row>
    <row r="1224" spans="3:16" x14ac:dyDescent="0.2">
      <c r="C1224" s="85"/>
      <c r="P1224" s="86"/>
    </row>
    <row r="1225" spans="3:16" x14ac:dyDescent="0.2">
      <c r="C1225" s="85"/>
      <c r="P1225" s="86"/>
    </row>
    <row r="1226" spans="3:16" x14ac:dyDescent="0.2">
      <c r="C1226" s="85"/>
      <c r="P1226" s="86"/>
    </row>
    <row r="1227" spans="3:16" x14ac:dyDescent="0.2">
      <c r="C1227" s="85"/>
      <c r="P1227" s="86"/>
    </row>
    <row r="1228" spans="3:16" x14ac:dyDescent="0.2">
      <c r="C1228" s="85"/>
      <c r="P1228" s="86"/>
    </row>
    <row r="1229" spans="3:16" x14ac:dyDescent="0.2">
      <c r="C1229" s="85"/>
      <c r="P1229" s="86"/>
    </row>
    <row r="1230" spans="3:16" x14ac:dyDescent="0.2">
      <c r="C1230" s="85"/>
      <c r="P1230" s="86"/>
    </row>
    <row r="1231" spans="3:16" x14ac:dyDescent="0.2">
      <c r="C1231" s="85"/>
      <c r="P1231" s="86"/>
    </row>
    <row r="1232" spans="3:16" x14ac:dyDescent="0.2">
      <c r="C1232" s="85"/>
      <c r="P1232" s="86"/>
    </row>
    <row r="1233" spans="3:16" x14ac:dyDescent="0.2">
      <c r="C1233" s="85"/>
      <c r="P1233" s="86"/>
    </row>
    <row r="1234" spans="3:16" x14ac:dyDescent="0.2">
      <c r="C1234" s="85"/>
      <c r="P1234" s="86"/>
    </row>
    <row r="1235" spans="3:16" x14ac:dyDescent="0.2">
      <c r="C1235" s="85"/>
      <c r="P1235" s="86"/>
    </row>
    <row r="1236" spans="3:16" x14ac:dyDescent="0.2">
      <c r="C1236" s="85"/>
      <c r="P1236" s="86"/>
    </row>
    <row r="1237" spans="3:16" x14ac:dyDescent="0.2">
      <c r="C1237" s="85"/>
      <c r="P1237" s="86"/>
    </row>
    <row r="1238" spans="3:16" x14ac:dyDescent="0.2">
      <c r="C1238" s="85"/>
      <c r="P1238" s="86"/>
    </row>
    <row r="1239" spans="3:16" x14ac:dyDescent="0.2">
      <c r="C1239" s="85"/>
      <c r="P1239" s="86"/>
    </row>
    <row r="1240" spans="3:16" x14ac:dyDescent="0.2">
      <c r="C1240" s="85"/>
      <c r="P1240" s="86"/>
    </row>
    <row r="1241" spans="3:16" x14ac:dyDescent="0.2">
      <c r="C1241" s="85"/>
      <c r="P1241" s="86"/>
    </row>
    <row r="1242" spans="3:16" x14ac:dyDescent="0.2">
      <c r="C1242" s="85"/>
      <c r="P1242" s="86"/>
    </row>
    <row r="1243" spans="3:16" x14ac:dyDescent="0.2">
      <c r="C1243" s="85"/>
      <c r="P1243" s="86"/>
    </row>
    <row r="1244" spans="3:16" x14ac:dyDescent="0.2">
      <c r="C1244" s="85"/>
      <c r="P1244" s="86"/>
    </row>
    <row r="1245" spans="3:16" x14ac:dyDescent="0.2">
      <c r="C1245" s="85"/>
      <c r="P1245" s="86"/>
    </row>
    <row r="1246" spans="3:16" x14ac:dyDescent="0.2">
      <c r="C1246" s="85"/>
      <c r="P1246" s="86"/>
    </row>
    <row r="1247" spans="3:16" x14ac:dyDescent="0.2">
      <c r="C1247" s="85"/>
      <c r="P1247" s="86"/>
    </row>
    <row r="1248" spans="3:16" x14ac:dyDescent="0.2">
      <c r="C1248" s="85"/>
      <c r="P1248" s="86"/>
    </row>
    <row r="1249" spans="3:16" x14ac:dyDescent="0.2">
      <c r="C1249" s="85"/>
      <c r="P1249" s="86"/>
    </row>
    <row r="1250" spans="3:16" x14ac:dyDescent="0.2">
      <c r="C1250" s="85"/>
      <c r="P1250" s="86"/>
    </row>
    <row r="1251" spans="3:16" x14ac:dyDescent="0.2">
      <c r="C1251" s="85"/>
      <c r="P1251" s="86"/>
    </row>
    <row r="1252" spans="3:16" x14ac:dyDescent="0.2">
      <c r="C1252" s="85"/>
      <c r="P1252" s="86"/>
    </row>
    <row r="1253" spans="3:16" x14ac:dyDescent="0.2">
      <c r="C1253" s="85"/>
      <c r="P1253" s="86"/>
    </row>
    <row r="1254" spans="3:16" x14ac:dyDescent="0.2">
      <c r="C1254" s="85"/>
      <c r="P1254" s="86"/>
    </row>
    <row r="1255" spans="3:16" x14ac:dyDescent="0.2">
      <c r="C1255" s="85"/>
      <c r="P1255" s="86"/>
    </row>
    <row r="1256" spans="3:16" x14ac:dyDescent="0.2">
      <c r="C1256" s="85"/>
      <c r="P1256" s="86"/>
    </row>
    <row r="1257" spans="3:16" x14ac:dyDescent="0.2">
      <c r="C1257" s="85"/>
      <c r="P1257" s="86"/>
    </row>
    <row r="1258" spans="3:16" x14ac:dyDescent="0.2">
      <c r="C1258" s="85"/>
      <c r="P1258" s="86"/>
    </row>
    <row r="1259" spans="3:16" x14ac:dyDescent="0.2">
      <c r="C1259" s="85"/>
      <c r="P1259" s="86"/>
    </row>
    <row r="1260" spans="3:16" x14ac:dyDescent="0.2">
      <c r="C1260" s="85"/>
      <c r="P1260" s="86"/>
    </row>
    <row r="1261" spans="3:16" x14ac:dyDescent="0.2">
      <c r="C1261" s="85"/>
      <c r="P1261" s="86"/>
    </row>
    <row r="1262" spans="3:16" x14ac:dyDescent="0.2">
      <c r="C1262" s="85"/>
      <c r="P1262" s="86"/>
    </row>
    <row r="1263" spans="3:16" x14ac:dyDescent="0.2">
      <c r="C1263" s="85"/>
      <c r="P1263" s="86"/>
    </row>
    <row r="1264" spans="3:16" x14ac:dyDescent="0.2">
      <c r="C1264" s="85"/>
      <c r="P1264" s="86"/>
    </row>
    <row r="1265" spans="3:16" x14ac:dyDescent="0.2">
      <c r="C1265" s="85"/>
      <c r="P1265" s="86"/>
    </row>
    <row r="1266" spans="3:16" x14ac:dyDescent="0.2">
      <c r="C1266" s="85"/>
      <c r="P1266" s="86"/>
    </row>
    <row r="1267" spans="3:16" x14ac:dyDescent="0.2">
      <c r="C1267" s="85"/>
      <c r="P1267" s="86"/>
    </row>
    <row r="1268" spans="3:16" x14ac:dyDescent="0.2">
      <c r="C1268" s="85"/>
      <c r="P1268" s="86"/>
    </row>
    <row r="1269" spans="3:16" x14ac:dyDescent="0.2">
      <c r="C1269" s="85"/>
      <c r="P1269" s="86"/>
    </row>
    <row r="1270" spans="3:16" x14ac:dyDescent="0.2">
      <c r="C1270" s="85"/>
      <c r="P1270" s="86"/>
    </row>
    <row r="1271" spans="3:16" x14ac:dyDescent="0.2">
      <c r="C1271" s="85"/>
      <c r="P1271" s="86"/>
    </row>
    <row r="1272" spans="3:16" x14ac:dyDescent="0.2">
      <c r="C1272" s="85"/>
      <c r="P1272" s="86"/>
    </row>
    <row r="1273" spans="3:16" x14ac:dyDescent="0.2">
      <c r="C1273" s="85"/>
      <c r="P1273" s="86"/>
    </row>
    <row r="1274" spans="3:16" x14ac:dyDescent="0.2">
      <c r="C1274" s="85"/>
      <c r="P1274" s="86"/>
    </row>
    <row r="1275" spans="3:16" x14ac:dyDescent="0.2">
      <c r="C1275" s="85"/>
      <c r="P1275" s="86"/>
    </row>
    <row r="1276" spans="3:16" x14ac:dyDescent="0.2">
      <c r="C1276" s="85"/>
      <c r="P1276" s="86"/>
    </row>
    <row r="1277" spans="3:16" x14ac:dyDescent="0.2">
      <c r="C1277" s="85"/>
      <c r="P1277" s="86"/>
    </row>
    <row r="1278" spans="3:16" x14ac:dyDescent="0.2">
      <c r="C1278" s="85"/>
      <c r="P1278" s="86"/>
    </row>
    <row r="1279" spans="3:16" x14ac:dyDescent="0.2">
      <c r="C1279" s="85"/>
      <c r="P1279" s="86"/>
    </row>
    <row r="1280" spans="3:16" x14ac:dyDescent="0.2">
      <c r="C1280" s="85"/>
      <c r="P1280" s="86"/>
    </row>
    <row r="1281" spans="3:16" x14ac:dyDescent="0.2">
      <c r="C1281" s="85"/>
      <c r="P1281" s="86"/>
    </row>
    <row r="1282" spans="3:16" x14ac:dyDescent="0.2">
      <c r="C1282" s="85"/>
      <c r="P1282" s="86"/>
    </row>
    <row r="1283" spans="3:16" x14ac:dyDescent="0.2">
      <c r="C1283" s="85"/>
      <c r="P1283" s="86"/>
    </row>
    <row r="1284" spans="3:16" x14ac:dyDescent="0.2">
      <c r="C1284" s="85"/>
      <c r="P1284" s="86"/>
    </row>
    <row r="1285" spans="3:16" x14ac:dyDescent="0.2">
      <c r="C1285" s="85"/>
      <c r="P1285" s="86"/>
    </row>
    <row r="1286" spans="3:16" x14ac:dyDescent="0.2">
      <c r="C1286" s="85"/>
      <c r="P1286" s="86"/>
    </row>
    <row r="1287" spans="3:16" x14ac:dyDescent="0.2">
      <c r="C1287" s="85"/>
      <c r="P1287" s="86"/>
    </row>
    <row r="1288" spans="3:16" x14ac:dyDescent="0.2">
      <c r="C1288" s="85"/>
      <c r="P1288" s="86"/>
    </row>
    <row r="1289" spans="3:16" x14ac:dyDescent="0.2">
      <c r="C1289" s="85"/>
      <c r="P1289" s="86"/>
    </row>
    <row r="1290" spans="3:16" x14ac:dyDescent="0.2">
      <c r="C1290" s="85"/>
      <c r="P1290" s="86"/>
    </row>
    <row r="1291" spans="3:16" x14ac:dyDescent="0.2">
      <c r="C1291" s="85"/>
      <c r="P1291" s="86"/>
    </row>
    <row r="1292" spans="3:16" x14ac:dyDescent="0.2">
      <c r="C1292" s="85"/>
      <c r="P1292" s="86"/>
    </row>
    <row r="1293" spans="3:16" x14ac:dyDescent="0.2">
      <c r="C1293" s="85"/>
      <c r="P1293" s="86"/>
    </row>
    <row r="1294" spans="3:16" x14ac:dyDescent="0.2">
      <c r="C1294" s="85"/>
      <c r="P1294" s="86"/>
    </row>
    <row r="1295" spans="3:16" x14ac:dyDescent="0.2">
      <c r="C1295" s="85"/>
    </row>
    <row r="1296" spans="3:16" x14ac:dyDescent="0.2">
      <c r="C1296" s="85"/>
    </row>
    <row r="1297" spans="3:3" x14ac:dyDescent="0.2">
      <c r="C1297" s="85"/>
    </row>
    <row r="1298" spans="3:3" x14ac:dyDescent="0.2">
      <c r="C1298" s="85"/>
    </row>
    <row r="1299" spans="3:3" x14ac:dyDescent="0.2">
      <c r="C1299" s="85"/>
    </row>
    <row r="1300" spans="3:3" x14ac:dyDescent="0.2">
      <c r="C1300" s="85"/>
    </row>
    <row r="1301" spans="3:3" x14ac:dyDescent="0.2">
      <c r="C1301" s="85"/>
    </row>
    <row r="1302" spans="3:3" x14ac:dyDescent="0.2">
      <c r="C1302" s="85"/>
    </row>
    <row r="1303" spans="3:3" x14ac:dyDescent="0.2">
      <c r="C1303" s="85"/>
    </row>
    <row r="1304" spans="3:3" x14ac:dyDescent="0.2">
      <c r="C1304" s="85"/>
    </row>
    <row r="1305" spans="3:3" x14ac:dyDescent="0.2">
      <c r="C1305" s="85"/>
    </row>
    <row r="1306" spans="3:3" x14ac:dyDescent="0.2">
      <c r="C1306" s="85"/>
    </row>
    <row r="1307" spans="3:3" x14ac:dyDescent="0.2">
      <c r="C1307" s="85"/>
    </row>
    <row r="1308" spans="3:3" x14ac:dyDescent="0.2">
      <c r="C1308" s="85"/>
    </row>
    <row r="1309" spans="3:3" x14ac:dyDescent="0.2">
      <c r="C1309" s="85"/>
    </row>
    <row r="1310" spans="3:3" x14ac:dyDescent="0.2">
      <c r="C1310" s="85"/>
    </row>
    <row r="1311" spans="3:3" x14ac:dyDescent="0.2">
      <c r="C1311" s="85"/>
    </row>
    <row r="1312" spans="3:3" x14ac:dyDescent="0.2">
      <c r="C1312" s="85"/>
    </row>
    <row r="1313" spans="3:3" x14ac:dyDescent="0.2">
      <c r="C1313" s="85"/>
    </row>
    <row r="1314" spans="3:3" x14ac:dyDescent="0.2">
      <c r="C1314" s="85"/>
    </row>
    <row r="1315" spans="3:3" x14ac:dyDescent="0.2">
      <c r="C1315" s="85"/>
    </row>
    <row r="1316" spans="3:3" x14ac:dyDescent="0.2">
      <c r="C1316" s="85"/>
    </row>
    <row r="1317" spans="3:3" x14ac:dyDescent="0.2">
      <c r="C1317" s="85"/>
    </row>
    <row r="1318" spans="3:3" x14ac:dyDescent="0.2">
      <c r="C1318" s="85"/>
    </row>
    <row r="1319" spans="3:3" x14ac:dyDescent="0.2">
      <c r="C1319" s="85"/>
    </row>
    <row r="1320" spans="3:3" x14ac:dyDescent="0.2">
      <c r="C1320" s="85"/>
    </row>
    <row r="1321" spans="3:3" x14ac:dyDescent="0.2">
      <c r="C1321" s="85"/>
    </row>
    <row r="1322" spans="3:3" x14ac:dyDescent="0.2">
      <c r="C1322" s="85"/>
    </row>
    <row r="1323" spans="3:3" x14ac:dyDescent="0.2">
      <c r="C1323" s="85"/>
    </row>
    <row r="1324" spans="3:3" x14ac:dyDescent="0.2">
      <c r="C1324" s="85"/>
    </row>
    <row r="1325" spans="3:3" x14ac:dyDescent="0.2">
      <c r="C1325" s="85"/>
    </row>
    <row r="1326" spans="3:3" x14ac:dyDescent="0.2">
      <c r="C1326" s="85"/>
    </row>
    <row r="1327" spans="3:3" x14ac:dyDescent="0.2">
      <c r="C1327" s="85"/>
    </row>
    <row r="1328" spans="3:3" x14ac:dyDescent="0.2">
      <c r="C1328" s="85"/>
    </row>
    <row r="1329" spans="3:3" x14ac:dyDescent="0.2">
      <c r="C1329" s="85"/>
    </row>
    <row r="1330" spans="3:3" x14ac:dyDescent="0.2">
      <c r="C1330" s="85"/>
    </row>
    <row r="1331" spans="3:3" x14ac:dyDescent="0.2">
      <c r="C1331" s="85"/>
    </row>
    <row r="1332" spans="3:3" x14ac:dyDescent="0.2">
      <c r="C1332" s="85"/>
    </row>
    <row r="1333" spans="3:3" x14ac:dyDescent="0.2">
      <c r="C1333" s="85"/>
    </row>
    <row r="1334" spans="3:3" x14ac:dyDescent="0.2">
      <c r="C1334" s="85"/>
    </row>
    <row r="1335" spans="3:3" x14ac:dyDescent="0.2">
      <c r="C1335" s="85"/>
    </row>
    <row r="1336" spans="3:3" x14ac:dyDescent="0.2">
      <c r="C1336" s="85"/>
    </row>
    <row r="1337" spans="3:3" x14ac:dyDescent="0.2">
      <c r="C1337" s="85"/>
    </row>
    <row r="1338" spans="3:3" x14ac:dyDescent="0.2">
      <c r="C1338" s="85"/>
    </row>
    <row r="1339" spans="3:3" x14ac:dyDescent="0.2">
      <c r="C1339" s="85"/>
    </row>
    <row r="1340" spans="3:3" x14ac:dyDescent="0.2">
      <c r="C1340" s="85"/>
    </row>
    <row r="1341" spans="3:3" x14ac:dyDescent="0.2">
      <c r="C1341" s="85"/>
    </row>
    <row r="1342" spans="3:3" x14ac:dyDescent="0.2">
      <c r="C1342" s="85"/>
    </row>
    <row r="1343" spans="3:3" x14ac:dyDescent="0.2">
      <c r="C1343" s="85"/>
    </row>
    <row r="1344" spans="3:3" x14ac:dyDescent="0.2">
      <c r="C1344" s="85"/>
    </row>
    <row r="1345" spans="3:3" x14ac:dyDescent="0.2">
      <c r="C1345" s="85"/>
    </row>
    <row r="1346" spans="3:3" x14ac:dyDescent="0.2">
      <c r="C1346" s="85"/>
    </row>
    <row r="1347" spans="3:3" x14ac:dyDescent="0.2">
      <c r="C1347" s="85"/>
    </row>
    <row r="1348" spans="3:3" x14ac:dyDescent="0.2">
      <c r="C1348" s="85"/>
    </row>
    <row r="1349" spans="3:3" x14ac:dyDescent="0.2">
      <c r="C1349" s="85"/>
    </row>
    <row r="1350" spans="3:3" x14ac:dyDescent="0.2">
      <c r="C1350" s="85"/>
    </row>
    <row r="1351" spans="3:3" x14ac:dyDescent="0.2">
      <c r="C1351" s="85"/>
    </row>
    <row r="1352" spans="3:3" x14ac:dyDescent="0.2">
      <c r="C1352" s="85"/>
    </row>
    <row r="1353" spans="3:3" x14ac:dyDescent="0.2">
      <c r="C1353" s="85"/>
    </row>
    <row r="1354" spans="3:3" x14ac:dyDescent="0.2">
      <c r="C1354" s="85"/>
    </row>
    <row r="1355" spans="3:3" x14ac:dyDescent="0.2">
      <c r="C1355" s="85"/>
    </row>
    <row r="1356" spans="3:3" x14ac:dyDescent="0.2">
      <c r="C1356" s="85"/>
    </row>
    <row r="1357" spans="3:3" x14ac:dyDescent="0.2">
      <c r="C1357" s="85"/>
    </row>
    <row r="1358" spans="3:3" x14ac:dyDescent="0.2">
      <c r="C1358" s="85"/>
    </row>
    <row r="1359" spans="3:3" x14ac:dyDescent="0.2">
      <c r="C1359" s="85"/>
    </row>
    <row r="1360" spans="3:3" x14ac:dyDescent="0.2">
      <c r="C1360" s="85"/>
    </row>
    <row r="1361" spans="3:3" x14ac:dyDescent="0.2">
      <c r="C1361" s="85"/>
    </row>
    <row r="1362" spans="3:3" x14ac:dyDescent="0.2">
      <c r="C1362" s="85"/>
    </row>
    <row r="1363" spans="3:3" x14ac:dyDescent="0.2">
      <c r="C1363" s="85"/>
    </row>
    <row r="1364" spans="3:3" x14ac:dyDescent="0.2">
      <c r="C1364" s="85"/>
    </row>
    <row r="1365" spans="3:3" x14ac:dyDescent="0.2">
      <c r="C1365" s="85"/>
    </row>
    <row r="1366" spans="3:3" x14ac:dyDescent="0.2">
      <c r="C1366" s="85"/>
    </row>
    <row r="1367" spans="3:3" x14ac:dyDescent="0.2">
      <c r="C1367" s="85"/>
    </row>
    <row r="1368" spans="3:3" x14ac:dyDescent="0.2">
      <c r="C1368" s="85"/>
    </row>
    <row r="1369" spans="3:3" x14ac:dyDescent="0.2">
      <c r="C1369" s="85"/>
    </row>
    <row r="1370" spans="3:3" x14ac:dyDescent="0.2">
      <c r="C1370" s="85"/>
    </row>
    <row r="1371" spans="3:3" x14ac:dyDescent="0.2">
      <c r="C1371" s="85"/>
    </row>
    <row r="1372" spans="3:3" x14ac:dyDescent="0.2">
      <c r="C1372" s="85"/>
    </row>
    <row r="1373" spans="3:3" x14ac:dyDescent="0.2">
      <c r="C1373" s="85"/>
    </row>
    <row r="1374" spans="3:3" x14ac:dyDescent="0.2">
      <c r="C1374" s="85"/>
    </row>
    <row r="1375" spans="3:3" x14ac:dyDescent="0.2">
      <c r="C1375" s="85"/>
    </row>
    <row r="1376" spans="3:3" x14ac:dyDescent="0.2">
      <c r="C1376" s="85"/>
    </row>
    <row r="1377" spans="3:3" x14ac:dyDescent="0.2">
      <c r="C1377" s="85"/>
    </row>
    <row r="1378" spans="3:3" x14ac:dyDescent="0.2">
      <c r="C1378" s="85"/>
    </row>
    <row r="1379" spans="3:3" x14ac:dyDescent="0.2">
      <c r="C1379" s="85"/>
    </row>
    <row r="1380" spans="3:3" x14ac:dyDescent="0.2">
      <c r="C1380" s="85"/>
    </row>
    <row r="1381" spans="3:3" x14ac:dyDescent="0.2">
      <c r="C1381" s="85"/>
    </row>
    <row r="1382" spans="3:3" x14ac:dyDescent="0.2">
      <c r="C1382" s="85"/>
    </row>
    <row r="1383" spans="3:3" x14ac:dyDescent="0.2">
      <c r="C1383" s="85"/>
    </row>
    <row r="1384" spans="3:3" x14ac:dyDescent="0.2">
      <c r="C1384" s="85"/>
    </row>
    <row r="1385" spans="3:3" x14ac:dyDescent="0.2">
      <c r="C1385" s="85"/>
    </row>
    <row r="1386" spans="3:3" x14ac:dyDescent="0.2">
      <c r="C1386" s="85"/>
    </row>
    <row r="1387" spans="3:3" x14ac:dyDescent="0.2">
      <c r="C1387" s="85"/>
    </row>
    <row r="1388" spans="3:3" x14ac:dyDescent="0.2">
      <c r="C1388" s="85"/>
    </row>
    <row r="1389" spans="3:3" x14ac:dyDescent="0.2">
      <c r="C1389" s="85"/>
    </row>
    <row r="1390" spans="3:3" x14ac:dyDescent="0.2">
      <c r="C1390" s="85"/>
    </row>
    <row r="1391" spans="3:3" x14ac:dyDescent="0.2">
      <c r="C1391" s="85"/>
    </row>
    <row r="1392" spans="3:3" x14ac:dyDescent="0.2">
      <c r="C1392" s="85"/>
    </row>
    <row r="1393" spans="3:3" x14ac:dyDescent="0.2">
      <c r="C1393" s="85"/>
    </row>
    <row r="1394" spans="3:3" x14ac:dyDescent="0.2">
      <c r="C1394" s="85"/>
    </row>
    <row r="1395" spans="3:3" x14ac:dyDescent="0.2">
      <c r="C1395" s="85"/>
    </row>
    <row r="1396" spans="3:3" x14ac:dyDescent="0.2">
      <c r="C1396" s="85"/>
    </row>
    <row r="1397" spans="3:3" x14ac:dyDescent="0.2">
      <c r="C1397" s="85"/>
    </row>
    <row r="1398" spans="3:3" x14ac:dyDescent="0.2">
      <c r="C1398" s="85"/>
    </row>
    <row r="1399" spans="3:3" x14ac:dyDescent="0.2">
      <c r="C1399" s="85"/>
    </row>
    <row r="1400" spans="3:3" x14ac:dyDescent="0.2">
      <c r="C1400" s="85"/>
    </row>
    <row r="1401" spans="3:3" x14ac:dyDescent="0.2">
      <c r="C1401" s="85"/>
    </row>
    <row r="1402" spans="3:3" x14ac:dyDescent="0.2">
      <c r="C1402" s="85"/>
    </row>
    <row r="1403" spans="3:3" x14ac:dyDescent="0.2">
      <c r="C1403" s="85"/>
    </row>
    <row r="1404" spans="3:3" x14ac:dyDescent="0.2">
      <c r="C1404" s="85"/>
    </row>
    <row r="1405" spans="3:3" x14ac:dyDescent="0.2">
      <c r="C1405" s="85"/>
    </row>
    <row r="1406" spans="3:3" x14ac:dyDescent="0.2">
      <c r="C1406" s="85"/>
    </row>
    <row r="1407" spans="3:3" x14ac:dyDescent="0.2">
      <c r="C1407" s="85"/>
    </row>
    <row r="1408" spans="3:3" x14ac:dyDescent="0.2">
      <c r="C1408" s="85"/>
    </row>
    <row r="1409" spans="3:3" x14ac:dyDescent="0.2">
      <c r="C1409" s="85"/>
    </row>
    <row r="1410" spans="3:3" x14ac:dyDescent="0.2">
      <c r="C1410" s="85"/>
    </row>
    <row r="1411" spans="3:3" x14ac:dyDescent="0.2">
      <c r="C1411" s="85"/>
    </row>
    <row r="1412" spans="3:3" x14ac:dyDescent="0.2">
      <c r="C1412" s="85"/>
    </row>
    <row r="1413" spans="3:3" x14ac:dyDescent="0.2">
      <c r="C1413" s="85"/>
    </row>
    <row r="1414" spans="3:3" x14ac:dyDescent="0.2">
      <c r="C1414" s="85"/>
    </row>
    <row r="1415" spans="3:3" x14ac:dyDescent="0.2">
      <c r="C1415" s="85"/>
    </row>
    <row r="1416" spans="3:3" x14ac:dyDescent="0.2">
      <c r="C1416" s="85"/>
    </row>
    <row r="1417" spans="3:3" x14ac:dyDescent="0.2">
      <c r="C1417" s="85"/>
    </row>
    <row r="1418" spans="3:3" x14ac:dyDescent="0.2">
      <c r="C1418" s="85"/>
    </row>
    <row r="1419" spans="3:3" x14ac:dyDescent="0.2">
      <c r="C1419" s="85"/>
    </row>
    <row r="1420" spans="3:3" x14ac:dyDescent="0.2">
      <c r="C1420" s="85"/>
    </row>
    <row r="1421" spans="3:3" x14ac:dyDescent="0.2">
      <c r="C1421" s="85"/>
    </row>
    <row r="1422" spans="3:3" x14ac:dyDescent="0.2">
      <c r="C1422" s="85"/>
    </row>
    <row r="1423" spans="3:3" x14ac:dyDescent="0.2">
      <c r="C1423" s="85"/>
    </row>
    <row r="1424" spans="3:3" x14ac:dyDescent="0.2">
      <c r="C1424" s="85"/>
    </row>
    <row r="1425" spans="3:3" x14ac:dyDescent="0.2">
      <c r="C1425" s="85"/>
    </row>
    <row r="1426" spans="3:3" x14ac:dyDescent="0.2">
      <c r="C1426" s="85"/>
    </row>
    <row r="1427" spans="3:3" x14ac:dyDescent="0.2">
      <c r="C1427" s="85"/>
    </row>
    <row r="1428" spans="3:3" x14ac:dyDescent="0.2">
      <c r="C1428" s="85"/>
    </row>
    <row r="1429" spans="3:3" x14ac:dyDescent="0.2">
      <c r="C1429" s="85"/>
    </row>
    <row r="1430" spans="3:3" x14ac:dyDescent="0.2">
      <c r="C1430" s="85"/>
    </row>
    <row r="1431" spans="3:3" x14ac:dyDescent="0.2">
      <c r="C1431" s="85"/>
    </row>
    <row r="1432" spans="3:3" x14ac:dyDescent="0.2">
      <c r="C1432" s="85"/>
    </row>
    <row r="1433" spans="3:3" x14ac:dyDescent="0.2">
      <c r="C1433" s="85"/>
    </row>
    <row r="1434" spans="3:3" x14ac:dyDescent="0.2">
      <c r="C1434" s="85"/>
    </row>
    <row r="1435" spans="3:3" x14ac:dyDescent="0.2">
      <c r="C1435" s="85"/>
    </row>
    <row r="1436" spans="3:3" x14ac:dyDescent="0.2">
      <c r="C1436" s="85"/>
    </row>
    <row r="1437" spans="3:3" x14ac:dyDescent="0.2">
      <c r="C1437" s="85"/>
    </row>
    <row r="1438" spans="3:3" x14ac:dyDescent="0.2">
      <c r="C1438" s="85"/>
    </row>
    <row r="1439" spans="3:3" x14ac:dyDescent="0.2">
      <c r="C1439" s="85"/>
    </row>
    <row r="1440" spans="3:3" x14ac:dyDescent="0.2">
      <c r="C1440" s="85"/>
    </row>
    <row r="1441" spans="3:3" x14ac:dyDescent="0.2">
      <c r="C1441" s="85"/>
    </row>
    <row r="1442" spans="3:3" x14ac:dyDescent="0.2">
      <c r="C1442" s="85"/>
    </row>
    <row r="1443" spans="3:3" x14ac:dyDescent="0.2">
      <c r="C1443" s="85"/>
    </row>
    <row r="1444" spans="3:3" x14ac:dyDescent="0.2">
      <c r="C1444" s="85"/>
    </row>
    <row r="1445" spans="3:3" x14ac:dyDescent="0.2">
      <c r="C1445" s="85"/>
    </row>
    <row r="1446" spans="3:3" x14ac:dyDescent="0.2">
      <c r="C1446" s="85"/>
    </row>
    <row r="1447" spans="3:3" x14ac:dyDescent="0.2">
      <c r="C1447" s="85"/>
    </row>
    <row r="1448" spans="3:3" x14ac:dyDescent="0.2">
      <c r="C1448" s="85"/>
    </row>
    <row r="1449" spans="3:3" x14ac:dyDescent="0.2">
      <c r="C1449" s="85"/>
    </row>
    <row r="1450" spans="3:3" x14ac:dyDescent="0.2">
      <c r="C1450" s="85"/>
    </row>
    <row r="1451" spans="3:3" x14ac:dyDescent="0.2">
      <c r="C1451" s="85"/>
    </row>
    <row r="1452" spans="3:3" x14ac:dyDescent="0.2">
      <c r="C1452" s="85"/>
    </row>
    <row r="1453" spans="3:3" x14ac:dyDescent="0.2">
      <c r="C1453" s="85"/>
    </row>
    <row r="1454" spans="3:3" x14ac:dyDescent="0.2">
      <c r="C1454" s="85"/>
    </row>
    <row r="1455" spans="3:3" x14ac:dyDescent="0.2">
      <c r="C1455" s="85"/>
    </row>
    <row r="1456" spans="3:3" x14ac:dyDescent="0.2">
      <c r="C1456" s="85"/>
    </row>
    <row r="1457" spans="3:3" x14ac:dyDescent="0.2">
      <c r="C1457" s="85"/>
    </row>
    <row r="1458" spans="3:3" x14ac:dyDescent="0.2">
      <c r="C1458" s="85"/>
    </row>
    <row r="1459" spans="3:3" x14ac:dyDescent="0.2">
      <c r="C1459" s="85"/>
    </row>
    <row r="1460" spans="3:3" x14ac:dyDescent="0.2">
      <c r="C1460" s="85"/>
    </row>
    <row r="1461" spans="3:3" x14ac:dyDescent="0.2">
      <c r="C1461" s="85"/>
    </row>
    <row r="1462" spans="3:3" x14ac:dyDescent="0.2">
      <c r="C1462" s="85"/>
    </row>
    <row r="1463" spans="3:3" x14ac:dyDescent="0.2">
      <c r="C1463" s="85"/>
    </row>
    <row r="1464" spans="3:3" x14ac:dyDescent="0.2">
      <c r="C1464" s="85"/>
    </row>
    <row r="1465" spans="3:3" x14ac:dyDescent="0.2">
      <c r="C1465" s="85"/>
    </row>
    <row r="1466" spans="3:3" x14ac:dyDescent="0.2">
      <c r="C1466" s="85"/>
    </row>
    <row r="1467" spans="3:3" x14ac:dyDescent="0.2">
      <c r="C1467" s="85"/>
    </row>
    <row r="1468" spans="3:3" x14ac:dyDescent="0.2">
      <c r="C1468" s="85"/>
    </row>
    <row r="1469" spans="3:3" x14ac:dyDescent="0.2">
      <c r="C1469" s="85"/>
    </row>
    <row r="1470" spans="3:3" x14ac:dyDescent="0.2">
      <c r="C1470" s="85"/>
    </row>
    <row r="1471" spans="3:3" x14ac:dyDescent="0.2">
      <c r="C1471" s="85"/>
    </row>
    <row r="1472" spans="3:3" x14ac:dyDescent="0.2">
      <c r="C1472" s="85"/>
    </row>
    <row r="1473" spans="3:3" x14ac:dyDescent="0.2">
      <c r="C1473" s="85"/>
    </row>
    <row r="1474" spans="3:3" x14ac:dyDescent="0.2">
      <c r="C1474" s="85"/>
    </row>
    <row r="1475" spans="3:3" x14ac:dyDescent="0.2">
      <c r="C1475" s="85"/>
    </row>
    <row r="1476" spans="3:3" x14ac:dyDescent="0.2">
      <c r="C1476" s="85"/>
    </row>
    <row r="1477" spans="3:3" x14ac:dyDescent="0.2">
      <c r="C1477" s="85"/>
    </row>
    <row r="1478" spans="3:3" x14ac:dyDescent="0.2">
      <c r="C1478" s="85"/>
    </row>
    <row r="1479" spans="3:3" x14ac:dyDescent="0.2">
      <c r="C1479" s="85"/>
    </row>
    <row r="1480" spans="3:3" x14ac:dyDescent="0.2">
      <c r="C1480" s="85"/>
    </row>
    <row r="1481" spans="3:3" x14ac:dyDescent="0.2">
      <c r="C1481" s="85"/>
    </row>
    <row r="1482" spans="3:3" x14ac:dyDescent="0.2">
      <c r="C1482" s="85"/>
    </row>
    <row r="1483" spans="3:3" x14ac:dyDescent="0.2">
      <c r="C1483" s="85"/>
    </row>
    <row r="1484" spans="3:3" x14ac:dyDescent="0.2">
      <c r="C1484" s="85"/>
    </row>
    <row r="1485" spans="3:3" x14ac:dyDescent="0.2">
      <c r="C1485" s="85"/>
    </row>
    <row r="1486" spans="3:3" x14ac:dyDescent="0.2">
      <c r="C1486" s="85"/>
    </row>
    <row r="1487" spans="3:3" x14ac:dyDescent="0.2">
      <c r="C1487" s="85"/>
    </row>
    <row r="1488" spans="3:3" x14ac:dyDescent="0.2">
      <c r="C1488" s="85"/>
    </row>
    <row r="1489" spans="3:3" x14ac:dyDescent="0.2">
      <c r="C1489" s="85"/>
    </row>
    <row r="1490" spans="3:3" x14ac:dyDescent="0.2">
      <c r="C1490" s="85"/>
    </row>
    <row r="1491" spans="3:3" x14ac:dyDescent="0.2">
      <c r="C1491" s="85"/>
    </row>
    <row r="1492" spans="3:3" x14ac:dyDescent="0.2">
      <c r="C1492" s="85"/>
    </row>
    <row r="1493" spans="3:3" x14ac:dyDescent="0.2">
      <c r="C1493" s="85"/>
    </row>
    <row r="1494" spans="3:3" x14ac:dyDescent="0.2">
      <c r="C1494" s="85"/>
    </row>
    <row r="1495" spans="3:3" x14ac:dyDescent="0.2">
      <c r="C1495" s="85"/>
    </row>
    <row r="1496" spans="3:3" x14ac:dyDescent="0.2">
      <c r="C1496" s="85"/>
    </row>
    <row r="1497" spans="3:3" x14ac:dyDescent="0.2">
      <c r="C1497" s="85"/>
    </row>
    <row r="1498" spans="3:3" x14ac:dyDescent="0.2">
      <c r="C1498" s="85"/>
    </row>
    <row r="1499" spans="3:3" x14ac:dyDescent="0.2">
      <c r="C1499" s="85"/>
    </row>
    <row r="1500" spans="3:3" x14ac:dyDescent="0.2">
      <c r="C1500" s="85"/>
    </row>
    <row r="1501" spans="3:3" x14ac:dyDescent="0.2">
      <c r="C1501" s="85"/>
    </row>
    <row r="1502" spans="3:3" x14ac:dyDescent="0.2">
      <c r="C1502" s="85"/>
    </row>
    <row r="1503" spans="3:3" x14ac:dyDescent="0.2">
      <c r="C1503" s="85"/>
    </row>
    <row r="1504" spans="3:3" x14ac:dyDescent="0.2">
      <c r="C1504" s="85"/>
    </row>
    <row r="1505" spans="3:3" x14ac:dyDescent="0.2">
      <c r="C1505" s="85"/>
    </row>
    <row r="1506" spans="3:3" x14ac:dyDescent="0.2">
      <c r="C1506" s="85"/>
    </row>
    <row r="1507" spans="3:3" x14ac:dyDescent="0.2">
      <c r="C1507" s="85"/>
    </row>
    <row r="1508" spans="3:3" x14ac:dyDescent="0.2">
      <c r="C1508" s="85"/>
    </row>
    <row r="1509" spans="3:3" x14ac:dyDescent="0.2">
      <c r="C1509" s="85"/>
    </row>
    <row r="1510" spans="3:3" x14ac:dyDescent="0.2">
      <c r="C1510" s="85"/>
    </row>
    <row r="1511" spans="3:3" x14ac:dyDescent="0.2">
      <c r="C1511" s="85"/>
    </row>
    <row r="1512" spans="3:3" x14ac:dyDescent="0.2">
      <c r="C1512" s="85"/>
    </row>
    <row r="1513" spans="3:3" x14ac:dyDescent="0.2">
      <c r="C1513" s="85"/>
    </row>
    <row r="1514" spans="3:3" x14ac:dyDescent="0.2">
      <c r="C1514" s="85"/>
    </row>
    <row r="1515" spans="3:3" x14ac:dyDescent="0.2">
      <c r="C1515" s="85"/>
    </row>
    <row r="1516" spans="3:3" x14ac:dyDescent="0.2">
      <c r="C1516" s="85"/>
    </row>
    <row r="1517" spans="3:3" x14ac:dyDescent="0.2">
      <c r="C1517" s="85"/>
    </row>
    <row r="1518" spans="3:3" x14ac:dyDescent="0.2">
      <c r="C1518" s="85"/>
    </row>
    <row r="1519" spans="3:3" x14ac:dyDescent="0.2">
      <c r="C1519" s="85"/>
    </row>
    <row r="1520" spans="3:3" x14ac:dyDescent="0.2">
      <c r="C1520" s="85"/>
    </row>
    <row r="1521" spans="3:3" x14ac:dyDescent="0.2">
      <c r="C1521" s="85"/>
    </row>
    <row r="1522" spans="3:3" x14ac:dyDescent="0.2">
      <c r="C1522" s="85"/>
    </row>
    <row r="1523" spans="3:3" x14ac:dyDescent="0.2">
      <c r="C1523" s="85"/>
    </row>
    <row r="1524" spans="3:3" x14ac:dyDescent="0.2">
      <c r="C1524" s="85"/>
    </row>
    <row r="1525" spans="3:3" x14ac:dyDescent="0.2">
      <c r="C1525" s="85"/>
    </row>
    <row r="1526" spans="3:3" x14ac:dyDescent="0.2">
      <c r="C1526" s="85"/>
    </row>
    <row r="1527" spans="3:3" x14ac:dyDescent="0.2">
      <c r="C1527" s="85"/>
    </row>
    <row r="1528" spans="3:3" x14ac:dyDescent="0.2">
      <c r="C1528" s="85"/>
    </row>
    <row r="1529" spans="3:3" x14ac:dyDescent="0.2">
      <c r="C1529" s="85"/>
    </row>
    <row r="1530" spans="3:3" x14ac:dyDescent="0.2">
      <c r="C1530" s="85"/>
    </row>
    <row r="1531" spans="3:3" x14ac:dyDescent="0.2">
      <c r="C1531" s="85"/>
    </row>
    <row r="1532" spans="3:3" x14ac:dyDescent="0.2">
      <c r="C1532" s="85"/>
    </row>
    <row r="1533" spans="3:3" x14ac:dyDescent="0.2">
      <c r="C1533" s="85"/>
    </row>
    <row r="1534" spans="3:3" x14ac:dyDescent="0.2">
      <c r="C1534" s="85"/>
    </row>
    <row r="1535" spans="3:3" x14ac:dyDescent="0.2">
      <c r="C1535" s="85"/>
    </row>
    <row r="1536" spans="3:3" x14ac:dyDescent="0.2">
      <c r="C1536" s="85"/>
    </row>
    <row r="1537" spans="3:3" x14ac:dyDescent="0.2">
      <c r="C1537" s="85"/>
    </row>
    <row r="1538" spans="3:3" x14ac:dyDescent="0.2">
      <c r="C1538" s="85"/>
    </row>
    <row r="1539" spans="3:3" x14ac:dyDescent="0.2">
      <c r="C1539" s="85"/>
    </row>
    <row r="1540" spans="3:3" x14ac:dyDescent="0.2">
      <c r="C1540" s="85"/>
    </row>
    <row r="1541" spans="3:3" x14ac:dyDescent="0.2">
      <c r="C1541" s="85"/>
    </row>
    <row r="1542" spans="3:3" x14ac:dyDescent="0.2">
      <c r="C1542" s="85"/>
    </row>
    <row r="1543" spans="3:3" x14ac:dyDescent="0.2">
      <c r="C1543" s="85"/>
    </row>
    <row r="1544" spans="3:3" x14ac:dyDescent="0.2">
      <c r="C1544" s="85"/>
    </row>
    <row r="1545" spans="3:3" x14ac:dyDescent="0.2">
      <c r="C1545" s="85"/>
    </row>
    <row r="1546" spans="3:3" x14ac:dyDescent="0.2">
      <c r="C1546" s="85"/>
    </row>
    <row r="1547" spans="3:3" x14ac:dyDescent="0.2">
      <c r="C1547" s="85"/>
    </row>
    <row r="1548" spans="3:3" x14ac:dyDescent="0.2">
      <c r="C1548" s="85"/>
    </row>
    <row r="1549" spans="3:3" x14ac:dyDescent="0.2">
      <c r="C1549" s="85"/>
    </row>
    <row r="1550" spans="3:3" x14ac:dyDescent="0.2">
      <c r="C1550" s="85"/>
    </row>
    <row r="1551" spans="3:3" x14ac:dyDescent="0.2">
      <c r="C1551" s="85"/>
    </row>
    <row r="1552" spans="3:3" x14ac:dyDescent="0.2">
      <c r="C1552" s="85"/>
    </row>
    <row r="1553" spans="3:3" x14ac:dyDescent="0.2">
      <c r="C1553" s="85"/>
    </row>
    <row r="1554" spans="3:3" x14ac:dyDescent="0.2">
      <c r="C1554" s="85"/>
    </row>
    <row r="1555" spans="3:3" x14ac:dyDescent="0.2">
      <c r="C1555" s="85"/>
    </row>
    <row r="1556" spans="3:3" x14ac:dyDescent="0.2">
      <c r="C1556" s="85"/>
    </row>
    <row r="1557" spans="3:3" x14ac:dyDescent="0.2">
      <c r="C1557" s="85"/>
    </row>
    <row r="1558" spans="3:3" x14ac:dyDescent="0.2">
      <c r="C1558" s="85"/>
    </row>
    <row r="1559" spans="3:3" x14ac:dyDescent="0.2">
      <c r="C1559" s="85"/>
    </row>
    <row r="1560" spans="3:3" x14ac:dyDescent="0.2">
      <c r="C1560" s="85"/>
    </row>
    <row r="1561" spans="3:3" x14ac:dyDescent="0.2">
      <c r="C1561" s="85"/>
    </row>
    <row r="1562" spans="3:3" x14ac:dyDescent="0.2">
      <c r="C1562" s="85"/>
    </row>
    <row r="1563" spans="3:3" x14ac:dyDescent="0.2">
      <c r="C1563" s="85"/>
    </row>
    <row r="1564" spans="3:3" x14ac:dyDescent="0.2">
      <c r="C1564" s="85"/>
    </row>
    <row r="1565" spans="3:3" x14ac:dyDescent="0.2">
      <c r="C1565" s="85"/>
    </row>
    <row r="1566" spans="3:3" x14ac:dyDescent="0.2">
      <c r="C1566" s="85"/>
    </row>
    <row r="1567" spans="3:3" x14ac:dyDescent="0.2">
      <c r="C1567" s="85"/>
    </row>
    <row r="1568" spans="3:3" x14ac:dyDescent="0.2">
      <c r="C1568" s="85"/>
    </row>
    <row r="1569" spans="3:3" x14ac:dyDescent="0.2">
      <c r="C1569" s="85"/>
    </row>
    <row r="1570" spans="3:3" x14ac:dyDescent="0.2">
      <c r="C1570" s="85"/>
    </row>
    <row r="1571" spans="3:3" x14ac:dyDescent="0.2">
      <c r="C1571" s="85"/>
    </row>
    <row r="1572" spans="3:3" x14ac:dyDescent="0.2">
      <c r="C1572" s="85"/>
    </row>
    <row r="1573" spans="3:3" x14ac:dyDescent="0.2">
      <c r="C1573" s="85"/>
    </row>
    <row r="1574" spans="3:3" x14ac:dyDescent="0.2">
      <c r="C1574" s="85"/>
    </row>
    <row r="1575" spans="3:3" x14ac:dyDescent="0.2">
      <c r="C1575" s="85"/>
    </row>
    <row r="1576" spans="3:3" x14ac:dyDescent="0.2">
      <c r="C1576" s="85"/>
    </row>
    <row r="1577" spans="3:3" x14ac:dyDescent="0.2">
      <c r="C1577" s="85"/>
    </row>
    <row r="1578" spans="3:3" x14ac:dyDescent="0.2">
      <c r="C1578" s="85"/>
    </row>
    <row r="1579" spans="3:3" x14ac:dyDescent="0.2">
      <c r="C1579" s="85"/>
    </row>
    <row r="1580" spans="3:3" x14ac:dyDescent="0.2">
      <c r="C1580" s="85"/>
    </row>
    <row r="1581" spans="3:3" x14ac:dyDescent="0.2">
      <c r="C1581" s="85"/>
    </row>
    <row r="1582" spans="3:3" x14ac:dyDescent="0.2">
      <c r="C1582" s="85"/>
    </row>
    <row r="1583" spans="3:3" x14ac:dyDescent="0.2">
      <c r="C1583" s="85"/>
    </row>
    <row r="1584" spans="3:3" x14ac:dyDescent="0.2">
      <c r="C1584" s="85"/>
    </row>
    <row r="1585" spans="3:3" x14ac:dyDescent="0.2">
      <c r="C1585" s="85"/>
    </row>
    <row r="1586" spans="3:3" x14ac:dyDescent="0.2">
      <c r="C1586" s="85"/>
    </row>
    <row r="1587" spans="3:3" x14ac:dyDescent="0.2">
      <c r="C1587" s="85"/>
    </row>
    <row r="1588" spans="3:3" x14ac:dyDescent="0.2">
      <c r="C1588" s="85"/>
    </row>
    <row r="1589" spans="3:3" x14ac:dyDescent="0.2">
      <c r="C1589" s="85"/>
    </row>
    <row r="1590" spans="3:3" x14ac:dyDescent="0.2">
      <c r="C1590" s="85"/>
    </row>
    <row r="1591" spans="3:3" x14ac:dyDescent="0.2">
      <c r="C1591" s="85"/>
    </row>
    <row r="1592" spans="3:3" x14ac:dyDescent="0.2">
      <c r="C1592" s="85"/>
    </row>
    <row r="1593" spans="3:3" x14ac:dyDescent="0.2">
      <c r="C1593" s="85"/>
    </row>
    <row r="1594" spans="3:3" x14ac:dyDescent="0.2">
      <c r="C1594" s="85"/>
    </row>
    <row r="1595" spans="3:3" x14ac:dyDescent="0.2">
      <c r="C1595" s="85"/>
    </row>
    <row r="1596" spans="3:3" x14ac:dyDescent="0.2">
      <c r="C1596" s="85"/>
    </row>
    <row r="1597" spans="3:3" x14ac:dyDescent="0.2">
      <c r="C1597" s="85"/>
    </row>
    <row r="1598" spans="3:3" x14ac:dyDescent="0.2">
      <c r="C1598" s="85"/>
    </row>
    <row r="1599" spans="3:3" x14ac:dyDescent="0.2">
      <c r="C1599" s="85"/>
    </row>
    <row r="1600" spans="3:3" x14ac:dyDescent="0.2">
      <c r="C1600" s="85"/>
    </row>
    <row r="1601" spans="3:3" x14ac:dyDescent="0.2">
      <c r="C1601" s="85"/>
    </row>
    <row r="1602" spans="3:3" x14ac:dyDescent="0.2">
      <c r="C1602" s="85"/>
    </row>
    <row r="1603" spans="3:3" x14ac:dyDescent="0.2">
      <c r="C1603" s="85"/>
    </row>
    <row r="1604" spans="3:3" x14ac:dyDescent="0.2">
      <c r="C1604" s="85"/>
    </row>
    <row r="1605" spans="3:3" x14ac:dyDescent="0.2">
      <c r="C1605" s="85"/>
    </row>
    <row r="1606" spans="3:3" x14ac:dyDescent="0.2">
      <c r="C1606" s="85"/>
    </row>
    <row r="1607" spans="3:3" x14ac:dyDescent="0.2">
      <c r="C1607" s="85"/>
    </row>
    <row r="1608" spans="3:3" x14ac:dyDescent="0.2">
      <c r="C1608" s="85"/>
    </row>
    <row r="1609" spans="3:3" x14ac:dyDescent="0.2">
      <c r="C1609" s="85"/>
    </row>
    <row r="1610" spans="3:3" x14ac:dyDescent="0.2">
      <c r="C1610" s="85"/>
    </row>
    <row r="1611" spans="3:3" x14ac:dyDescent="0.2">
      <c r="C1611" s="85"/>
    </row>
    <row r="1612" spans="3:3" x14ac:dyDescent="0.2">
      <c r="C1612" s="85"/>
    </row>
    <row r="1613" spans="3:3" x14ac:dyDescent="0.2">
      <c r="C1613" s="85"/>
    </row>
    <row r="1614" spans="3:3" x14ac:dyDescent="0.2">
      <c r="C1614" s="85"/>
    </row>
    <row r="1615" spans="3:3" x14ac:dyDescent="0.2">
      <c r="C1615" s="85"/>
    </row>
    <row r="1616" spans="3:3" x14ac:dyDescent="0.2">
      <c r="C1616" s="85"/>
    </row>
    <row r="1617" spans="3:3" x14ac:dyDescent="0.2">
      <c r="C1617" s="85"/>
    </row>
    <row r="1618" spans="3:3" x14ac:dyDescent="0.2">
      <c r="C1618" s="85"/>
    </row>
    <row r="1619" spans="3:3" x14ac:dyDescent="0.2">
      <c r="C1619" s="85"/>
    </row>
    <row r="1620" spans="3:3" x14ac:dyDescent="0.2">
      <c r="C1620" s="85"/>
    </row>
    <row r="1621" spans="3:3" x14ac:dyDescent="0.2">
      <c r="C1621" s="85"/>
    </row>
    <row r="1622" spans="3:3" x14ac:dyDescent="0.2">
      <c r="C1622" s="85"/>
    </row>
    <row r="1623" spans="3:3" x14ac:dyDescent="0.2">
      <c r="C1623" s="85"/>
    </row>
    <row r="1624" spans="3:3" x14ac:dyDescent="0.2">
      <c r="C1624" s="85"/>
    </row>
    <row r="1625" spans="3:3" x14ac:dyDescent="0.2">
      <c r="C1625" s="85"/>
    </row>
    <row r="1626" spans="3:3" x14ac:dyDescent="0.2">
      <c r="C1626" s="85"/>
    </row>
    <row r="1627" spans="3:3" x14ac:dyDescent="0.2">
      <c r="C1627" s="85"/>
    </row>
    <row r="1628" spans="3:3" x14ac:dyDescent="0.2">
      <c r="C1628" s="85"/>
    </row>
    <row r="1629" spans="3:3" x14ac:dyDescent="0.2">
      <c r="C1629" s="85"/>
    </row>
    <row r="1630" spans="3:3" x14ac:dyDescent="0.2">
      <c r="C1630" s="85"/>
    </row>
    <row r="1631" spans="3:3" x14ac:dyDescent="0.2">
      <c r="C1631" s="85"/>
    </row>
    <row r="1632" spans="3:3" x14ac:dyDescent="0.2">
      <c r="C1632" s="85"/>
    </row>
    <row r="1633" spans="3:3" x14ac:dyDescent="0.2">
      <c r="C1633" s="85"/>
    </row>
    <row r="1634" spans="3:3" x14ac:dyDescent="0.2">
      <c r="C1634" s="85"/>
    </row>
    <row r="1635" spans="3:3" x14ac:dyDescent="0.2">
      <c r="C1635" s="85"/>
    </row>
    <row r="1636" spans="3:3" x14ac:dyDescent="0.2">
      <c r="C1636" s="85"/>
    </row>
    <row r="1637" spans="3:3" x14ac:dyDescent="0.2">
      <c r="C1637" s="85"/>
    </row>
    <row r="1638" spans="3:3" x14ac:dyDescent="0.2">
      <c r="C1638" s="85"/>
    </row>
    <row r="1639" spans="3:3" x14ac:dyDescent="0.2">
      <c r="C1639" s="85"/>
    </row>
    <row r="1640" spans="3:3" x14ac:dyDescent="0.2">
      <c r="C1640" s="85"/>
    </row>
    <row r="1641" spans="3:3" x14ac:dyDescent="0.2">
      <c r="C1641" s="85"/>
    </row>
    <row r="1642" spans="3:3" x14ac:dyDescent="0.2">
      <c r="C1642" s="85"/>
    </row>
    <row r="1643" spans="3:3" x14ac:dyDescent="0.2">
      <c r="C1643" s="85"/>
    </row>
    <row r="1644" spans="3:3" x14ac:dyDescent="0.2">
      <c r="C1644" s="85"/>
    </row>
    <row r="1645" spans="3:3" x14ac:dyDescent="0.2">
      <c r="C1645" s="85"/>
    </row>
    <row r="1646" spans="3:3" x14ac:dyDescent="0.2">
      <c r="C1646" s="85"/>
    </row>
    <row r="1647" spans="3:3" x14ac:dyDescent="0.2">
      <c r="C1647" s="85"/>
    </row>
    <row r="1648" spans="3:3" x14ac:dyDescent="0.2">
      <c r="C1648" s="85"/>
    </row>
    <row r="1649" spans="3:3" x14ac:dyDescent="0.2">
      <c r="C1649" s="85"/>
    </row>
    <row r="1650" spans="3:3" x14ac:dyDescent="0.2">
      <c r="C1650" s="85"/>
    </row>
    <row r="1651" spans="3:3" x14ac:dyDescent="0.2">
      <c r="C1651" s="85"/>
    </row>
    <row r="1652" spans="3:3" x14ac:dyDescent="0.2">
      <c r="C1652" s="85"/>
    </row>
    <row r="1653" spans="3:3" x14ac:dyDescent="0.2">
      <c r="C1653" s="85"/>
    </row>
    <row r="1654" spans="3:3" x14ac:dyDescent="0.2">
      <c r="C1654" s="85"/>
    </row>
    <row r="1655" spans="3:3" x14ac:dyDescent="0.2">
      <c r="C1655" s="85"/>
    </row>
    <row r="1656" spans="3:3" x14ac:dyDescent="0.2">
      <c r="C1656" s="85"/>
    </row>
    <row r="1657" spans="3:3" x14ac:dyDescent="0.2">
      <c r="C1657" s="85"/>
    </row>
    <row r="1658" spans="3:3" x14ac:dyDescent="0.2">
      <c r="C1658" s="85"/>
    </row>
    <row r="1659" spans="3:3" x14ac:dyDescent="0.2">
      <c r="C1659" s="85"/>
    </row>
    <row r="1660" spans="3:3" x14ac:dyDescent="0.2">
      <c r="C1660" s="85"/>
    </row>
    <row r="1661" spans="3:3" x14ac:dyDescent="0.2">
      <c r="C1661" s="85"/>
    </row>
    <row r="1662" spans="3:3" x14ac:dyDescent="0.2">
      <c r="C1662" s="85"/>
    </row>
    <row r="1663" spans="3:3" x14ac:dyDescent="0.2">
      <c r="C1663" s="85"/>
    </row>
    <row r="1664" spans="3:3" x14ac:dyDescent="0.2">
      <c r="C1664" s="85"/>
    </row>
    <row r="1665" spans="3:3" x14ac:dyDescent="0.2">
      <c r="C1665" s="85"/>
    </row>
    <row r="1666" spans="3:3" x14ac:dyDescent="0.2">
      <c r="C1666" s="85"/>
    </row>
    <row r="1667" spans="3:3" x14ac:dyDescent="0.2">
      <c r="C1667" s="85"/>
    </row>
    <row r="1668" spans="3:3" x14ac:dyDescent="0.2">
      <c r="C1668" s="85"/>
    </row>
    <row r="1669" spans="3:3" x14ac:dyDescent="0.2">
      <c r="C1669" s="85"/>
    </row>
    <row r="1670" spans="3:3" x14ac:dyDescent="0.2">
      <c r="C1670" s="85"/>
    </row>
    <row r="1671" spans="3:3" x14ac:dyDescent="0.2">
      <c r="C1671" s="85"/>
    </row>
    <row r="1672" spans="3:3" x14ac:dyDescent="0.2">
      <c r="C1672" s="85"/>
    </row>
    <row r="1673" spans="3:3" x14ac:dyDescent="0.2">
      <c r="C1673" s="85"/>
    </row>
    <row r="1674" spans="3:3" x14ac:dyDescent="0.2">
      <c r="C1674" s="85"/>
    </row>
    <row r="1675" spans="3:3" x14ac:dyDescent="0.2">
      <c r="C1675" s="85"/>
    </row>
    <row r="1676" spans="3:3" x14ac:dyDescent="0.2">
      <c r="C1676" s="85"/>
    </row>
    <row r="1677" spans="3:3" x14ac:dyDescent="0.2">
      <c r="C1677" s="85"/>
    </row>
    <row r="1678" spans="3:3" x14ac:dyDescent="0.2">
      <c r="C1678" s="85"/>
    </row>
    <row r="1679" spans="3:3" x14ac:dyDescent="0.2">
      <c r="C1679" s="85"/>
    </row>
    <row r="1680" spans="3:3" x14ac:dyDescent="0.2">
      <c r="C1680" s="85"/>
    </row>
    <row r="1681" spans="3:3" x14ac:dyDescent="0.2">
      <c r="C1681" s="85"/>
    </row>
    <row r="1682" spans="3:3" x14ac:dyDescent="0.2">
      <c r="C1682" s="85"/>
    </row>
    <row r="1683" spans="3:3" x14ac:dyDescent="0.2">
      <c r="C1683" s="85"/>
    </row>
    <row r="1684" spans="3:3" x14ac:dyDescent="0.2">
      <c r="C1684" s="85"/>
    </row>
    <row r="1685" spans="3:3" x14ac:dyDescent="0.2">
      <c r="C1685" s="85"/>
    </row>
    <row r="1686" spans="3:3" x14ac:dyDescent="0.2">
      <c r="C1686" s="85"/>
    </row>
    <row r="1687" spans="3:3" x14ac:dyDescent="0.2">
      <c r="C1687" s="85"/>
    </row>
    <row r="1688" spans="3:3" x14ac:dyDescent="0.2">
      <c r="C1688" s="85"/>
    </row>
    <row r="1689" spans="3:3" x14ac:dyDescent="0.2">
      <c r="C1689" s="85"/>
    </row>
    <row r="1690" spans="3:3" x14ac:dyDescent="0.2">
      <c r="C1690" s="85"/>
    </row>
    <row r="1691" spans="3:3" x14ac:dyDescent="0.2">
      <c r="C1691" s="85"/>
    </row>
    <row r="1692" spans="3:3" x14ac:dyDescent="0.2">
      <c r="C1692" s="85"/>
    </row>
    <row r="1693" spans="3:3" x14ac:dyDescent="0.2">
      <c r="C1693" s="85"/>
    </row>
    <row r="1694" spans="3:3" x14ac:dyDescent="0.2">
      <c r="C1694" s="85"/>
    </row>
    <row r="1695" spans="3:3" x14ac:dyDescent="0.2">
      <c r="C1695" s="85"/>
    </row>
    <row r="1696" spans="3:3" x14ac:dyDescent="0.2">
      <c r="C1696" s="85"/>
    </row>
    <row r="1697" spans="3:3" x14ac:dyDescent="0.2">
      <c r="C1697" s="85"/>
    </row>
    <row r="1698" spans="3:3" x14ac:dyDescent="0.2">
      <c r="C1698" s="85"/>
    </row>
    <row r="1699" spans="3:3" x14ac:dyDescent="0.2">
      <c r="C1699" s="85"/>
    </row>
    <row r="1700" spans="3:3" x14ac:dyDescent="0.2">
      <c r="C1700" s="85"/>
    </row>
    <row r="1701" spans="3:3" x14ac:dyDescent="0.2">
      <c r="C1701" s="85"/>
    </row>
    <row r="1702" spans="3:3" x14ac:dyDescent="0.2">
      <c r="C1702" s="85"/>
    </row>
    <row r="1703" spans="3:3" x14ac:dyDescent="0.2">
      <c r="C1703" s="85"/>
    </row>
    <row r="1704" spans="3:3" x14ac:dyDescent="0.2">
      <c r="C1704" s="85"/>
    </row>
    <row r="1705" spans="3:3" x14ac:dyDescent="0.2">
      <c r="C1705" s="85"/>
    </row>
    <row r="1706" spans="3:3" x14ac:dyDescent="0.2">
      <c r="C1706" s="85"/>
    </row>
  </sheetData>
  <sheetProtection password="91E6" sheet="1" objects="1" scenarios="1" autoFilter="0" pivotTables="0"/>
  <autoFilter ref="A10:U10"/>
  <mergeCells count="6">
    <mergeCell ref="T5:U5"/>
    <mergeCell ref="J5:M5"/>
    <mergeCell ref="F5:I5"/>
    <mergeCell ref="P5:Q5"/>
    <mergeCell ref="R5:S5"/>
    <mergeCell ref="N5:O5"/>
  </mergeCells>
  <phoneticPr fontId="2" type="noConversion"/>
  <conditionalFormatting sqref="G12:G1001">
    <cfRule type="iconSet" priority="10">
      <iconSet>
        <cfvo type="percent" val="0"/>
        <cfvo type="percentile" val="33"/>
        <cfvo type="percentile" val="67"/>
      </iconSet>
    </cfRule>
  </conditionalFormatting>
  <conditionalFormatting sqref="H12:H1001">
    <cfRule type="iconSet" priority="9">
      <iconSet>
        <cfvo type="percent" val="0"/>
        <cfvo type="percentile" val="50"/>
        <cfvo type="percentile" val="75"/>
      </iconSet>
    </cfRule>
  </conditionalFormatting>
  <conditionalFormatting sqref="K12:K1001">
    <cfRule type="iconSet" priority="8">
      <iconSet>
        <cfvo type="percent" val="0"/>
        <cfvo type="percentile" val="33"/>
        <cfvo type="percentile" val="67"/>
      </iconSet>
    </cfRule>
  </conditionalFormatting>
  <conditionalFormatting sqref="P12:P1001">
    <cfRule type="iconSet" priority="7">
      <iconSet reverse="1">
        <cfvo type="percent" val="0"/>
        <cfvo type="percentile" val="33"/>
        <cfvo type="percentile" val="67"/>
      </iconSet>
    </cfRule>
  </conditionalFormatting>
  <conditionalFormatting sqref="R12:R1001">
    <cfRule type="iconSet" priority="6">
      <iconSet>
        <cfvo type="percent" val="0"/>
        <cfvo type="percentile" val="33"/>
        <cfvo type="percentile" val="67"/>
      </iconSet>
    </cfRule>
  </conditionalFormatting>
  <conditionalFormatting sqref="T12:T1001">
    <cfRule type="iconSet" priority="5">
      <iconSet>
        <cfvo type="percent" val="0"/>
        <cfvo type="percentile" val="33"/>
        <cfvo type="percentile" val="67"/>
      </iconSet>
    </cfRule>
  </conditionalFormatting>
  <conditionalFormatting sqref="K1:L4">
    <cfRule type="iconSet" priority="4">
      <iconSet>
        <cfvo type="percent" val="0"/>
        <cfvo type="percent" val="33"/>
        <cfvo type="percent" val="67"/>
      </iconSet>
    </cfRule>
  </conditionalFormatting>
  <conditionalFormatting sqref="N12:N1001">
    <cfRule type="iconSet" priority="3">
      <iconSet reverse="1">
        <cfvo type="percent" val="0"/>
        <cfvo type="percentile" val="33"/>
        <cfvo type="percentile" val="67"/>
      </iconSet>
    </cfRule>
  </conditionalFormatting>
  <conditionalFormatting sqref="L12:L1001">
    <cfRule type="iconSet" priority="2">
      <iconSet>
        <cfvo type="percent" val="0"/>
        <cfvo type="percent" val="33"/>
        <cfvo type="percent" val="67"/>
      </iconSet>
    </cfRule>
  </conditionalFormatting>
  <conditionalFormatting sqref="M12:M1001">
    <cfRule type="iconSet" priority="1">
      <iconSet>
        <cfvo type="percent" val="0"/>
        <cfvo type="percent" val="33"/>
        <cfvo type="percent" val="67"/>
      </iconSet>
    </cfRule>
  </conditionalFormatting>
  <pageMargins left="0.75" right="0.75" top="1" bottom="1" header="0" footer="0"/>
  <pageSetup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2</vt:i4>
      </vt:variant>
      <vt:variant>
        <vt:lpstr>Rangos con nombre</vt:lpstr>
      </vt:variant>
      <vt:variant>
        <vt:i4>3</vt:i4>
      </vt:variant>
    </vt:vector>
  </HeadingPairs>
  <TitlesOfParts>
    <vt:vector size="8" baseType="lpstr">
      <vt:lpstr>Leer</vt:lpstr>
      <vt:lpstr>tabhatos</vt:lpstr>
      <vt:lpstr>datos</vt:lpstr>
      <vt:lpstr>GráfHatos</vt:lpstr>
      <vt:lpstr>KGxDA</vt:lpstr>
      <vt:lpstr>datos!_FilterDatabase</vt:lpstr>
      <vt:lpstr>fecevalhatos</vt:lpstr>
      <vt:lpstr>hatos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2008-01-25T17:45:43Z</dcterms:created>
  <dcterms:modified xsi:type="dcterms:W3CDTF">2016-09-20T22:31:26Z</dcterms:modified>
</cp:coreProperties>
</file>