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16740" windowHeight="5115" tabRatio="595" activeTab="2"/>
  </bookViews>
  <sheets>
    <sheet name="Leer" sheetId="14" r:id="rId1"/>
    <sheet name="tabhatos" sheetId="29" state="hidden" r:id="rId2"/>
    <sheet name="datos" sheetId="1" r:id="rId3"/>
    <sheet name="GráfHatos" sheetId="30" r:id="rId4"/>
    <sheet name="KGxDA" sheetId="31" r:id="rId5"/>
  </sheets>
  <definedNames>
    <definedName name="_xlnm._FilterDatabase" localSheetId="2">datos!$A$10:$U$10</definedName>
    <definedName name="fecevalhatos">datos!$B$3:$B$4</definedName>
    <definedName name="hatos">datos!$A$11:$U$816</definedName>
  </definedNames>
  <calcPr calcId="145621"/>
  <pivotCaches>
    <pivotCache cacheId="25" r:id="rId6"/>
  </pivotCaches>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authors>
    <author xml:space="preserve"> Bernardo Vargas</author>
  </authors>
  <commentList>
    <comment ref="D6" authorId="0">
      <text>
        <r>
          <rPr>
            <sz val="8"/>
            <color indexed="81"/>
            <rFont val="Tahoma"/>
            <family val="2"/>
          </rPr>
          <t xml:space="preserve">PROMEDIO DEL GRUPO SELECCIONADO ABAJO SEGUN LOS CRITERIOS DEFINIDOS
</t>
        </r>
      </text>
    </comment>
    <comment ref="D8" authorId="0">
      <text>
        <r>
          <rPr>
            <sz val="8"/>
            <color indexed="81"/>
            <rFont val="Tahoma"/>
            <family val="2"/>
          </rPr>
          <t xml:space="preserve">VALOR MINIMO ENTRE EL  GRUPO SELECCIONADO ABAJO SEGUN LOS CRITERIOS DEFINIDOS
</t>
        </r>
      </text>
    </comment>
    <comment ref="D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Zona de Vida  en que se ubica la finca </t>
        </r>
      </text>
    </comment>
    <comment ref="C10" authorId="0">
      <text>
        <r>
          <rPr>
            <b/>
            <sz val="8"/>
            <color indexed="81"/>
            <rFont val="Tahoma"/>
            <family val="2"/>
          </rPr>
          <t xml:space="preserve"> Código de la finca</t>
        </r>
      </text>
    </comment>
    <comment ref="D10" authorId="0">
      <text>
        <r>
          <rPr>
            <b/>
            <sz val="8"/>
            <color indexed="81"/>
            <rFont val="Tahoma"/>
            <family val="2"/>
          </rPr>
          <t xml:space="preserve"> Fecha de actualización de la finca en VAMPP</t>
        </r>
      </text>
    </comment>
    <comment ref="E10" authorId="0">
      <text>
        <r>
          <rPr>
            <b/>
            <sz val="8"/>
            <color indexed="81"/>
            <rFont val="Tahoma"/>
            <family val="2"/>
          </rPr>
          <t xml:space="preserve"> % de consanguinidad promedio de la finca</t>
        </r>
      </text>
    </comment>
    <comment ref="F10" authorId="0">
      <text>
        <r>
          <rPr>
            <b/>
            <sz val="8"/>
            <color indexed="10"/>
            <rFont val="Tahoma"/>
            <family val="2"/>
          </rPr>
          <t xml:space="preserve"> Número de vacas sobre las que se calculó el promedio de PC305</t>
        </r>
      </text>
    </comment>
    <comment ref="G10" authorId="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text>
        <r>
          <rPr>
            <b/>
            <sz val="8"/>
            <color indexed="10"/>
            <rFont val="Tahoma"/>
            <family val="2"/>
          </rPr>
          <t xml:space="preserve"> Número de vacas sobre las cuales se calculó el promedio de GRASA
</t>
        </r>
      </text>
    </comment>
    <comment ref="K10" authorId="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<sst xmlns="http://schemas.openxmlformats.org/spreadsheetml/2006/main" count="2553" uniqueCount="570">
  <si>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</si>
  <si>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</si>
  <si>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</si>
  <si>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</si>
  <si>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</si>
  <si>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</si>
  <si>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</si>
  <si>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</si>
  <si>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</si>
  <si>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</si>
  <si>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</si>
  <si>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</si>
  <si>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</si>
  <si>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</si>
  <si>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</si>
  <si>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</si>
  <si>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</si>
  <si>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</si>
  <si>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</si>
  <si>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</si>
  <si>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</si>
  <si>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</si>
  <si>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</si>
  <si>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</si>
  <si>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</si>
  <si>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</si>
  <si>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</si>
  <si>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</si>
  <si>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</si>
  <si>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</si>
  <si>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</si>
  <si>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</si>
  <si>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</si>
  <si>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</si>
  <si>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</si>
  <si>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</si>
  <si>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</si>
  <si>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</si>
  <si>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</si>
  <si>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</si>
  <si>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</si>
  <si>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</si>
  <si>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</si>
  <si>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</si>
  <si>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</si>
  <si>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</si>
  <si>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</si>
  <si>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</si>
  <si>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</si>
  <si>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</si>
  <si>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</si>
  <si>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</si>
  <si>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</si>
  <si>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</si>
  <si>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</si>
  <si>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</si>
  <si>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</si>
  <si>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</si>
  <si>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</si>
  <si>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</si>
  <si>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</si>
  <si>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</si>
  <si>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</si>
  <si>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</si>
  <si>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</si>
  <si>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bmh-p</t>
  </si>
  <si>
    <t>1960026</t>
  </si>
  <si>
    <t>bh-mb</t>
  </si>
  <si>
    <t>104890001</t>
  </si>
  <si>
    <t>bh-p</t>
  </si>
  <si>
    <t>410001</t>
  </si>
  <si>
    <t>820001</t>
  </si>
  <si>
    <t>bmh-t</t>
  </si>
  <si>
    <t>1700017</t>
  </si>
  <si>
    <t>bmh-mb</t>
  </si>
  <si>
    <t>106500003</t>
  </si>
  <si>
    <t>1460007</t>
  </si>
  <si>
    <t>280001</t>
  </si>
  <si>
    <t>1890031</t>
  </si>
  <si>
    <t>500600001</t>
  </si>
  <si>
    <t>1960035</t>
  </si>
  <si>
    <t>107290003</t>
  </si>
  <si>
    <t>3870008</t>
  </si>
  <si>
    <t>1700047</t>
  </si>
  <si>
    <t>1890029</t>
  </si>
  <si>
    <t>1890005</t>
  </si>
  <si>
    <t>1260001</t>
  </si>
  <si>
    <t>580001</t>
  </si>
  <si>
    <t>103130001</t>
  </si>
  <si>
    <t>2850002</t>
  </si>
  <si>
    <t>610001</t>
  </si>
  <si>
    <t>104020002</t>
  </si>
  <si>
    <t>106500005</t>
  </si>
  <si>
    <t>1960023</t>
  </si>
  <si>
    <t>bp-mb</t>
  </si>
  <si>
    <t>620001</t>
  </si>
  <si>
    <t>110001</t>
  </si>
  <si>
    <t>1640002</t>
  </si>
  <si>
    <t>100970001</t>
  </si>
  <si>
    <t>570001</t>
  </si>
  <si>
    <t>102960001</t>
  </si>
  <si>
    <t>1970002</t>
  </si>
  <si>
    <t>1910122</t>
  </si>
  <si>
    <t>770001</t>
  </si>
  <si>
    <t>108010001</t>
  </si>
  <si>
    <t>3870001</t>
  </si>
  <si>
    <t>1100001</t>
  </si>
  <si>
    <t>260106</t>
  </si>
  <si>
    <t>1910015</t>
  </si>
  <si>
    <t>103130003</t>
  </si>
  <si>
    <t>106810001</t>
  </si>
  <si>
    <t>2640001</t>
  </si>
  <si>
    <t>103060001</t>
  </si>
  <si>
    <t>100990002</t>
  </si>
  <si>
    <t>3870018</t>
  </si>
  <si>
    <t>190001</t>
  </si>
  <si>
    <t>3630004</t>
  </si>
  <si>
    <t>3030003</t>
  </si>
  <si>
    <t>550003</t>
  </si>
  <si>
    <t>1960040</t>
  </si>
  <si>
    <t>560002</t>
  </si>
  <si>
    <t>1970001</t>
  </si>
  <si>
    <t>2250001</t>
  </si>
  <si>
    <t>1890028</t>
  </si>
  <si>
    <t>160002</t>
  </si>
  <si>
    <t>105290004</t>
  </si>
  <si>
    <t>100010001</t>
  </si>
  <si>
    <t>460001</t>
  </si>
  <si>
    <t>2330001</t>
  </si>
  <si>
    <t>1960204</t>
  </si>
  <si>
    <t>101950001</t>
  </si>
  <si>
    <t>bmh-m</t>
  </si>
  <si>
    <t>1710003</t>
  </si>
  <si>
    <t>102550001</t>
  </si>
  <si>
    <t>106730001</t>
  </si>
  <si>
    <t>50001</t>
  </si>
  <si>
    <t>990001</t>
  </si>
  <si>
    <t>1890027</t>
  </si>
  <si>
    <t>4830010</t>
  </si>
  <si>
    <t>1890017</t>
  </si>
  <si>
    <t>bh-t</t>
  </si>
  <si>
    <t>105550002</t>
  </si>
  <si>
    <t>1280001</t>
  </si>
  <si>
    <t>102610002</t>
  </si>
  <si>
    <t>101120001</t>
  </si>
  <si>
    <t>104530001</t>
  </si>
  <si>
    <t>101350001</t>
  </si>
  <si>
    <t>109100001</t>
  </si>
  <si>
    <t>1640001</t>
  </si>
  <si>
    <t>1290004</t>
  </si>
  <si>
    <t>2120001</t>
  </si>
  <si>
    <t>108100001</t>
  </si>
  <si>
    <t>101890001</t>
  </si>
  <si>
    <t>1890026</t>
  </si>
  <si>
    <t>2060001</t>
  </si>
  <si>
    <t>3640004</t>
  </si>
  <si>
    <t>10001</t>
  </si>
  <si>
    <t>105600001</t>
  </si>
  <si>
    <t>1910047</t>
  </si>
  <si>
    <t>102730002</t>
  </si>
  <si>
    <t>1940020</t>
  </si>
  <si>
    <t>80001</t>
  </si>
  <si>
    <t>1670001</t>
  </si>
  <si>
    <t>4000001</t>
  </si>
  <si>
    <t>1030009</t>
  </si>
  <si>
    <t>1760023</t>
  </si>
  <si>
    <t>2120010</t>
  </si>
  <si>
    <t>760003</t>
  </si>
  <si>
    <t>101290002</t>
  </si>
  <si>
    <t>101040001</t>
  </si>
  <si>
    <t>1890008</t>
  </si>
  <si>
    <t>101000001</t>
  </si>
  <si>
    <t>109170001</t>
  </si>
  <si>
    <t>103090002</t>
  </si>
  <si>
    <t>105630002</t>
  </si>
  <si>
    <t>2120006</t>
  </si>
  <si>
    <t>2920006</t>
  </si>
  <si>
    <t>104360002</t>
  </si>
  <si>
    <t>105780002</t>
  </si>
  <si>
    <t>3480002</t>
  </si>
  <si>
    <t>1890006</t>
  </si>
  <si>
    <t>103300001</t>
  </si>
  <si>
    <t>620002</t>
  </si>
  <si>
    <t>1910006</t>
  </si>
  <si>
    <t>103410001</t>
  </si>
  <si>
    <t>100470002</t>
  </si>
  <si>
    <t>102100001</t>
  </si>
  <si>
    <t>1760022</t>
  </si>
  <si>
    <t>107310001</t>
  </si>
  <si>
    <t>1170024</t>
  </si>
  <si>
    <t>108130002</t>
  </si>
  <si>
    <t>102870001</t>
  </si>
  <si>
    <t>1910126</t>
  </si>
  <si>
    <t>1890025</t>
  </si>
  <si>
    <t>101210001</t>
  </si>
  <si>
    <t>540001</t>
  </si>
  <si>
    <t>3180001</t>
  </si>
  <si>
    <t>3590001</t>
  </si>
  <si>
    <t>103540002</t>
  </si>
  <si>
    <t>2390025</t>
  </si>
  <si>
    <t>104870001</t>
  </si>
  <si>
    <t>3350001</t>
  </si>
  <si>
    <t>100210001</t>
  </si>
  <si>
    <t>1700007</t>
  </si>
  <si>
    <t>107020001</t>
  </si>
  <si>
    <t>100740001</t>
  </si>
  <si>
    <t>102160001</t>
  </si>
  <si>
    <t>108980001</t>
  </si>
  <si>
    <t>101460001</t>
  </si>
  <si>
    <t>1180004</t>
  </si>
  <si>
    <t>2890002</t>
  </si>
  <si>
    <t>105470001</t>
  </si>
  <si>
    <t>1740010</t>
  </si>
  <si>
    <t>107000002</t>
  </si>
  <si>
    <t>100580003</t>
  </si>
  <si>
    <t>1940018</t>
  </si>
  <si>
    <t>2360001</t>
  </si>
  <si>
    <t>106820001</t>
  </si>
  <si>
    <t>106770001</t>
  </si>
  <si>
    <t>1910051</t>
  </si>
  <si>
    <t>1940021</t>
  </si>
  <si>
    <t>1080001</t>
  </si>
  <si>
    <t>106050001</t>
  </si>
  <si>
    <t>1930105</t>
  </si>
  <si>
    <t>1530001</t>
  </si>
  <si>
    <t>3000001</t>
  </si>
  <si>
    <t>101810001</t>
  </si>
  <si>
    <t>107360001</t>
  </si>
  <si>
    <t>bs-t</t>
  </si>
  <si>
    <t>2160003</t>
  </si>
  <si>
    <t>3960001</t>
  </si>
  <si>
    <t>100560001</t>
  </si>
  <si>
    <t>1890014</t>
  </si>
  <si>
    <t>108420001</t>
  </si>
  <si>
    <t>3900013</t>
  </si>
  <si>
    <t>1900011</t>
  </si>
  <si>
    <t>750001</t>
  </si>
  <si>
    <t>100520001</t>
  </si>
  <si>
    <t>105550004</t>
  </si>
  <si>
    <t>106200001</t>
  </si>
  <si>
    <t>1420006</t>
  </si>
  <si>
    <t>1740034</t>
  </si>
  <si>
    <t>109450002</t>
  </si>
  <si>
    <t>107420001</t>
  </si>
  <si>
    <t>105670002</t>
  </si>
  <si>
    <t>500480002</t>
  </si>
  <si>
    <t>4970001</t>
  </si>
  <si>
    <t>650002</t>
  </si>
  <si>
    <t>1890012</t>
  </si>
  <si>
    <t>1660001</t>
  </si>
  <si>
    <t>1350001</t>
  </si>
  <si>
    <t>3960009</t>
  </si>
  <si>
    <t>1960007</t>
  </si>
  <si>
    <t>1940223</t>
  </si>
  <si>
    <t>105650001</t>
  </si>
  <si>
    <t>1150001</t>
  </si>
  <si>
    <t>103530001</t>
  </si>
  <si>
    <t>1890038</t>
  </si>
  <si>
    <t>103610001</t>
  </si>
  <si>
    <t>1750003</t>
  </si>
  <si>
    <t>2930001</t>
  </si>
  <si>
    <t>105610001</t>
  </si>
  <si>
    <t>3500001</t>
  </si>
  <si>
    <t>1170003</t>
  </si>
  <si>
    <t>1230001</t>
  </si>
  <si>
    <t>100860001</t>
  </si>
  <si>
    <t>500660001</t>
  </si>
  <si>
    <t>101230001</t>
  </si>
  <si>
    <t>2690001</t>
  </si>
  <si>
    <t>104400001</t>
  </si>
  <si>
    <t>3240001</t>
  </si>
  <si>
    <t>1890037</t>
  </si>
  <si>
    <t>1810070</t>
  </si>
  <si>
    <t>930001</t>
  </si>
  <si>
    <t>103900001</t>
  </si>
  <si>
    <t>1760017</t>
  </si>
  <si>
    <t>2890001</t>
  </si>
  <si>
    <t>106060001</t>
  </si>
  <si>
    <t>1170034</t>
  </si>
  <si>
    <t>2680001</t>
  </si>
  <si>
    <t>1040001</t>
  </si>
  <si>
    <t>1890018</t>
  </si>
  <si>
    <t>1700039</t>
  </si>
  <si>
    <t>430001</t>
  </si>
  <si>
    <t>1915180</t>
  </si>
  <si>
    <t>103330001</t>
  </si>
  <si>
    <t>104050002</t>
  </si>
  <si>
    <t>102850001</t>
  </si>
  <si>
    <t>102730003</t>
  </si>
  <si>
    <t>HXJ</t>
  </si>
  <si>
    <t>500020001</t>
  </si>
  <si>
    <t>1710002</t>
  </si>
  <si>
    <t>1430004</t>
  </si>
  <si>
    <t>1580001</t>
  </si>
  <si>
    <t>1960024</t>
  </si>
  <si>
    <t>200001</t>
  </si>
  <si>
    <t>1740055</t>
  </si>
  <si>
    <t>105340001</t>
  </si>
  <si>
    <t>1890034</t>
  </si>
  <si>
    <t>1913901</t>
  </si>
  <si>
    <t>1850001</t>
  </si>
  <si>
    <t>105290001</t>
  </si>
  <si>
    <t>500350001</t>
  </si>
  <si>
    <t>104710001</t>
  </si>
  <si>
    <t>106530001</t>
  </si>
  <si>
    <t>1960001</t>
  </si>
  <si>
    <t>1700038</t>
  </si>
  <si>
    <t>1200001</t>
  </si>
  <si>
    <t>1890035</t>
  </si>
  <si>
    <t>560001</t>
  </si>
  <si>
    <t>1960002</t>
  </si>
  <si>
    <t>103540005</t>
  </si>
  <si>
    <t>1170040</t>
  </si>
  <si>
    <t>1910004</t>
  </si>
  <si>
    <t>1820001</t>
  </si>
  <si>
    <t>103010001</t>
  </si>
  <si>
    <t>640002</t>
  </si>
  <si>
    <t>102270001</t>
  </si>
  <si>
    <t>1960025</t>
  </si>
  <si>
    <t>1930013</t>
  </si>
  <si>
    <t>3450001</t>
  </si>
  <si>
    <t>1740021</t>
  </si>
  <si>
    <t>104470001</t>
  </si>
  <si>
    <t>1140001</t>
  </si>
  <si>
    <t>1700018</t>
  </si>
  <si>
    <t>100430001</t>
  </si>
  <si>
    <t>2470001</t>
  </si>
  <si>
    <t>130001</t>
  </si>
  <si>
    <t>100150001</t>
  </si>
  <si>
    <t>1170028</t>
  </si>
  <si>
    <t>100540001</t>
  </si>
  <si>
    <t>1170112</t>
  </si>
  <si>
    <t>2520004</t>
  </si>
  <si>
    <t>105300001</t>
  </si>
  <si>
    <t>1170021</t>
  </si>
  <si>
    <t>3420001</t>
  </si>
  <si>
    <t>1810116</t>
  </si>
  <si>
    <t>500750001</t>
  </si>
  <si>
    <t>108230001</t>
  </si>
  <si>
    <t>101410002</t>
  </si>
  <si>
    <t>100610001</t>
  </si>
  <si>
    <t>2400002</t>
  </si>
  <si>
    <t>3440002</t>
  </si>
  <si>
    <t>104090001</t>
  </si>
  <si>
    <t>103860001</t>
  </si>
  <si>
    <t>102630001</t>
  </si>
  <si>
    <t>1810023</t>
  </si>
  <si>
    <t>104570001</t>
  </si>
  <si>
    <t>1890100</t>
  </si>
  <si>
    <t>100990001</t>
  </si>
  <si>
    <t>1700045</t>
  </si>
  <si>
    <t>1170041</t>
  </si>
  <si>
    <t>3340003</t>
  </si>
  <si>
    <t>109420001</t>
  </si>
  <si>
    <t>106930001</t>
  </si>
  <si>
    <t>1170039</t>
  </si>
  <si>
    <t>1762561</t>
  </si>
  <si>
    <t>1900012</t>
  </si>
  <si>
    <t>1763291</t>
  </si>
  <si>
    <t>1180006</t>
  </si>
  <si>
    <t>1810031</t>
  </si>
  <si>
    <t>2560001</t>
  </si>
  <si>
    <t>104610001</t>
  </si>
  <si>
    <t>1760010</t>
  </si>
  <si>
    <t>100120001</t>
  </si>
  <si>
    <t>103620001</t>
  </si>
  <si>
    <t>1810037</t>
  </si>
  <si>
    <t>100300001</t>
  </si>
  <si>
    <t>101070001</t>
  </si>
  <si>
    <t>102060001</t>
  </si>
  <si>
    <t>108400001</t>
  </si>
  <si>
    <t>102490001</t>
  </si>
  <si>
    <t>103730001</t>
  </si>
  <si>
    <t>1760001</t>
  </si>
  <si>
    <t>1760176</t>
  </si>
  <si>
    <t>105430001</t>
  </si>
  <si>
    <t>105600002</t>
  </si>
  <si>
    <t>105550003</t>
  </si>
  <si>
    <t>101920002</t>
  </si>
  <si>
    <t>102690001</t>
  </si>
  <si>
    <t>1170013</t>
  </si>
  <si>
    <t>2300002</t>
  </si>
  <si>
    <t>4830009</t>
  </si>
  <si>
    <t>4510001</t>
  </si>
  <si>
    <t>100640001</t>
  </si>
  <si>
    <t>3410001</t>
  </si>
  <si>
    <t>105600003</t>
  </si>
  <si>
    <t>1810117</t>
  </si>
  <si>
    <t>101050001</t>
  </si>
  <si>
    <t>4840018</t>
  </si>
  <si>
    <t>1750010</t>
  </si>
  <si>
    <t>102000001</t>
  </si>
  <si>
    <t>105310001</t>
  </si>
  <si>
    <t>4180001</t>
  </si>
  <si>
    <t>4520001</t>
  </si>
  <si>
    <t>1740008</t>
  </si>
  <si>
    <t>1050002</t>
  </si>
  <si>
    <t>104130001</t>
  </si>
  <si>
    <t>106280001</t>
  </si>
  <si>
    <t>100260001</t>
  </si>
  <si>
    <t>101290001</t>
  </si>
  <si>
    <t>101300001</t>
  </si>
  <si>
    <t>2740002</t>
  </si>
  <si>
    <t>1900029</t>
  </si>
  <si>
    <t>440001</t>
  </si>
  <si>
    <t>101820001</t>
  </si>
  <si>
    <t>1940003</t>
  </si>
  <si>
    <t>3900079</t>
  </si>
  <si>
    <t>4570001</t>
  </si>
  <si>
    <t>3900041</t>
  </si>
  <si>
    <t>4420001</t>
  </si>
  <si>
    <t>104300002</t>
  </si>
  <si>
    <t>109010001</t>
  </si>
  <si>
    <t>3900086</t>
  </si>
  <si>
    <t>3900022</t>
  </si>
  <si>
    <t>3900036</t>
  </si>
  <si>
    <t>102450001</t>
  </si>
  <si>
    <t>3160009</t>
  </si>
  <si>
    <t>103560001</t>
  </si>
  <si>
    <t>104430002</t>
  </si>
  <si>
    <t>20001</t>
  </si>
  <si>
    <t>104920001</t>
  </si>
  <si>
    <t>560009</t>
  </si>
  <si>
    <t>108630002</t>
  </si>
  <si>
    <t>1900001</t>
  </si>
  <si>
    <t>1740038</t>
  </si>
  <si>
    <t>4760001</t>
  </si>
  <si>
    <t>1740033</t>
  </si>
  <si>
    <t>1740016</t>
  </si>
  <si>
    <t>101590001</t>
  </si>
  <si>
    <t>1915270</t>
  </si>
  <si>
    <t>102260001</t>
  </si>
  <si>
    <t>100340001</t>
  </si>
  <si>
    <t>108290002</t>
  </si>
  <si>
    <t>1810027</t>
  </si>
  <si>
    <t>1850002</t>
  </si>
  <si>
    <t>100650002</t>
  </si>
  <si>
    <t>108630001</t>
  </si>
  <si>
    <t>101980002</t>
  </si>
  <si>
    <t>107760001</t>
  </si>
  <si>
    <t>1740011</t>
  </si>
  <si>
    <t>H8</t>
  </si>
  <si>
    <t>500280001</t>
  </si>
  <si>
    <t>2850001</t>
  </si>
  <si>
    <t>410002</t>
  </si>
  <si>
    <t>2750001</t>
  </si>
  <si>
    <t>3600001</t>
  </si>
  <si>
    <t>3010001</t>
  </si>
  <si>
    <t>650001</t>
  </si>
  <si>
    <t>1960107</t>
  </si>
  <si>
    <t>1800001</t>
  </si>
  <si>
    <t>2840001</t>
  </si>
  <si>
    <t>390001</t>
  </si>
  <si>
    <t>3870009</t>
  </si>
  <si>
    <t>106500002</t>
  </si>
  <si>
    <t>180001</t>
  </si>
  <si>
    <t>1100002</t>
  </si>
  <si>
    <t>104670001</t>
  </si>
  <si>
    <t>350001</t>
  </si>
  <si>
    <t>1570001</t>
  </si>
  <si>
    <t>2970007</t>
  </si>
  <si>
    <t>760001</t>
  </si>
  <si>
    <t>1130001</t>
  </si>
  <si>
    <t>100820001</t>
  </si>
  <si>
    <t>1980001</t>
  </si>
  <si>
    <t>103590001</t>
  </si>
  <si>
    <t>100100001</t>
  </si>
  <si>
    <t>1910002</t>
  </si>
  <si>
    <t>102040001</t>
  </si>
  <si>
    <t>3870010</t>
  </si>
  <si>
    <t>2580001</t>
  </si>
  <si>
    <t>500310001</t>
  </si>
  <si>
    <t>105780001</t>
  </si>
  <si>
    <t>101700001</t>
  </si>
  <si>
    <t>1890001</t>
  </si>
  <si>
    <t>2970010</t>
  </si>
  <si>
    <t>1910035</t>
  </si>
  <si>
    <t>1960010</t>
  </si>
  <si>
    <t>104620001</t>
  </si>
  <si>
    <t>160001</t>
  </si>
  <si>
    <t>2500001</t>
  </si>
  <si>
    <t>2420001</t>
  </si>
  <si>
    <t>1700043</t>
  </si>
  <si>
    <t>1910029</t>
  </si>
  <si>
    <t>1950010</t>
  </si>
  <si>
    <t>109270001</t>
  </si>
  <si>
    <t>1910020</t>
  </si>
  <si>
    <t>107530001</t>
  </si>
  <si>
    <t>2660001</t>
  </si>
  <si>
    <t>106160002</t>
  </si>
  <si>
    <t>3870014</t>
  </si>
  <si>
    <t>106710001</t>
  </si>
  <si>
    <t>1890004</t>
  </si>
  <si>
    <t>1420005</t>
  </si>
  <si>
    <t>960001</t>
  </si>
  <si>
    <t>106690001</t>
  </si>
  <si>
    <t>100900001</t>
  </si>
  <si>
    <t>1910007</t>
  </si>
  <si>
    <t>3870015</t>
  </si>
  <si>
    <t>104900001</t>
  </si>
  <si>
    <t>102290001</t>
  </si>
  <si>
    <t>1910050</t>
  </si>
  <si>
    <t>106710002</t>
  </si>
  <si>
    <t>106540001</t>
  </si>
  <si>
    <t>2760001</t>
  </si>
  <si>
    <t>1700028</t>
  </si>
  <si>
    <t>104540002</t>
  </si>
  <si>
    <t>109190001</t>
  </si>
  <si>
    <t>106720002</t>
  </si>
  <si>
    <t>1760004</t>
  </si>
  <si>
    <t>2350002</t>
  </si>
  <si>
    <t>1910117</t>
  </si>
  <si>
    <t>101090001</t>
  </si>
  <si>
    <t>1920008</t>
  </si>
  <si>
    <t>1890036</t>
  </si>
  <si>
    <t>1910070</t>
  </si>
  <si>
    <t>2820005</t>
  </si>
  <si>
    <t>103540001</t>
  </si>
  <si>
    <t>1700034</t>
  </si>
  <si>
    <t>1914596</t>
  </si>
  <si>
    <t>102900001</t>
  </si>
  <si>
    <t>101080001</t>
  </si>
  <si>
    <t>1130002</t>
  </si>
  <si>
    <t>101260001</t>
  </si>
  <si>
    <t>1910013</t>
  </si>
  <si>
    <t>1912798</t>
  </si>
  <si>
    <t>2300001</t>
  </si>
  <si>
    <t>3250001</t>
  </si>
  <si>
    <t>1960110</t>
  </si>
  <si>
    <t>103040001</t>
  </si>
  <si>
    <t>102650001</t>
  </si>
  <si>
    <t>100230001</t>
  </si>
  <si>
    <t>3960002</t>
  </si>
  <si>
    <t>105840001</t>
  </si>
  <si>
    <t>3570001</t>
  </si>
  <si>
    <t>3370004</t>
  </si>
  <si>
    <t>500070001</t>
  </si>
  <si>
    <t>100720002</t>
  </si>
  <si>
    <t>600003</t>
  </si>
  <si>
    <t>108980002</t>
  </si>
  <si>
    <t>501230001</t>
  </si>
  <si>
    <t>3270001</t>
  </si>
  <si>
    <t>2410001</t>
  </si>
  <si>
    <t>bp-p</t>
  </si>
  <si>
    <t>4840005</t>
  </si>
  <si>
    <t>1910123</t>
  </si>
  <si>
    <t>500810001</t>
  </si>
  <si>
    <t>2560003</t>
  </si>
  <si>
    <t>102040002</t>
  </si>
  <si>
    <t>1960003</t>
  </si>
  <si>
    <t>100940001</t>
  </si>
  <si>
    <t>501170001</t>
  </si>
  <si>
    <t>109490001</t>
  </si>
  <si>
    <t>109370001</t>
  </si>
  <si>
    <t>1170130</t>
  </si>
  <si>
    <t>HXPS</t>
  </si>
  <si>
    <t>370005</t>
  </si>
  <si>
    <t>370007</t>
  </si>
  <si>
    <t>500220001</t>
  </si>
  <si>
    <t>680004</t>
  </si>
  <si>
    <t>104100001</t>
  </si>
  <si>
    <t>PS8</t>
  </si>
  <si>
    <t>3230001</t>
  </si>
  <si>
    <t>501290001</t>
  </si>
  <si>
    <t>JXPS</t>
  </si>
  <si>
    <t>1170022</t>
  </si>
  <si>
    <t>G8</t>
  </si>
  <si>
    <t>106500004</t>
  </si>
  <si>
    <t>Total bmh-t</t>
  </si>
  <si>
    <t>Total bp-p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</si>
</sst>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0" fillId="0" borderId="10" xfId="0" applyBorder="1"/>
    <xf numFmtId="0" fontId="0" fillId="0" borderId="9" xfId="0" pivotButton="1" applyBorder="1"/>
    <xf numFmtId="0" fontId="0" fillId="0" borderId="11" xfId="0" applyBorder="1"/>
    <xf numFmtId="0" fontId="0" fillId="0" borderId="12" xfId="0" applyBorder="1"/>
    <xf numFmtId="0" fontId="0" fillId="0" borderId="13" xfId="0" applyBorder="1"/>
    <xf numFmtId="0" fontId="0" fillId="0" borderId="14" xfId="0" applyNumberFormat="1" applyBorder="1"/>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xf numFmtId="0" fontId="0" fillId="0" borderId="15" xfId="0" applyBorder="1"/>
    <xf numFmtId="0" fontId="0" fillId="0" borderId="9" xfId="0" applyBorder="1"/>
    <xf numFmtId="0" fontId="0" fillId="0" borderId="9" xfId="0" applyNumberFormat="1" applyBorder="1"/>
    <xf numFmtId="0" fontId="0" fillId="0" borderId="13" xfId="0" applyNumberFormat="1" applyBorder="1"/>
    <xf numFmtId="0" fontId="0" fillId="0" borderId="16" xfId="0" applyBorder="1"/>
    <xf numFmtId="0" fontId="0" fillId="0" borderId="17" xfId="0" applyBorder="1"/>
    <xf numFmtId="0" fontId="0" fillId="0" borderId="17" xfId="0" applyNumberFormat="1" applyBorder="1"/>
    <xf numFmtId="0" fontId="0" fillId="0" borderId="18" xfId="0" applyNumberFormat="1" applyBorder="1"/>
    <xf numFmtId="0" fontId="0" fillId="0" borderId="1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[hatos1703.xlsx]tabhatos!Tabla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tabhatos!$A$3:$B$64</c:f>
              <c:multiLvlStrCache>
                <c:ptCount val="59"/>
                <c:lvl>
                  <c:pt idx="0">
                    <c:v>1700017</c:v>
                  </c:pt>
                  <c:pt idx="1">
                    <c:v>570001</c:v>
                  </c:pt>
                  <c:pt idx="2">
                    <c:v>560002</c:v>
                  </c:pt>
                  <c:pt idx="3">
                    <c:v>105290004</c:v>
                  </c:pt>
                  <c:pt idx="4">
                    <c:v>106730001</c:v>
                  </c:pt>
                  <c:pt idx="5">
                    <c:v>1280001</c:v>
                  </c:pt>
                  <c:pt idx="6">
                    <c:v>80001</c:v>
                  </c:pt>
                  <c:pt idx="7">
                    <c:v>109170001</c:v>
                  </c:pt>
                  <c:pt idx="8">
                    <c:v>540001</c:v>
                  </c:pt>
                  <c:pt idx="9">
                    <c:v>2390025</c:v>
                  </c:pt>
                  <c:pt idx="10">
                    <c:v>107020001</c:v>
                  </c:pt>
                  <c:pt idx="11">
                    <c:v>107000002</c:v>
                  </c:pt>
                  <c:pt idx="12">
                    <c:v>106770001</c:v>
                  </c:pt>
                  <c:pt idx="13">
                    <c:v>105670002</c:v>
                  </c:pt>
                  <c:pt idx="14">
                    <c:v>2930001</c:v>
                  </c:pt>
                  <c:pt idx="15">
                    <c:v>104400001</c:v>
                  </c:pt>
                  <c:pt idx="16">
                    <c:v>102850001</c:v>
                  </c:pt>
                  <c:pt idx="17">
                    <c:v>105340001</c:v>
                  </c:pt>
                  <c:pt idx="18">
                    <c:v>105290001</c:v>
                  </c:pt>
                  <c:pt idx="19">
                    <c:v>560001</c:v>
                  </c:pt>
                  <c:pt idx="20">
                    <c:v>103010001</c:v>
                  </c:pt>
                  <c:pt idx="21">
                    <c:v>640002</c:v>
                  </c:pt>
                  <c:pt idx="22">
                    <c:v>1740021</c:v>
                  </c:pt>
                  <c:pt idx="23">
                    <c:v>1700018</c:v>
                  </c:pt>
                  <c:pt idx="24">
                    <c:v>100540001</c:v>
                  </c:pt>
                  <c:pt idx="25">
                    <c:v>2520004</c:v>
                  </c:pt>
                  <c:pt idx="26">
                    <c:v>105300001</c:v>
                  </c:pt>
                  <c:pt idx="27">
                    <c:v>100610001</c:v>
                  </c:pt>
                  <c:pt idx="28">
                    <c:v>102630001</c:v>
                  </c:pt>
                  <c:pt idx="29">
                    <c:v>1170041</c:v>
                  </c:pt>
                  <c:pt idx="30">
                    <c:v>2560001</c:v>
                  </c:pt>
                  <c:pt idx="31">
                    <c:v>101070001</c:v>
                  </c:pt>
                  <c:pt idx="32">
                    <c:v>102490001</c:v>
                  </c:pt>
                  <c:pt idx="33">
                    <c:v>102690001</c:v>
                  </c:pt>
                  <c:pt idx="34">
                    <c:v>3410001</c:v>
                  </c:pt>
                  <c:pt idx="35">
                    <c:v>105600003</c:v>
                  </c:pt>
                  <c:pt idx="36">
                    <c:v>105310001</c:v>
                  </c:pt>
                  <c:pt idx="37">
                    <c:v>560009</c:v>
                  </c:pt>
                  <c:pt idx="38">
                    <c:v>1740016</c:v>
                  </c:pt>
                  <c:pt idx="39">
                    <c:v>100340001</c:v>
                  </c:pt>
                  <c:pt idx="40">
                    <c:v>100650002</c:v>
                  </c:pt>
                  <c:pt idx="41">
                    <c:v>101980002</c:v>
                  </c:pt>
                  <c:pt idx="42">
                    <c:v>1740011</c:v>
                  </c:pt>
                  <c:pt idx="43">
                    <c:v>1800001</c:v>
                  </c:pt>
                  <c:pt idx="44">
                    <c:v>104620001</c:v>
                  </c:pt>
                  <c:pt idx="45">
                    <c:v>1700043</c:v>
                  </c:pt>
                  <c:pt idx="46">
                    <c:v>100900001</c:v>
                  </c:pt>
                  <c:pt idx="47">
                    <c:v>1700028</c:v>
                  </c:pt>
                  <c:pt idx="48">
                    <c:v>104540002</c:v>
                  </c:pt>
                  <c:pt idx="49">
                    <c:v>1760004</c:v>
                  </c:pt>
                  <c:pt idx="50">
                    <c:v>1920008</c:v>
                  </c:pt>
                  <c:pt idx="51">
                    <c:v>103540001</c:v>
                  </c:pt>
                  <c:pt idx="52">
                    <c:v>1700034</c:v>
                  </c:pt>
                  <c:pt idx="53">
                    <c:v>103040001</c:v>
                  </c:pt>
                  <c:pt idx="54">
                    <c:v>100230001</c:v>
                  </c:pt>
                  <c:pt idx="55">
                    <c:v>3270001</c:v>
                  </c:pt>
                  <c:pt idx="56">
                    <c:v>100940001</c:v>
                  </c:pt>
                  <c:pt idx="57">
                    <c:v>1170130</c:v>
                  </c:pt>
                  <c:pt idx="58">
                    <c:v>4840005</c:v>
                  </c:pt>
                </c:lvl>
                <c:lvl>
                  <c:pt idx="0">
                    <c:v>bmh-t</c:v>
                  </c:pt>
                  <c:pt idx="58">
                    <c:v>bp-p</c:v>
                  </c:pt>
                </c:lvl>
              </c:multiLvlStrCache>
            </c:multiLvlStrRef>
          </c:cat>
          <c:val>
            <c:numRef>
              <c:f>tabhatos!$C$3:$C$64</c:f>
              <c:numCache>
                <c:formatCode>General</c:formatCode>
                <c:ptCount val="59"/>
                <c:pt idx="0">
                  <c:v>7600.6</c:v>
                </c:pt>
                <c:pt idx="1">
                  <c:v>5294.4728033472802</c:v>
                </c:pt>
                <c:pt idx="2">
                  <c:v>4258.0333333333301</c:v>
                </c:pt>
                <c:pt idx="3">
                  <c:v>6918.1860465116297</c:v>
                </c:pt>
                <c:pt idx="4">
                  <c:v>6003.625</c:v>
                </c:pt>
                <c:pt idx="5">
                  <c:v>5547.9259259259297</c:v>
                </c:pt>
                <c:pt idx="6">
                  <c:v>5921.8666666666704</c:v>
                </c:pt>
                <c:pt idx="7">
                  <c:v>3239.3103448275901</c:v>
                </c:pt>
                <c:pt idx="8">
                  <c:v>6347.7058823529396</c:v>
                </c:pt>
                <c:pt idx="9">
                  <c:v>6278.1812080536902</c:v>
                </c:pt>
                <c:pt idx="10">
                  <c:v>4591.6666666666697</c:v>
                </c:pt>
                <c:pt idx="11">
                  <c:v>3855.9166666666702</c:v>
                </c:pt>
                <c:pt idx="12">
                  <c:v>9227.3626373626394</c:v>
                </c:pt>
                <c:pt idx="13">
                  <c:v>4429.1923076923104</c:v>
                </c:pt>
                <c:pt idx="14">
                  <c:v>5912.2352941176496</c:v>
                </c:pt>
                <c:pt idx="15">
                  <c:v>6401.1307692307701</c:v>
                </c:pt>
                <c:pt idx="16">
                  <c:v>4995.7664233576597</c:v>
                </c:pt>
                <c:pt idx="17">
                  <c:v>6591.6542056074804</c:v>
                </c:pt>
                <c:pt idx="18">
                  <c:v>7578.7027027026998</c:v>
                </c:pt>
                <c:pt idx="19">
                  <c:v>5039.61305007587</c:v>
                </c:pt>
                <c:pt idx="20">
                  <c:v>7625.2649769585296</c:v>
                </c:pt>
                <c:pt idx="21">
                  <c:v>5213.4473684210498</c:v>
                </c:pt>
                <c:pt idx="22">
                  <c:v>4677.0759289176103</c:v>
                </c:pt>
                <c:pt idx="23">
                  <c:v>6669.6896551724103</c:v>
                </c:pt>
                <c:pt idx="24">
                  <c:v>7739.5373134328402</c:v>
                </c:pt>
                <c:pt idx="25">
                  <c:v>4158.0333333333301</c:v>
                </c:pt>
                <c:pt idx="26">
                  <c:v>6282.8367346938803</c:v>
                </c:pt>
                <c:pt idx="27">
                  <c:v>4338.3214285714303</c:v>
                </c:pt>
                <c:pt idx="28">
                  <c:v>3059.26470588235</c:v>
                </c:pt>
                <c:pt idx="29">
                  <c:v>4754.1063829787199</c:v>
                </c:pt>
                <c:pt idx="30">
                  <c:v>5974.3492063492104</c:v>
                </c:pt>
                <c:pt idx="31">
                  <c:v>3519.2978723404299</c:v>
                </c:pt>
                <c:pt idx="32">
                  <c:v>5492.8732394366198</c:v>
                </c:pt>
                <c:pt idx="33">
                  <c:v>5572.0192307692296</c:v>
                </c:pt>
                <c:pt idx="34">
                  <c:v>4711.1499999999996</c:v>
                </c:pt>
                <c:pt idx="35">
                  <c:v>4926.7045454545496</c:v>
                </c:pt>
                <c:pt idx="36">
                  <c:v>5574.4848484848499</c:v>
                </c:pt>
                <c:pt idx="37">
                  <c:v>6748.4574468085102</c:v>
                </c:pt>
                <c:pt idx="38">
                  <c:v>5231.2749999999996</c:v>
                </c:pt>
                <c:pt idx="39">
                  <c:v>5289.5833333333303</c:v>
                </c:pt>
                <c:pt idx="40">
                  <c:v>7393.4038461538503</c:v>
                </c:pt>
                <c:pt idx="41">
                  <c:v>7353.4470588235299</c:v>
                </c:pt>
                <c:pt idx="42">
                  <c:v>7369.8415841584201</c:v>
                </c:pt>
                <c:pt idx="43">
                  <c:v>8217.1276595744694</c:v>
                </c:pt>
                <c:pt idx="44">
                  <c:v>9169.2699029126197</c:v>
                </c:pt>
                <c:pt idx="45">
                  <c:v>8570.4055944055908</c:v>
                </c:pt>
                <c:pt idx="46">
                  <c:v>5322.46875</c:v>
                </c:pt>
                <c:pt idx="47">
                  <c:v>6366.7586206896503</c:v>
                </c:pt>
                <c:pt idx="48">
                  <c:v>7391.3658536585399</c:v>
                </c:pt>
                <c:pt idx="49">
                  <c:v>5833.6959999999999</c:v>
                </c:pt>
                <c:pt idx="50">
                  <c:v>5964.4117647058802</c:v>
                </c:pt>
                <c:pt idx="51">
                  <c:v>6224.5094339622601</c:v>
                </c:pt>
                <c:pt idx="52">
                  <c:v>7291.1428571428596</c:v>
                </c:pt>
                <c:pt idx="53">
                  <c:v>6401.08203125</c:v>
                </c:pt>
                <c:pt idx="54">
                  <c:v>3822.2083333333298</c:v>
                </c:pt>
                <c:pt idx="55">
                  <c:v>6629.3069306930702</c:v>
                </c:pt>
                <c:pt idx="56">
                  <c:v>6807.5428571428602</c:v>
                </c:pt>
                <c:pt idx="57">
                  <c:v>5602.2461538461503</c:v>
                </c:pt>
                <c:pt idx="58">
                  <c:v>6650.6333333333296</c:v>
                </c:pt>
              </c:numCache>
            </c:numRef>
          </c:val>
        </c:ser>
        <c:dLbls>
          <c:showLegendKey val="0"/>
          <c:showVal val="0"/>
          <c:showCatName val="0"/>
          <c:showSerName val="0"/>
          <c:showPercent val="0"/>
          <c:showBubbleSize val="0"/>
        </c:dLbls>
        <c:gapWidth val="150"/>
        <c:axId val="67034112"/>
        <c:axId val="67035904"/>
      </c:barChart>
      <c:catAx>
        <c:axId val="67034112"/>
        <c:scaling>
          <c:orientation val="minMax"/>
        </c:scaling>
        <c:delete val="0"/>
        <c:axPos val="b"/>
        <c:numFmt formatCode="General" sourceLinked="1"/>
        <c:majorTickMark val="out"/>
        <c:minorTickMark val="none"/>
        <c:tickLblPos val="low"/>
        <c:txPr>
          <a:bodyPr/>
          <a:lstStyle/>
          <a:p>
            <a:pPr>
              <a:defRPr sz="700"/>
            </a:pPr>
            <a:endParaRPr lang="es-MX"/>
          </a:p>
        </c:txPr>
        <c:crossAx val="67035904"/>
        <c:crosses val="autoZero"/>
        <c:auto val="0"/>
        <c:lblAlgn val="ctr"/>
        <c:lblOffset val="100"/>
        <c:noMultiLvlLbl val="0"/>
      </c:catAx>
      <c:valAx>
        <c:axId val="67035904"/>
        <c:scaling>
          <c:orientation val="minMax"/>
        </c:scaling>
        <c:delete val="0"/>
        <c:axPos val="l"/>
        <c:majorGridlines/>
        <c:numFmt formatCode="General" sourceLinked="1"/>
        <c:majorTickMark val="out"/>
        <c:minorTickMark val="none"/>
        <c:tickLblPos val="nextTo"/>
        <c:crossAx val="6703411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5727.0040983606596</c:v>
                </c:pt>
                <c:pt idx="1">
                  <c:v>5909.1694630872498</c:v>
                </c:pt>
                <c:pt idx="2">
                  <c:v>6587.52459016393</c:v>
                </c:pt>
                <c:pt idx="3">
                  <c:v>5204.0249999999996</c:v>
                </c:pt>
                <c:pt idx="4">
                  <c:v>6911.4146341463402</c:v>
                </c:pt>
                <c:pt idx="5">
                  <c:v>7223.0406504065004</c:v>
                </c:pt>
                <c:pt idx="6">
                  <c:v>3308.25242718447</c:v>
                </c:pt>
                <c:pt idx="7">
                  <c:v>4798.9761904761899</c:v>
                </c:pt>
                <c:pt idx="8">
                  <c:v>5804.25</c:v>
                </c:pt>
                <c:pt idx="9">
                  <c:v>5117.3508771929801</c:v>
                </c:pt>
                <c:pt idx="10">
                  <c:v>5995.8780487804897</c:v>
                </c:pt>
                <c:pt idx="11">
                  <c:v>6339.3079365079402</c:v>
                </c:pt>
                <c:pt idx="12">
                  <c:v>5812.1129032258104</c:v>
                </c:pt>
                <c:pt idx="13">
                  <c:v>5026.2682926829302</c:v>
                </c:pt>
                <c:pt idx="14">
                  <c:v>6435.44680851064</c:v>
                </c:pt>
                <c:pt idx="15">
                  <c:v>6015.9742647058802</c:v>
                </c:pt>
                <c:pt idx="16">
                  <c:v>5066.9354838709696</c:v>
                </c:pt>
                <c:pt idx="17">
                  <c:v>5011.0256410256397</c:v>
                </c:pt>
                <c:pt idx="18">
                  <c:v>6063.3125</c:v>
                </c:pt>
                <c:pt idx="19">
                  <c:v>6283.1181556195997</c:v>
                </c:pt>
                <c:pt idx="20">
                  <c:v>5535.4868421052597</c:v>
                </c:pt>
                <c:pt idx="21">
                  <c:v>4320.5466666666698</c:v>
                </c:pt>
                <c:pt idx="22">
                  <c:v>5502.6666666666697</c:v>
                </c:pt>
                <c:pt idx="23">
                  <c:v>5532.5247524752504</c:v>
                </c:pt>
                <c:pt idx="24">
                  <c:v>7416.1305263157901</c:v>
                </c:pt>
                <c:pt idx="25">
                  <c:v>5571.1098901098903</c:v>
                </c:pt>
                <c:pt idx="26">
                  <c:v>4780.9096045197703</c:v>
                </c:pt>
                <c:pt idx="27">
                  <c:v>6393.0888157894697</c:v>
                </c:pt>
                <c:pt idx="28">
                  <c:v>4538.2937499999998</c:v>
                </c:pt>
                <c:pt idx="29">
                  <c:v>7305.7797619047597</c:v>
                </c:pt>
                <c:pt idx="30">
                  <c:v>5739.6896551724103</c:v>
                </c:pt>
                <c:pt idx="31">
                  <c:v>6246.7857142857101</c:v>
                </c:pt>
                <c:pt idx="32">
                  <c:v>5527.45885841364</c:v>
                </c:pt>
                <c:pt idx="33">
                  <c:v>6257.2439999999997</c:v>
                </c:pt>
                <c:pt idx="34">
                  <c:v>4704.2048192771099</c:v>
                </c:pt>
                <c:pt idx="35">
                  <c:v>6814.3550724637698</c:v>
                </c:pt>
                <c:pt idx="36">
                  <c:v>6434.3617021276596</c:v>
                </c:pt>
                <c:pt idx="37">
                  <c:v>5565.2564102564102</c:v>
                </c:pt>
                <c:pt idx="38">
                  <c:v>5130.875</c:v>
                </c:pt>
                <c:pt idx="39">
                  <c:v>6957.3461538461497</c:v>
                </c:pt>
                <c:pt idx="40">
                  <c:v>5499.9666666666699</c:v>
                </c:pt>
                <c:pt idx="41">
                  <c:v>4154.9347826086996</c:v>
                </c:pt>
                <c:pt idx="42">
                  <c:v>5096.5888888888903</c:v>
                </c:pt>
                <c:pt idx="43">
                  <c:v>5243.6296296296296</c:v>
                </c:pt>
                <c:pt idx="44">
                  <c:v>6335.3198529411802</c:v>
                </c:pt>
                <c:pt idx="45">
                  <c:v>5893.5217391304404</c:v>
                </c:pt>
                <c:pt idx="46">
                  <c:v>6749.25</c:v>
                </c:pt>
                <c:pt idx="47">
                  <c:v>6087.4166666666697</c:v>
                </c:pt>
                <c:pt idx="48">
                  <c:v>5375.6711111111099</c:v>
                </c:pt>
                <c:pt idx="49">
                  <c:v>3952.0714285714298</c:v>
                </c:pt>
                <c:pt idx="50">
                  <c:v>5335.6209386281598</c:v>
                </c:pt>
                <c:pt idx="51">
                  <c:v>6284.6022727272702</c:v>
                </c:pt>
                <c:pt idx="52">
                  <c:v>5910.79154929577</c:v>
                </c:pt>
                <c:pt idx="53">
                  <c:v>4905.1326530612196</c:v>
                </c:pt>
                <c:pt idx="54">
                  <c:v>5803.82051282051</c:v>
                </c:pt>
                <c:pt idx="55">
                  <c:v>5719.9870129870096</c:v>
                </c:pt>
                <c:pt idx="56">
                  <c:v>5755.8432055749099</c:v>
                </c:pt>
                <c:pt idx="57">
                  <c:v>4185.2328482328503</c:v>
                </c:pt>
                <c:pt idx="58">
                  <c:v>3936.1491228070199</c:v>
                </c:pt>
                <c:pt idx="59">
                  <c:v>4955.8316831683196</c:v>
                </c:pt>
                <c:pt idx="60">
                  <c:v>5171.7898158179896</c:v>
                </c:pt>
                <c:pt idx="61">
                  <c:v>2792.9487179487201</c:v>
                </c:pt>
                <c:pt idx="62">
                  <c:v>4631.5771144278597</c:v>
                </c:pt>
                <c:pt idx="63">
                  <c:v>5870.0304878048801</c:v>
                </c:pt>
                <c:pt idx="64">
                  <c:v>5958.30303030303</c:v>
                </c:pt>
                <c:pt idx="65">
                  <c:v>5198.4732824427501</c:v>
                </c:pt>
                <c:pt idx="66">
                  <c:v>5131.0869565217399</c:v>
                </c:pt>
                <c:pt idx="67">
                  <c:v>5291.28125</c:v>
                </c:pt>
                <c:pt idx="68">
                  <c:v>4728.75</c:v>
                </c:pt>
                <c:pt idx="69">
                  <c:v>4593.79054054054</c:v>
                </c:pt>
                <c:pt idx="70">
                  <c:v>4914.5</c:v>
                </c:pt>
                <c:pt idx="71">
                  <c:v>3594</c:v>
                </c:pt>
                <c:pt idx="72">
                  <c:v>2945.7391304347798</c:v>
                </c:pt>
                <c:pt idx="73">
                  <c:v>5000.3478260869597</c:v>
                </c:pt>
                <c:pt idx="74">
                  <c:v>4117.9361702127699</c:v>
                </c:pt>
                <c:pt idx="75">
                  <c:v>5055.6538461538503</c:v>
                </c:pt>
                <c:pt idx="76">
                  <c:v>6653.88844621514</c:v>
                </c:pt>
                <c:pt idx="77">
                  <c:v>5768.1698113207503</c:v>
                </c:pt>
                <c:pt idx="78">
                  <c:v>6781.4137931034502</c:v>
                </c:pt>
                <c:pt idx="79">
                  <c:v>4459.625</c:v>
                </c:pt>
                <c:pt idx="80">
                  <c:v>5291.0959999999995</c:v>
                </c:pt>
                <c:pt idx="81">
                  <c:v>5453.5526315789502</c:v>
                </c:pt>
                <c:pt idx="82">
                  <c:v>4298.5526315789502</c:v>
                </c:pt>
                <c:pt idx="83">
                  <c:v>2963.8510638297898</c:v>
                </c:pt>
                <c:pt idx="84">
                  <c:v>5722.1818181818198</c:v>
                </c:pt>
                <c:pt idx="85">
                  <c:v>4465.8461538461497</c:v>
                </c:pt>
                <c:pt idx="86">
                  <c:v>6082.7631578947403</c:v>
                </c:pt>
                <c:pt idx="87">
                  <c:v>4112.5555555555602</c:v>
                </c:pt>
                <c:pt idx="88">
                  <c:v>4326.6060606060601</c:v>
                </c:pt>
                <c:pt idx="89">
                  <c:v>3531.2222222222199</c:v>
                </c:pt>
                <c:pt idx="90">
                  <c:v>5732.30588235294</c:v>
                </c:pt>
                <c:pt idx="91">
                  <c:v>5338.2888888888901</c:v>
                </c:pt>
                <c:pt idx="92">
                  <c:v>3902.54569892473</c:v>
                </c:pt>
                <c:pt idx="93">
                  <c:v>5989.6303317535503</c:v>
                </c:pt>
                <c:pt idx="94">
                  <c:v>3082.8529411764698</c:v>
                </c:pt>
                <c:pt idx="95">
                  <c:v>3307.62962962963</c:v>
                </c:pt>
                <c:pt idx="96">
                  <c:v>4296.1081081081102</c:v>
                </c:pt>
                <c:pt idx="97">
                  <c:v>5298.85897435897</c:v>
                </c:pt>
                <c:pt idx="98">
                  <c:v>4859.6083916083899</c:v>
                </c:pt>
                <c:pt idx="99">
                  <c:v>3013.3176470588201</c:v>
                </c:pt>
                <c:pt idx="100">
                  <c:v>5916.7090909090903</c:v>
                </c:pt>
                <c:pt idx="101">
                  <c:v>4249.4255319148897</c:v>
                </c:pt>
                <c:pt idx="102">
                  <c:v>4487.0333333333301</c:v>
                </c:pt>
                <c:pt idx="103">
                  <c:v>3852.8048780487802</c:v>
                </c:pt>
                <c:pt idx="104">
                  <c:v>5055.8333333333303</c:v>
                </c:pt>
                <c:pt idx="105">
                  <c:v>8528.3548387096798</c:v>
                </c:pt>
                <c:pt idx="106">
                  <c:v>5573.0490196078399</c:v>
                </c:pt>
                <c:pt idx="107">
                  <c:v>5447.8164556962001</c:v>
                </c:pt>
                <c:pt idx="108">
                  <c:v>4503.9230769230799</c:v>
                </c:pt>
                <c:pt idx="109">
                  <c:v>6655.7743902438997</c:v>
                </c:pt>
                <c:pt idx="110">
                  <c:v>5144.59375</c:v>
                </c:pt>
                <c:pt idx="111">
                  <c:v>4051.7162162162199</c:v>
                </c:pt>
                <c:pt idx="112">
                  <c:v>3432.7848101265799</c:v>
                </c:pt>
                <c:pt idx="113">
                  <c:v>5035.8571428571404</c:v>
                </c:pt>
                <c:pt idx="114">
                  <c:v>3836.8691588785</c:v>
                </c:pt>
                <c:pt idx="115">
                  <c:v>6328.9640287769798</c:v>
                </c:pt>
                <c:pt idx="116">
                  <c:v>3797.6808510638298</c:v>
                </c:pt>
                <c:pt idx="117">
                  <c:v>6909.3828125</c:v>
                </c:pt>
                <c:pt idx="118">
                  <c:v>5625.2580645161297</c:v>
                </c:pt>
                <c:pt idx="119">
                  <c:v>6454.4576271186397</c:v>
                </c:pt>
                <c:pt idx="120">
                  <c:v>5915.8321678321699</c:v>
                </c:pt>
                <c:pt idx="121">
                  <c:v>3515.0925925925899</c:v>
                </c:pt>
                <c:pt idx="122">
                  <c:v>5522.6692913385796</c:v>
                </c:pt>
                <c:pt idx="123">
                  <c:v>4314.7560975609804</c:v>
                </c:pt>
                <c:pt idx="124">
                  <c:v>4250.2112676056304</c:v>
                </c:pt>
                <c:pt idx="125">
                  <c:v>5622.9655172413804</c:v>
                </c:pt>
                <c:pt idx="126">
                  <c:v>4338.2333333333299</c:v>
                </c:pt>
                <c:pt idx="127">
                  <c:v>4567.8484848484904</c:v>
                </c:pt>
                <c:pt idx="128">
                  <c:v>4921.0810810810799</c:v>
                </c:pt>
                <c:pt idx="129">
                  <c:v>4424.7439613526603</c:v>
                </c:pt>
                <c:pt idx="130">
                  <c:v>2888.1212121212102</c:v>
                </c:pt>
                <c:pt idx="131">
                  <c:v>4242.6590909090901</c:v>
                </c:pt>
                <c:pt idx="132">
                  <c:v>5221.08</c:v>
                </c:pt>
                <c:pt idx="133">
                  <c:v>5058.51111111111</c:v>
                </c:pt>
                <c:pt idx="134">
                  <c:v>4856.3043478260897</c:v>
                </c:pt>
                <c:pt idx="135">
                  <c:v>3704.2413793103401</c:v>
                </c:pt>
                <c:pt idx="136">
                  <c:v>4359.8</c:v>
                </c:pt>
                <c:pt idx="137">
                  <c:v>7344.4393939393904</c:v>
                </c:pt>
                <c:pt idx="138">
                  <c:v>3379.4285714285702</c:v>
                </c:pt>
                <c:pt idx="139">
                  <c:v>4151.3548387096798</c:v>
                </c:pt>
                <c:pt idx="140">
                  <c:v>3541.7826086956502</c:v>
                </c:pt>
                <c:pt idx="141">
                  <c:v>7083.6206896551703</c:v>
                </c:pt>
                <c:pt idx="142">
                  <c:v>4586.7173913043498</c:v>
                </c:pt>
                <c:pt idx="143">
                  <c:v>4835.3789473684201</c:v>
                </c:pt>
                <c:pt idx="144">
                  <c:v>4810.00980392157</c:v>
                </c:pt>
                <c:pt idx="145">
                  <c:v>7501.2333333333299</c:v>
                </c:pt>
                <c:pt idx="146">
                  <c:v>5424.44680851064</c:v>
                </c:pt>
                <c:pt idx="147">
                  <c:v>4442.7631578947403</c:v>
                </c:pt>
                <c:pt idx="148">
                  <c:v>4589.6349206349196</c:v>
                </c:pt>
                <c:pt idx="149">
                  <c:v>6351.65</c:v>
                </c:pt>
                <c:pt idx="150">
                  <c:v>3894.7864077669901</c:v>
                </c:pt>
                <c:pt idx="151">
                  <c:v>4775.8541666666697</c:v>
                </c:pt>
                <c:pt idx="152">
                  <c:v>6585.8571428571404</c:v>
                </c:pt>
                <c:pt idx="153">
                  <c:v>3280.1714285714302</c:v>
                </c:pt>
                <c:pt idx="154">
                  <c:v>3788.9848484848499</c:v>
                </c:pt>
                <c:pt idx="155">
                  <c:v>2733.8222222222198</c:v>
                </c:pt>
                <c:pt idx="156">
                  <c:v>3798.875</c:v>
                </c:pt>
                <c:pt idx="157">
                  <c:v>3609.6006825938598</c:v>
                </c:pt>
                <c:pt idx="158">
                  <c:v>4501.125</c:v>
                </c:pt>
                <c:pt idx="159">
                  <c:v>6081.1320754716999</c:v>
                </c:pt>
                <c:pt idx="160">
                  <c:v>4864.9444444444398</c:v>
                </c:pt>
                <c:pt idx="161">
                  <c:v>4611.8867924528304</c:v>
                </c:pt>
                <c:pt idx="162">
                  <c:v>4832.9230769230799</c:v>
                </c:pt>
                <c:pt idx="163">
                  <c:v>5864.9019607843102</c:v>
                </c:pt>
                <c:pt idx="164">
                  <c:v>5001.3013698630102</c:v>
                </c:pt>
                <c:pt idx="165">
                  <c:v>5302.4603174603199</c:v>
                </c:pt>
                <c:pt idx="166">
                  <c:v>3809.8709677419401</c:v>
                </c:pt>
                <c:pt idx="167">
                  <c:v>5135.5600000000004</c:v>
                </c:pt>
                <c:pt idx="168">
                  <c:v>5610.2727272727298</c:v>
                </c:pt>
                <c:pt idx="169">
                  <c:v>5510.6444444444396</c:v>
                </c:pt>
                <c:pt idx="170">
                  <c:v>3769.5862068965498</c:v>
                </c:pt>
                <c:pt idx="171">
                  <c:v>5267.6216216216199</c:v>
                </c:pt>
                <c:pt idx="172">
                  <c:v>3933.8571428571399</c:v>
                </c:pt>
                <c:pt idx="173">
                  <c:v>6135.5704225352101</c:v>
                </c:pt>
                <c:pt idx="174">
                  <c:v>6240.9425287356298</c:v>
                </c:pt>
                <c:pt idx="175">
                  <c:v>6113.5178571428596</c:v>
                </c:pt>
                <c:pt idx="176">
                  <c:v>5239.0442477876104</c:v>
                </c:pt>
                <c:pt idx="177">
                  <c:v>5402.6052631578996</c:v>
                </c:pt>
                <c:pt idx="178">
                  <c:v>4361.8823529411802</c:v>
                </c:pt>
                <c:pt idx="179">
                  <c:v>3169.0270270270298</c:v>
                </c:pt>
                <c:pt idx="180">
                  <c:v>4410.2727272727298</c:v>
                </c:pt>
                <c:pt idx="181">
                  <c:v>3428.6923076923099</c:v>
                </c:pt>
                <c:pt idx="182">
                  <c:v>4710.2368421052597</c:v>
                </c:pt>
                <c:pt idx="183">
                  <c:v>4514.3118279569899</c:v>
                </c:pt>
                <c:pt idx="184">
                  <c:v>3573.7</c:v>
                </c:pt>
                <c:pt idx="185">
                  <c:v>4372.95652173913</c:v>
                </c:pt>
                <c:pt idx="186">
                  <c:v>4951.5185185185201</c:v>
                </c:pt>
                <c:pt idx="187">
                  <c:v>4294.0294117647099</c:v>
                </c:pt>
                <c:pt idx="188">
                  <c:v>5508.1460176991204</c:v>
                </c:pt>
                <c:pt idx="189">
                  <c:v>4002</c:v>
                </c:pt>
                <c:pt idx="190">
                  <c:v>5232.6497695852504</c:v>
                </c:pt>
                <c:pt idx="191">
                  <c:v>2903.625</c:v>
                </c:pt>
                <c:pt idx="192">
                  <c:v>3374.1212121212102</c:v>
                </c:pt>
                <c:pt idx="193">
                  <c:v>4695.2142857142899</c:v>
                </c:pt>
                <c:pt idx="194">
                  <c:v>5055.90625</c:v>
                </c:pt>
                <c:pt idx="195">
                  <c:v>4868.9615384615399</c:v>
                </c:pt>
                <c:pt idx="196">
                  <c:v>6352.5793103448304</c:v>
                </c:pt>
                <c:pt idx="197">
                  <c:v>4685.6274509803898</c:v>
                </c:pt>
                <c:pt idx="198">
                  <c:v>5007.4390243902399</c:v>
                </c:pt>
                <c:pt idx="199">
                  <c:v>5386.7083333333303</c:v>
                </c:pt>
                <c:pt idx="200">
                  <c:v>4113.1818181818198</c:v>
                </c:pt>
                <c:pt idx="201">
                  <c:v>5064.2413793103497</c:v>
                </c:pt>
                <c:pt idx="202">
                  <c:v>6799.4358974359002</c:v>
                </c:pt>
                <c:pt idx="203">
                  <c:v>5817.9295774647899</c:v>
                </c:pt>
                <c:pt idx="204">
                  <c:v>4050.2888888888901</c:v>
                </c:pt>
                <c:pt idx="205">
                  <c:v>4874.42528735632</c:v>
                </c:pt>
                <c:pt idx="206">
                  <c:v>3922.6944444444398</c:v>
                </c:pt>
                <c:pt idx="207">
                  <c:v>4843.6262626262596</c:v>
                </c:pt>
                <c:pt idx="208">
                  <c:v>4556.7777777777801</c:v>
                </c:pt>
                <c:pt idx="209">
                  <c:v>4215.3007334963304</c:v>
                </c:pt>
                <c:pt idx="210">
                  <c:v>6660.7826086956502</c:v>
                </c:pt>
                <c:pt idx="211">
                  <c:v>3417.4814814814799</c:v>
                </c:pt>
                <c:pt idx="212">
                  <c:v>4038.0555555555602</c:v>
                </c:pt>
                <c:pt idx="213">
                  <c:v>4964.3703703703704</c:v>
                </c:pt>
                <c:pt idx="214">
                  <c:v>4465.0909090909099</c:v>
                </c:pt>
                <c:pt idx="215">
                  <c:v>6488.6315789473701</c:v>
                </c:pt>
                <c:pt idx="216">
                  <c:v>6967.0229007633598</c:v>
                </c:pt>
                <c:pt idx="217">
                  <c:v>6698.5384615384601</c:v>
                </c:pt>
                <c:pt idx="218">
                  <c:v>5512.1807228915704</c:v>
                </c:pt>
                <c:pt idx="219" formatCode="0.0">
                  <c:v>5834.2976190476202</c:v>
                </c:pt>
                <c:pt idx="220" formatCode="0.0">
                  <c:v>6428.6556291390698</c:v>
                </c:pt>
                <c:pt idx="221" formatCode="0.0">
                  <c:v>7294.9420289855098</c:v>
                </c:pt>
                <c:pt idx="222" formatCode="0.0">
                  <c:v>7359.31884057971</c:v>
                </c:pt>
                <c:pt idx="223" formatCode="0.0">
                  <c:v>5222.7129032258099</c:v>
                </c:pt>
                <c:pt idx="224" formatCode="0.0">
                  <c:v>6129.9471698113202</c:v>
                </c:pt>
                <c:pt idx="225" formatCode="0.0">
                  <c:v>7306.5571428571402</c:v>
                </c:pt>
                <c:pt idx="226">
                  <c:v>5762.7009803921601</c:v>
                </c:pt>
                <c:pt idx="227">
                  <c:v>4242.6000000000004</c:v>
                </c:pt>
                <c:pt idx="228">
                  <c:v>6843.1176470588198</c:v>
                </c:pt>
                <c:pt idx="229">
                  <c:v>4832.5785123966898</c:v>
                </c:pt>
                <c:pt idx="230">
                  <c:v>6308.4166666666697</c:v>
                </c:pt>
                <c:pt idx="231">
                  <c:v>8032.4516129032299</c:v>
                </c:pt>
                <c:pt idx="232">
                  <c:v>6040.2983870967701</c:v>
                </c:pt>
                <c:pt idx="233">
                  <c:v>5451.06525423729</c:v>
                </c:pt>
                <c:pt idx="234">
                  <c:v>5624.6216216216199</c:v>
                </c:pt>
                <c:pt idx="235">
                  <c:v>6956.7816091954001</c:v>
                </c:pt>
                <c:pt idx="236">
                  <c:v>4381.4189189189201</c:v>
                </c:pt>
                <c:pt idx="237">
                  <c:v>5811.6585365853698</c:v>
                </c:pt>
                <c:pt idx="238">
                  <c:v>7472.0333333333301</c:v>
                </c:pt>
                <c:pt idx="239">
                  <c:v>4395.7246376811599</c:v>
                </c:pt>
                <c:pt idx="240">
                  <c:v>6824.9354838709696</c:v>
                </c:pt>
                <c:pt idx="241">
                  <c:v>6136.1206896551703</c:v>
                </c:pt>
                <c:pt idx="242">
                  <c:v>6051.6789297658897</c:v>
                </c:pt>
                <c:pt idx="243">
                  <c:v>8997.65</c:v>
                </c:pt>
                <c:pt idx="244">
                  <c:v>6060.75</c:v>
                </c:pt>
                <c:pt idx="245">
                  <c:v>5638.5333333333301</c:v>
                </c:pt>
                <c:pt idx="246">
                  <c:v>6564.3833333333296</c:v>
                </c:pt>
                <c:pt idx="247">
                  <c:v>7805.6136363636397</c:v>
                </c:pt>
                <c:pt idx="248">
                  <c:v>5132.1927710843402</c:v>
                </c:pt>
                <c:pt idx="249">
                  <c:v>7637.3203125</c:v>
                </c:pt>
                <c:pt idx="250">
                  <c:v>7040.2394366197204</c:v>
                </c:pt>
                <c:pt idx="251">
                  <c:v>6444.6</c:v>
                </c:pt>
                <c:pt idx="252">
                  <c:v>4890.3288135593202</c:v>
                </c:pt>
                <c:pt idx="253">
                  <c:v>5924.9823008849598</c:v>
                </c:pt>
                <c:pt idx="254">
                  <c:v>4939.9677419354803</c:v>
                </c:pt>
                <c:pt idx="255">
                  <c:v>8241.6296296296296</c:v>
                </c:pt>
                <c:pt idx="256">
                  <c:v>6348.3529411764703</c:v>
                </c:pt>
                <c:pt idx="257">
                  <c:v>6699.8484848484904</c:v>
                </c:pt>
                <c:pt idx="258">
                  <c:v>7573.4776119403004</c:v>
                </c:pt>
                <c:pt idx="259">
                  <c:v>5960.2295081967204</c:v>
                </c:pt>
                <c:pt idx="260">
                  <c:v>7906.7722772277202</c:v>
                </c:pt>
                <c:pt idx="261">
                  <c:v>4823.1111111111104</c:v>
                </c:pt>
                <c:pt idx="262">
                  <c:v>6187.4473684210498</c:v>
                </c:pt>
                <c:pt idx="263">
                  <c:v>6242.2089552238804</c:v>
                </c:pt>
                <c:pt idx="264">
                  <c:v>8786.5063291139195</c:v>
                </c:pt>
                <c:pt idx="265">
                  <c:v>5796.2941176470604</c:v>
                </c:pt>
                <c:pt idx="266">
                  <c:v>5503.6285714285696</c:v>
                </c:pt>
                <c:pt idx="267">
                  <c:v>3733.8958333333298</c:v>
                </c:pt>
                <c:pt idx="268">
                  <c:v>7440.9342105263204</c:v>
                </c:pt>
                <c:pt idx="269">
                  <c:v>6733.8076923076896</c:v>
                </c:pt>
                <c:pt idx="270">
                  <c:v>5033.98360655738</c:v>
                </c:pt>
                <c:pt idx="271">
                  <c:v>5162.28301886792</c:v>
                </c:pt>
                <c:pt idx="272">
                  <c:v>5011.5106382978702</c:v>
                </c:pt>
                <c:pt idx="273">
                  <c:v>6158.6470588235297</c:v>
                </c:pt>
                <c:pt idx="274">
                  <c:v>5795.4615384615399</c:v>
                </c:pt>
                <c:pt idx="275">
                  <c:v>6788.2827938671198</c:v>
                </c:pt>
                <c:pt idx="276">
                  <c:v>4134.4545454545496</c:v>
                </c:pt>
                <c:pt idx="277">
                  <c:v>5286</c:v>
                </c:pt>
                <c:pt idx="278">
                  <c:v>7402.6756756756804</c:v>
                </c:pt>
                <c:pt idx="279">
                  <c:v>4508.6554809843401</c:v>
                </c:pt>
                <c:pt idx="280">
                  <c:v>4578.0267379679099</c:v>
                </c:pt>
                <c:pt idx="281">
                  <c:v>3619.5384615384601</c:v>
                </c:pt>
                <c:pt idx="282">
                  <c:v>4993</c:v>
                </c:pt>
                <c:pt idx="283">
                  <c:v>4796.8076923076896</c:v>
                </c:pt>
                <c:pt idx="284">
                  <c:v>3758.86</c:v>
                </c:pt>
                <c:pt idx="285">
                  <c:v>6179.3855421686703</c:v>
                </c:pt>
                <c:pt idx="286">
                  <c:v>6328.4750000000004</c:v>
                </c:pt>
                <c:pt idx="287">
                  <c:v>5392.8666666666704</c:v>
                </c:pt>
                <c:pt idx="288">
                  <c:v>6508.4925373134301</c:v>
                </c:pt>
                <c:pt idx="289">
                  <c:v>5337.3518518518504</c:v>
                </c:pt>
                <c:pt idx="290">
                  <c:v>4583.6336633663404</c:v>
                </c:pt>
                <c:pt idx="291">
                  <c:v>5966.6785714285697</c:v>
                </c:pt>
                <c:pt idx="292">
                  <c:v>5295.1538461538503</c:v>
                </c:pt>
                <c:pt idx="293">
                  <c:v>6459.3555555555604</c:v>
                </c:pt>
                <c:pt idx="294">
                  <c:v>7197.6896551724103</c:v>
                </c:pt>
                <c:pt idx="295">
                  <c:v>6688.2164948453601</c:v>
                </c:pt>
                <c:pt idx="296">
                  <c:v>7672.2345679012296</c:v>
                </c:pt>
                <c:pt idx="297">
                  <c:v>3957.3893805309699</c:v>
                </c:pt>
                <c:pt idx="298">
                  <c:v>5257.9558823529396</c:v>
                </c:pt>
                <c:pt idx="299">
                  <c:v>4263.8556701030902</c:v>
                </c:pt>
                <c:pt idx="300">
                  <c:v>4983.6086956521704</c:v>
                </c:pt>
                <c:pt idx="301">
                  <c:v>7226.1884057971001</c:v>
                </c:pt>
                <c:pt idx="302">
                  <c:v>3878.92</c:v>
                </c:pt>
                <c:pt idx="303">
                  <c:v>4574.3968253968296</c:v>
                </c:pt>
                <c:pt idx="304">
                  <c:v>3981.3548387096798</c:v>
                </c:pt>
                <c:pt idx="305">
                  <c:v>6249.6173913043503</c:v>
                </c:pt>
                <c:pt idx="306">
                  <c:v>3146.0740740740698</c:v>
                </c:pt>
                <c:pt idx="307">
                  <c:v>5596.50793650794</c:v>
                </c:pt>
                <c:pt idx="308">
                  <c:v>4539</c:v>
                </c:pt>
                <c:pt idx="309">
                  <c:v>3711.9</c:v>
                </c:pt>
                <c:pt idx="310">
                  <c:v>4273.7577639751598</c:v>
                </c:pt>
                <c:pt idx="311">
                  <c:v>6703.8225806451601</c:v>
                </c:pt>
                <c:pt idx="312">
                  <c:v>5048.9705882352901</c:v>
                </c:pt>
                <c:pt idx="313">
                  <c:v>4980.5200000000004</c:v>
                </c:pt>
                <c:pt idx="314">
                  <c:v>5416.1621621621598</c:v>
                </c:pt>
                <c:pt idx="315">
                  <c:v>5517.7142857142899</c:v>
                </c:pt>
                <c:pt idx="316">
                  <c:v>5750.6046511627901</c:v>
                </c:pt>
                <c:pt idx="317">
                  <c:v>6039.0229885057497</c:v>
                </c:pt>
                <c:pt idx="318">
                  <c:v>3084.5636363636399</c:v>
                </c:pt>
                <c:pt idx="319">
                  <c:v>4849.7884615384601</c:v>
                </c:pt>
                <c:pt idx="320">
                  <c:v>6642.22580645161</c:v>
                </c:pt>
                <c:pt idx="321">
                  <c:v>3873.7123287671202</c:v>
                </c:pt>
                <c:pt idx="322">
                  <c:v>3778.02816901408</c:v>
                </c:pt>
                <c:pt idx="323">
                  <c:v>5188.9411764705901</c:v>
                </c:pt>
                <c:pt idx="324">
                  <c:v>5755.3666666666704</c:v>
                </c:pt>
                <c:pt idx="325">
                  <c:v>6049.5316455696202</c:v>
                </c:pt>
                <c:pt idx="326">
                  <c:v>4555.08955223881</c:v>
                </c:pt>
                <c:pt idx="327">
                  <c:v>6961.25</c:v>
                </c:pt>
                <c:pt idx="328">
                  <c:v>5306.7857142857101</c:v>
                </c:pt>
                <c:pt idx="329">
                  <c:v>3230.6724137931001</c:v>
                </c:pt>
                <c:pt idx="330">
                  <c:v>4877.0050251256298</c:v>
                </c:pt>
                <c:pt idx="331">
                  <c:v>2699.3693693693699</c:v>
                </c:pt>
                <c:pt idx="332">
                  <c:v>5750.8181818181802</c:v>
                </c:pt>
                <c:pt idx="333">
                  <c:v>4190.4318840579699</c:v>
                </c:pt>
                <c:pt idx="334">
                  <c:v>5731.1739130434798</c:v>
                </c:pt>
                <c:pt idx="335">
                  <c:v>4915.51818181818</c:v>
                </c:pt>
                <c:pt idx="336">
                  <c:v>5668.1960784313696</c:v>
                </c:pt>
                <c:pt idx="337">
                  <c:v>4530.2373540855997</c:v>
                </c:pt>
                <c:pt idx="338">
                  <c:v>4715.5</c:v>
                </c:pt>
                <c:pt idx="339">
                  <c:v>3793.3571428571399</c:v>
                </c:pt>
                <c:pt idx="340">
                  <c:v>3955.17088607595</c:v>
                </c:pt>
                <c:pt idx="341">
                  <c:v>6955.8720930232603</c:v>
                </c:pt>
                <c:pt idx="342">
                  <c:v>5618.4615384615399</c:v>
                </c:pt>
                <c:pt idx="343">
                  <c:v>3700.5172413793098</c:v>
                </c:pt>
                <c:pt idx="344">
                  <c:v>5531.0486111111104</c:v>
                </c:pt>
                <c:pt idx="345">
                  <c:v>5765.5094339622601</c:v>
                </c:pt>
                <c:pt idx="346">
                  <c:v>4269.1818181818198</c:v>
                </c:pt>
                <c:pt idx="347">
                  <c:v>3495.7368421052602</c:v>
                </c:pt>
                <c:pt idx="348">
                  <c:v>3928.6666666666702</c:v>
                </c:pt>
                <c:pt idx="349">
                  <c:v>4643.2435897435898</c:v>
                </c:pt>
                <c:pt idx="350">
                  <c:v>7323.2272727272702</c:v>
                </c:pt>
                <c:pt idx="351">
                  <c:v>4360.3571428571404</c:v>
                </c:pt>
                <c:pt idx="352">
                  <c:v>5855.7241379310299</c:v>
                </c:pt>
                <c:pt idx="353">
                  <c:v>4590.7616279069798</c:v>
                </c:pt>
                <c:pt idx="354">
                  <c:v>5558.9607843137301</c:v>
                </c:pt>
                <c:pt idx="355">
                  <c:v>4976.34</c:v>
                </c:pt>
                <c:pt idx="356">
                  <c:v>5640.20547945205</c:v>
                </c:pt>
                <c:pt idx="357">
                  <c:v>3872.6508875739601</c:v>
                </c:pt>
                <c:pt idx="358">
                  <c:v>4353.3779069767397</c:v>
                </c:pt>
                <c:pt idx="359">
                  <c:v>3654.88095238095</c:v>
                </c:pt>
                <c:pt idx="360">
                  <c:v>4256.7</c:v>
                </c:pt>
                <c:pt idx="361">
                  <c:v>5651.3904109589002</c:v>
                </c:pt>
                <c:pt idx="362">
                  <c:v>4874.5918367346903</c:v>
                </c:pt>
                <c:pt idx="363">
                  <c:v>5600.3218390804604</c:v>
                </c:pt>
                <c:pt idx="364">
                  <c:v>4402.77419354839</c:v>
                </c:pt>
                <c:pt idx="365">
                  <c:v>6690.2307692307704</c:v>
                </c:pt>
                <c:pt idx="366">
                  <c:v>3435.0357142857101</c:v>
                </c:pt>
                <c:pt idx="367">
                  <c:v>3538.9016393442598</c:v>
                </c:pt>
                <c:pt idx="368">
                  <c:v>5714.1290322580599</c:v>
                </c:pt>
                <c:pt idx="369">
                  <c:v>5736.8421052631602</c:v>
                </c:pt>
                <c:pt idx="370">
                  <c:v>4867.6934673366804</c:v>
                </c:pt>
                <c:pt idx="371">
                  <c:v>4521.8932038835001</c:v>
                </c:pt>
                <c:pt idx="372">
                  <c:v>4671.8367346938803</c:v>
                </c:pt>
                <c:pt idx="373">
                  <c:v>5656.5151515151501</c:v>
                </c:pt>
                <c:pt idx="374">
                  <c:v>2966.76470588235</c:v>
                </c:pt>
                <c:pt idx="375">
                  <c:v>3954.8461538461502</c:v>
                </c:pt>
                <c:pt idx="376">
                  <c:v>3319.3214285714298</c:v>
                </c:pt>
                <c:pt idx="377">
                  <c:v>6651.9180327868899</c:v>
                </c:pt>
                <c:pt idx="378">
                  <c:v>5741.8387096774204</c:v>
                </c:pt>
                <c:pt idx="379">
                  <c:v>3022.29545454545</c:v>
                </c:pt>
                <c:pt idx="380">
                  <c:v>3945.0810810810799</c:v>
                </c:pt>
                <c:pt idx="381">
                  <c:v>3620.3720930232598</c:v>
                </c:pt>
                <c:pt idx="382">
                  <c:v>3690.2564102564102</c:v>
                </c:pt>
                <c:pt idx="383">
                  <c:v>4100.7386363636397</c:v>
                </c:pt>
                <c:pt idx="384">
                  <c:v>5154.6710526315801</c:v>
                </c:pt>
                <c:pt idx="385">
                  <c:v>4532.3333333333303</c:v>
                </c:pt>
                <c:pt idx="386">
                  <c:v>4331.9117647058802</c:v>
                </c:pt>
                <c:pt idx="387">
                  <c:v>3861.6551724137898</c:v>
                </c:pt>
                <c:pt idx="388">
                  <c:v>6244.1</c:v>
                </c:pt>
                <c:pt idx="389">
                  <c:v>4098.2718446601903</c:v>
                </c:pt>
                <c:pt idx="390">
                  <c:v>4213.59375</c:v>
                </c:pt>
                <c:pt idx="391">
                  <c:v>3803.50819672131</c:v>
                </c:pt>
                <c:pt idx="392">
                  <c:v>4496.9280575539597</c:v>
                </c:pt>
                <c:pt idx="393">
                  <c:v>3534.37142857143</c:v>
                </c:pt>
                <c:pt idx="394">
                  <c:v>5209.3197278911603</c:v>
                </c:pt>
                <c:pt idx="395">
                  <c:v>4142.9014084506998</c:v>
                </c:pt>
                <c:pt idx="396">
                  <c:v>4000.3802816901398</c:v>
                </c:pt>
                <c:pt idx="397">
                  <c:v>5090.8846153846198</c:v>
                </c:pt>
                <c:pt idx="398">
                  <c:v>3311.55339805825</c:v>
                </c:pt>
                <c:pt idx="399">
                  <c:v>4293.9213483146104</c:v>
                </c:pt>
                <c:pt idx="400">
                  <c:v>3922.9224376731299</c:v>
                </c:pt>
                <c:pt idx="401">
                  <c:v>2972.5625</c:v>
                </c:pt>
                <c:pt idx="402">
                  <c:v>3218.17948717949</c:v>
                </c:pt>
                <c:pt idx="403">
                  <c:v>5928.4250000000002</c:v>
                </c:pt>
                <c:pt idx="404">
                  <c:v>4043.3863636363599</c:v>
                </c:pt>
                <c:pt idx="405">
                  <c:v>6077.7647058823504</c:v>
                </c:pt>
                <c:pt idx="406">
                  <c:v>5443.4322580645203</c:v>
                </c:pt>
                <c:pt idx="407">
                  <c:v>2941.78125</c:v>
                </c:pt>
                <c:pt idx="408">
                  <c:v>4291.4342105263204</c:v>
                </c:pt>
                <c:pt idx="409">
                  <c:v>4569.3252032520304</c:v>
                </c:pt>
                <c:pt idx="410">
                  <c:v>5060.9328621908098</c:v>
                </c:pt>
                <c:pt idx="411">
                  <c:v>4096</c:v>
                </c:pt>
                <c:pt idx="412">
                  <c:v>5584.56</c:v>
                </c:pt>
                <c:pt idx="413">
                  <c:v>4772.9245283018899</c:v>
                </c:pt>
                <c:pt idx="414">
                  <c:v>3147.6585365853698</c:v>
                </c:pt>
                <c:pt idx="415">
                  <c:v>4317.1029411764703</c:v>
                </c:pt>
                <c:pt idx="416">
                  <c:v>5559.0789473684199</c:v>
                </c:pt>
                <c:pt idx="417">
                  <c:v>5793.5625</c:v>
                </c:pt>
                <c:pt idx="418">
                  <c:v>5383.5714285714303</c:v>
                </c:pt>
                <c:pt idx="419">
                  <c:v>7008.8</c:v>
                </c:pt>
                <c:pt idx="420">
                  <c:v>3629.6386554621799</c:v>
                </c:pt>
                <c:pt idx="421">
                  <c:v>4264.2115384615399</c:v>
                </c:pt>
                <c:pt idx="422">
                  <c:v>3015.9</c:v>
                </c:pt>
                <c:pt idx="423">
                  <c:v>3875.1315789473701</c:v>
                </c:pt>
                <c:pt idx="424" formatCode="0.0">
                  <c:v>4712.0289855072497</c:v>
                </c:pt>
                <c:pt idx="425" formatCode="0.0">
                  <c:v>4270.0355329949198</c:v>
                </c:pt>
                <c:pt idx="426" formatCode="0.0">
                  <c:v>5443.125</c:v>
                </c:pt>
                <c:pt idx="427" formatCode="0.0">
                  <c:v>4813.796875</c:v>
                </c:pt>
                <c:pt idx="428" formatCode="0.0">
                  <c:v>4941.6567164179096</c:v>
                </c:pt>
                <c:pt idx="429" formatCode="0.0">
                  <c:v>3671.5</c:v>
                </c:pt>
                <c:pt idx="430" formatCode="0.0">
                  <c:v>4004.3076923076901</c:v>
                </c:pt>
                <c:pt idx="431" formatCode="0.0">
                  <c:v>5291.2884615384601</c:v>
                </c:pt>
                <c:pt idx="432" formatCode="0.0">
                  <c:v>4734.7837837837797</c:v>
                </c:pt>
                <c:pt idx="433" formatCode="0.0">
                  <c:v>5867.94782608696</c:v>
                </c:pt>
                <c:pt idx="434" formatCode="0.0">
                  <c:v>3917.1578947368398</c:v>
                </c:pt>
                <c:pt idx="435" formatCode="0.0">
                  <c:v>3131.8157894736801</c:v>
                </c:pt>
                <c:pt idx="436" formatCode="0.0">
                  <c:v>5043.9894736842098</c:v>
                </c:pt>
                <c:pt idx="437" formatCode="0.0">
                  <c:v>2293.52173913044</c:v>
                </c:pt>
                <c:pt idx="438" formatCode="0.0">
                  <c:v>3759.3181818181802</c:v>
                </c:pt>
                <c:pt idx="439" formatCode="0.0">
                  <c:v>4386.8611111111104</c:v>
                </c:pt>
                <c:pt idx="440">
                  <c:v>4490.1627906976701</c:v>
                </c:pt>
                <c:pt idx="441">
                  <c:v>4906.6764705882397</c:v>
                </c:pt>
                <c:pt idx="442">
                  <c:v>3144.125</c:v>
                </c:pt>
                <c:pt idx="443">
                  <c:v>5172.2307692307704</c:v>
                </c:pt>
                <c:pt idx="444">
                  <c:v>2681.7671232876701</c:v>
                </c:pt>
                <c:pt idx="445">
                  <c:v>2102.28947368421</c:v>
                </c:pt>
                <c:pt idx="446">
                  <c:v>5115.8070175438597</c:v>
                </c:pt>
                <c:pt idx="447">
                  <c:v>2916.8253968253998</c:v>
                </c:pt>
                <c:pt idx="448">
                  <c:v>6014.2558139534904</c:v>
                </c:pt>
                <c:pt idx="449">
                  <c:v>3229.1707317073201</c:v>
                </c:pt>
                <c:pt idx="450">
                  <c:v>5102.3333333333303</c:v>
                </c:pt>
                <c:pt idx="451">
                  <c:v>4573.82</c:v>
                </c:pt>
                <c:pt idx="452">
                  <c:v>4462.8999999999996</c:v>
                </c:pt>
                <c:pt idx="453">
                  <c:v>3852.88571428571</c:v>
                </c:pt>
                <c:pt idx="454">
                  <c:v>4656.0614035087701</c:v>
                </c:pt>
                <c:pt idx="455">
                  <c:v>5224.4074074074097</c:v>
                </c:pt>
                <c:pt idx="456">
                  <c:v>5163.6764705882397</c:v>
                </c:pt>
                <c:pt idx="457">
                  <c:v>4246.2745098039204</c:v>
                </c:pt>
                <c:pt idx="458">
                  <c:v>6114.6666666666697</c:v>
                </c:pt>
                <c:pt idx="459">
                  <c:v>3505.47272727273</c:v>
                </c:pt>
                <c:pt idx="460">
                  <c:v>4390.2439024390196</c:v>
                </c:pt>
                <c:pt idx="461">
                  <c:v>5781.45945945946</c:v>
                </c:pt>
                <c:pt idx="462">
                  <c:v>3275.4333333333302</c:v>
                </c:pt>
                <c:pt idx="463">
                  <c:v>3359.375</c:v>
                </c:pt>
                <c:pt idx="464">
                  <c:v>4173.82</c:v>
                </c:pt>
                <c:pt idx="465">
                  <c:v>5725.2857142857101</c:v>
                </c:pt>
                <c:pt idx="466">
                  <c:v>3597.1392405063302</c:v>
                </c:pt>
                <c:pt idx="467">
                  <c:v>4921.1379310344801</c:v>
                </c:pt>
                <c:pt idx="468">
                  <c:v>4572.5384615384601</c:v>
                </c:pt>
                <c:pt idx="469">
                  <c:v>4785.8181818181802</c:v>
                </c:pt>
                <c:pt idx="470">
                  <c:v>3739.9512195122002</c:v>
                </c:pt>
                <c:pt idx="471">
                  <c:v>6942.5185185185201</c:v>
                </c:pt>
                <c:pt idx="472">
                  <c:v>6417.9438202247202</c:v>
                </c:pt>
                <c:pt idx="473">
                  <c:v>5408.5114942528699</c:v>
                </c:pt>
                <c:pt idx="474">
                  <c:v>4227.875</c:v>
                </c:pt>
                <c:pt idx="475">
                  <c:v>6782.625</c:v>
                </c:pt>
                <c:pt idx="476">
                  <c:v>5110.0729166666697</c:v>
                </c:pt>
                <c:pt idx="477">
                  <c:v>4814.1098901098903</c:v>
                </c:pt>
                <c:pt idx="478">
                  <c:v>6375.9523809523798</c:v>
                </c:pt>
                <c:pt idx="479">
                  <c:v>5767.6046511627901</c:v>
                </c:pt>
                <c:pt idx="480">
                  <c:v>5335.15625</c:v>
                </c:pt>
                <c:pt idx="481">
                  <c:v>5046.5161290322603</c:v>
                </c:pt>
                <c:pt idx="482">
                  <c:v>6888.30303030303</c:v>
                </c:pt>
                <c:pt idx="483">
                  <c:v>4071.4827586206902</c:v>
                </c:pt>
                <c:pt idx="484">
                  <c:v>4301.7333333333299</c:v>
                </c:pt>
                <c:pt idx="485">
                  <c:v>6396.8</c:v>
                </c:pt>
                <c:pt idx="486">
                  <c:v>3645.58974358974</c:v>
                </c:pt>
                <c:pt idx="487">
                  <c:v>6645.5168539325796</c:v>
                </c:pt>
                <c:pt idx="488">
                  <c:v>7718.8148148148102</c:v>
                </c:pt>
                <c:pt idx="489">
                  <c:v>6709.77419354839</c:v>
                </c:pt>
                <c:pt idx="490">
                  <c:v>5728.75</c:v>
                </c:pt>
                <c:pt idx="491">
                  <c:v>8613.3456032719805</c:v>
                </c:pt>
                <c:pt idx="492">
                  <c:v>8896.8128078817699</c:v>
                </c:pt>
                <c:pt idx="493">
                  <c:v>6637.0345963756199</c:v>
                </c:pt>
                <c:pt idx="494">
                  <c:v>7655.52112676056</c:v>
                </c:pt>
                <c:pt idx="495">
                  <c:v>6197.4251207729503</c:v>
                </c:pt>
                <c:pt idx="496">
                  <c:v>6303.6804733727804</c:v>
                </c:pt>
                <c:pt idx="497">
                  <c:v>9486.4813614262603</c:v>
                </c:pt>
                <c:pt idx="498">
                  <c:v>8911.4307692307702</c:v>
                </c:pt>
                <c:pt idx="499">
                  <c:v>6374.4315476190504</c:v>
                </c:pt>
                <c:pt idx="500">
                  <c:v>7323.2789934354496</c:v>
                </c:pt>
                <c:pt idx="501">
                  <c:v>8451.5876623376607</c:v>
                </c:pt>
                <c:pt idx="502">
                  <c:v>5921.8666666666704</c:v>
                </c:pt>
                <c:pt idx="503">
                  <c:v>7025.0734463276804</c:v>
                </c:pt>
                <c:pt idx="504">
                  <c:v>7779.3846153846198</c:v>
                </c:pt>
                <c:pt idx="505">
                  <c:v>5547.9259259259297</c:v>
                </c:pt>
                <c:pt idx="506">
                  <c:v>7366.7348837209302</c:v>
                </c:pt>
                <c:pt idx="507">
                  <c:v>8379.7999999999993</c:v>
                </c:pt>
                <c:pt idx="508">
                  <c:v>8523.2368421052597</c:v>
                </c:pt>
                <c:pt idx="509">
                  <c:v>7537.3855421686703</c:v>
                </c:pt>
                <c:pt idx="510">
                  <c:v>4829.9725490196097</c:v>
                </c:pt>
                <c:pt idx="511">
                  <c:v>8616.6451612903202</c:v>
                </c:pt>
                <c:pt idx="512">
                  <c:v>9307.3745454545497</c:v>
                </c:pt>
                <c:pt idx="513">
                  <c:v>6837.7910447761196</c:v>
                </c:pt>
                <c:pt idx="514">
                  <c:v>7596.2828947368398</c:v>
                </c:pt>
                <c:pt idx="515">
                  <c:v>7528.4350649350699</c:v>
                </c:pt>
                <c:pt idx="516">
                  <c:v>8217.1276595744694</c:v>
                </c:pt>
                <c:pt idx="517">
                  <c:v>8039.7942857142898</c:v>
                </c:pt>
                <c:pt idx="518">
                  <c:v>8295.7176870748299</c:v>
                </c:pt>
                <c:pt idx="519">
                  <c:v>5489.4146341463402</c:v>
                </c:pt>
                <c:pt idx="520">
                  <c:v>6454.19696969697</c:v>
                </c:pt>
                <c:pt idx="521">
                  <c:v>5814.8076923076896</c:v>
                </c:pt>
                <c:pt idx="522">
                  <c:v>9180.6256544502594</c:v>
                </c:pt>
                <c:pt idx="523">
                  <c:v>6996.6836027713598</c:v>
                </c:pt>
                <c:pt idx="524">
                  <c:v>7935.4670050761397</c:v>
                </c:pt>
                <c:pt idx="525">
                  <c:v>9695.9929577464809</c:v>
                </c:pt>
                <c:pt idx="526">
                  <c:v>6003.625</c:v>
                </c:pt>
                <c:pt idx="527">
                  <c:v>6843.3090909090897</c:v>
                </c:pt>
                <c:pt idx="528">
                  <c:v>8116.5041322314</c:v>
                </c:pt>
                <c:pt idx="529">
                  <c:v>11195.219512195101</c:v>
                </c:pt>
                <c:pt idx="530">
                  <c:v>8021.40167364017</c:v>
                </c:pt>
                <c:pt idx="531">
                  <c:v>9227.3626373626394</c:v>
                </c:pt>
                <c:pt idx="532">
                  <c:v>7746.4919354838703</c:v>
                </c:pt>
                <c:pt idx="533">
                  <c:v>7889.4449152542402</c:v>
                </c:pt>
                <c:pt idx="534">
                  <c:v>8300.6925925925898</c:v>
                </c:pt>
                <c:pt idx="535">
                  <c:v>10136.4888888889</c:v>
                </c:pt>
                <c:pt idx="536">
                  <c:v>8562.6187499999996</c:v>
                </c:pt>
                <c:pt idx="537">
                  <c:v>8173.1533101045297</c:v>
                </c:pt>
                <c:pt idx="538">
                  <c:v>6614.6838235294099</c:v>
                </c:pt>
                <c:pt idx="539">
                  <c:v>6532.2995594713702</c:v>
                </c:pt>
                <c:pt idx="540">
                  <c:v>6114.6902654867299</c:v>
                </c:pt>
                <c:pt idx="541">
                  <c:v>7921.0025380710704</c:v>
                </c:pt>
                <c:pt idx="542">
                  <c:v>8014.4887218045096</c:v>
                </c:pt>
                <c:pt idx="543">
                  <c:v>6918.1860465116297</c:v>
                </c:pt>
                <c:pt idx="544">
                  <c:v>7869.3257575757598</c:v>
                </c:pt>
                <c:pt idx="545">
                  <c:v>7498.4117647058802</c:v>
                </c:pt>
                <c:pt idx="546">
                  <c:v>6347.7058823529396</c:v>
                </c:pt>
                <c:pt idx="547">
                  <c:v>7600.6</c:v>
                </c:pt>
                <c:pt idx="548">
                  <c:v>6144.9652173913</c:v>
                </c:pt>
                <c:pt idx="549">
                  <c:v>6713.9411764705901</c:v>
                </c:pt>
                <c:pt idx="550">
                  <c:v>7377.0630630630603</c:v>
                </c:pt>
                <c:pt idx="551">
                  <c:v>8170.7489711934204</c:v>
                </c:pt>
                <c:pt idx="552">
                  <c:v>6737.4918793503502</c:v>
                </c:pt>
                <c:pt idx="553">
                  <c:v>8376.8627450980403</c:v>
                </c:pt>
                <c:pt idx="554">
                  <c:v>6681.5968523002402</c:v>
                </c:pt>
                <c:pt idx="555">
                  <c:v>10420.3214285714</c:v>
                </c:pt>
                <c:pt idx="556">
                  <c:v>5999.4711779448598</c:v>
                </c:pt>
                <c:pt idx="557">
                  <c:v>7775.4210526315801</c:v>
                </c:pt>
                <c:pt idx="558">
                  <c:v>6641.5333333333301</c:v>
                </c:pt>
                <c:pt idx="559">
                  <c:v>7780.3333333333303</c:v>
                </c:pt>
                <c:pt idx="560">
                  <c:v>9200.47133757962</c:v>
                </c:pt>
                <c:pt idx="561">
                  <c:v>8035.0457516339902</c:v>
                </c:pt>
                <c:pt idx="562">
                  <c:v>5294.4728033472802</c:v>
                </c:pt>
                <c:pt idx="563">
                  <c:v>7167.7567567567603</c:v>
                </c:pt>
                <c:pt idx="564">
                  <c:v>6591.6542056074804</c:v>
                </c:pt>
                <c:pt idx="565">
                  <c:v>6872.1596638655501</c:v>
                </c:pt>
                <c:pt idx="566">
                  <c:v>9169.2699029126197</c:v>
                </c:pt>
                <c:pt idx="567">
                  <c:v>6796.2142857142899</c:v>
                </c:pt>
                <c:pt idx="568">
                  <c:v>4573.2333333333299</c:v>
                </c:pt>
                <c:pt idx="569">
                  <c:v>6725.1827242524896</c:v>
                </c:pt>
                <c:pt idx="570">
                  <c:v>6883.2666666666701</c:v>
                </c:pt>
                <c:pt idx="571">
                  <c:v>6854.5426621160404</c:v>
                </c:pt>
                <c:pt idx="572">
                  <c:v>7608.7142857142899</c:v>
                </c:pt>
                <c:pt idx="573">
                  <c:v>8570.4055944055908</c:v>
                </c:pt>
                <c:pt idx="574">
                  <c:v>7791.3195876288701</c:v>
                </c:pt>
                <c:pt idx="575">
                  <c:v>7625.2649769585296</c:v>
                </c:pt>
                <c:pt idx="576">
                  <c:v>7023.5882352941198</c:v>
                </c:pt>
                <c:pt idx="577">
                  <c:v>6318.0232558139496</c:v>
                </c:pt>
                <c:pt idx="578">
                  <c:v>7255.2540983606596</c:v>
                </c:pt>
                <c:pt idx="579">
                  <c:v>10920.322580645199</c:v>
                </c:pt>
                <c:pt idx="580">
                  <c:v>6612.0540540540496</c:v>
                </c:pt>
                <c:pt idx="581">
                  <c:v>7770.51111111111</c:v>
                </c:pt>
                <c:pt idx="582">
                  <c:v>5967.0912408759104</c:v>
                </c:pt>
                <c:pt idx="583">
                  <c:v>6601.0277777777801</c:v>
                </c:pt>
                <c:pt idx="584">
                  <c:v>7809.9432989690704</c:v>
                </c:pt>
                <c:pt idx="585">
                  <c:v>7442.7792207792199</c:v>
                </c:pt>
                <c:pt idx="586">
                  <c:v>7353.4470588235299</c:v>
                </c:pt>
                <c:pt idx="587">
                  <c:v>7536.8971962616797</c:v>
                </c:pt>
                <c:pt idx="588">
                  <c:v>7578.7027027026998</c:v>
                </c:pt>
                <c:pt idx="589">
                  <c:v>5463.4502369668198</c:v>
                </c:pt>
                <c:pt idx="590">
                  <c:v>7760.6964285714303</c:v>
                </c:pt>
                <c:pt idx="591">
                  <c:v>6814.2732558139496</c:v>
                </c:pt>
                <c:pt idx="592">
                  <c:v>6381.4307692307702</c:v>
                </c:pt>
                <c:pt idx="593">
                  <c:v>7739.5373134328402</c:v>
                </c:pt>
                <c:pt idx="594">
                  <c:v>8219.5389221556907</c:v>
                </c:pt>
                <c:pt idx="595">
                  <c:v>7708.375</c:v>
                </c:pt>
                <c:pt idx="596">
                  <c:v>7082.4824561403502</c:v>
                </c:pt>
                <c:pt idx="597">
                  <c:v>6769.8</c:v>
                </c:pt>
                <c:pt idx="598">
                  <c:v>7713.7167630057802</c:v>
                </c:pt>
                <c:pt idx="599">
                  <c:v>8672.6302521008402</c:v>
                </c:pt>
                <c:pt idx="600">
                  <c:v>5322.46875</c:v>
                </c:pt>
                <c:pt idx="601">
                  <c:v>6028.8461538461497</c:v>
                </c:pt>
                <c:pt idx="602">
                  <c:v>7234.4398148148102</c:v>
                </c:pt>
                <c:pt idx="603">
                  <c:v>7577.5</c:v>
                </c:pt>
                <c:pt idx="604">
                  <c:v>6282.8367346938803</c:v>
                </c:pt>
                <c:pt idx="605">
                  <c:v>6424.5474006116201</c:v>
                </c:pt>
                <c:pt idx="606">
                  <c:v>7771.53636363636</c:v>
                </c:pt>
                <c:pt idx="607">
                  <c:v>6966.7876712328798</c:v>
                </c:pt>
                <c:pt idx="608">
                  <c:v>6698.0980392156898</c:v>
                </c:pt>
                <c:pt idx="609">
                  <c:v>8379.9655172413804</c:v>
                </c:pt>
                <c:pt idx="610">
                  <c:v>6993.9795918367299</c:v>
                </c:pt>
                <c:pt idx="611">
                  <c:v>6401.1307692307701</c:v>
                </c:pt>
                <c:pt idx="612">
                  <c:v>7666.75</c:v>
                </c:pt>
                <c:pt idx="613">
                  <c:v>6955.3913043478296</c:v>
                </c:pt>
                <c:pt idx="614">
                  <c:v>8824.3673469387795</c:v>
                </c:pt>
                <c:pt idx="615">
                  <c:v>7019.4615384615399</c:v>
                </c:pt>
                <c:pt idx="616">
                  <c:v>6577.1764705882397</c:v>
                </c:pt>
                <c:pt idx="617" formatCode="0.0">
                  <c:v>5039.61305007587</c:v>
                </c:pt>
                <c:pt idx="618" formatCode="0.0">
                  <c:v>6898.0521472392602</c:v>
                </c:pt>
                <c:pt idx="619" formatCode="0.0">
                  <c:v>5572.0192307692296</c:v>
                </c:pt>
                <c:pt idx="620" formatCode="0.0">
                  <c:v>8203.8362068965507</c:v>
                </c:pt>
                <c:pt idx="621" formatCode="0.0">
                  <c:v>6366.7586206896503</c:v>
                </c:pt>
                <c:pt idx="622" formatCode="0.0">
                  <c:v>6254.3703703703704</c:v>
                </c:pt>
                <c:pt idx="623" formatCode="0.0">
                  <c:v>7735.5373134328402</c:v>
                </c:pt>
                <c:pt idx="624" formatCode="0.0">
                  <c:v>7391.3658536585399</c:v>
                </c:pt>
                <c:pt idx="625" formatCode="0.0">
                  <c:v>5726.1098901098903</c:v>
                </c:pt>
                <c:pt idx="626" formatCode="0.0">
                  <c:v>6302.6444444444396</c:v>
                </c:pt>
                <c:pt idx="627" formatCode="0.0">
                  <c:v>8691.1728395061691</c:v>
                </c:pt>
                <c:pt idx="628" formatCode="0.0">
                  <c:v>9098.1698113207494</c:v>
                </c:pt>
                <c:pt idx="629" formatCode="0.0">
                  <c:v>5833.6959999999999</c:v>
                </c:pt>
                <c:pt idx="630" formatCode="0.0">
                  <c:v>6277.2733333333299</c:v>
                </c:pt>
                <c:pt idx="631" formatCode="0.0">
                  <c:v>8646.6896551724094</c:v>
                </c:pt>
                <c:pt idx="632" formatCode="0.0">
                  <c:v>8538.7529411764699</c:v>
                </c:pt>
                <c:pt idx="633" formatCode="0.0">
                  <c:v>5377.9186991869901</c:v>
                </c:pt>
                <c:pt idx="634" formatCode="0.0">
                  <c:v>6278.1812080536902</c:v>
                </c:pt>
                <c:pt idx="635" formatCode="0.0">
                  <c:v>4158.0333333333301</c:v>
                </c:pt>
                <c:pt idx="636" formatCode="0.0">
                  <c:v>5213.4473684210498</c:v>
                </c:pt>
                <c:pt idx="637" formatCode="0.0">
                  <c:v>5247.1063829787199</c:v>
                </c:pt>
                <c:pt idx="638" formatCode="0.0">
                  <c:v>7475.8388157894697</c:v>
                </c:pt>
                <c:pt idx="639" formatCode="0.0">
                  <c:v>5964.4117647058802</c:v>
                </c:pt>
                <c:pt idx="640" formatCode="0.0">
                  <c:v>6808.8055555555602</c:v>
                </c:pt>
                <c:pt idx="641" formatCode="0.0">
                  <c:v>7393.4038461538503</c:v>
                </c:pt>
                <c:pt idx="642" formatCode="0.0">
                  <c:v>9483</c:v>
                </c:pt>
                <c:pt idx="643" formatCode="0.0">
                  <c:v>6748.4574468085102</c:v>
                </c:pt>
                <c:pt idx="644" formatCode="0.0">
                  <c:v>9167.1176470588198</c:v>
                </c:pt>
                <c:pt idx="645" formatCode="0.0">
                  <c:v>6668.2838709677399</c:v>
                </c:pt>
                <c:pt idx="646" formatCode="0.0">
                  <c:v>6398.4636015325696</c:v>
                </c:pt>
                <c:pt idx="647" formatCode="0.0">
                  <c:v>5610.2952380952402</c:v>
                </c:pt>
                <c:pt idx="648" formatCode="0.0">
                  <c:v>4472.6307692307701</c:v>
                </c:pt>
                <c:pt idx="649" formatCode="0.0">
                  <c:v>7808.7704918032796</c:v>
                </c:pt>
                <c:pt idx="650" formatCode="0.0">
                  <c:v>6224.5094339622601</c:v>
                </c:pt>
                <c:pt idx="651" formatCode="0.0">
                  <c:v>4910.3643410852701</c:v>
                </c:pt>
                <c:pt idx="652" formatCode="0.0">
                  <c:v>7078.8552631578996</c:v>
                </c:pt>
                <c:pt idx="653" formatCode="0.0">
                  <c:v>6669.6896551724103</c:v>
                </c:pt>
                <c:pt idx="654" formatCode="0.0">
                  <c:v>7291.1428571428596</c:v>
                </c:pt>
                <c:pt idx="655" formatCode="0.0">
                  <c:v>6384.9830508474597</c:v>
                </c:pt>
                <c:pt idx="656" formatCode="0.0">
                  <c:v>5491.7333333333299</c:v>
                </c:pt>
                <c:pt idx="657" formatCode="0.0">
                  <c:v>6259.7019230769201</c:v>
                </c:pt>
                <c:pt idx="658" formatCode="0.0">
                  <c:v>8100.1351351351404</c:v>
                </c:pt>
                <c:pt idx="659" formatCode="0.0">
                  <c:v>6133.4558823529396</c:v>
                </c:pt>
                <c:pt idx="660" formatCode="0.0">
                  <c:v>7369.4878048780502</c:v>
                </c:pt>
                <c:pt idx="661" formatCode="0.0">
                  <c:v>8108.2736842105296</c:v>
                </c:pt>
                <c:pt idx="662" formatCode="0.0">
                  <c:v>8704.8846153846207</c:v>
                </c:pt>
                <c:pt idx="663" formatCode="0.0">
                  <c:v>6682.8429752066104</c:v>
                </c:pt>
                <c:pt idx="664" formatCode="0.0">
                  <c:v>4429.1923076923104</c:v>
                </c:pt>
                <c:pt idx="665" formatCode="0.0">
                  <c:v>4587.4363636363596</c:v>
                </c:pt>
                <c:pt idx="666" formatCode="0.0">
                  <c:v>5231.2749999999996</c:v>
                </c:pt>
                <c:pt idx="667" formatCode="0.0">
                  <c:v>6445.1481481481496</c:v>
                </c:pt>
                <c:pt idx="668" formatCode="0.0">
                  <c:v>8483.8285714285703</c:v>
                </c:pt>
                <c:pt idx="669" formatCode="0.0">
                  <c:v>3855.9166666666702</c:v>
                </c:pt>
                <c:pt idx="670" formatCode="0.0">
                  <c:v>7548.00980392157</c:v>
                </c:pt>
                <c:pt idx="671" formatCode="0.0">
                  <c:v>5581.3918918918898</c:v>
                </c:pt>
                <c:pt idx="672" formatCode="0.0">
                  <c:v>5803.46363636364</c:v>
                </c:pt>
                <c:pt idx="673" formatCode="0.0">
                  <c:v>4435.4482758620697</c:v>
                </c:pt>
                <c:pt idx="674" formatCode="0.0">
                  <c:v>6732.21495327103</c:v>
                </c:pt>
                <c:pt idx="675" formatCode="0.0">
                  <c:v>5492.8732394366198</c:v>
                </c:pt>
                <c:pt idx="676" formatCode="0.0">
                  <c:v>5631.5082872928197</c:v>
                </c:pt>
                <c:pt idx="677" formatCode="0.0">
                  <c:v>8831.3277310924404</c:v>
                </c:pt>
                <c:pt idx="678" formatCode="0.0">
                  <c:v>8356.3172413793109</c:v>
                </c:pt>
                <c:pt idx="679" formatCode="0.0">
                  <c:v>6105.0869565217399</c:v>
                </c:pt>
                <c:pt idx="680" formatCode="0.0">
                  <c:v>5885.94545454545</c:v>
                </c:pt>
              </c:numCache>
            </c:numRef>
          </c:xVal>
          <c:yVal>
            <c:numRef>
              <c:f>datos!$P$12:$P$692</c:f>
              <c:numCache>
                <c:formatCode>0</c:formatCode>
                <c:ptCount val="681"/>
                <c:pt idx="0">
                  <c:v>140.11885245901601</c:v>
                </c:pt>
                <c:pt idx="1">
                  <c:v>110.612416107383</c:v>
                </c:pt>
                <c:pt idx="2">
                  <c:v>102.590163934426</c:v>
                </c:pt>
                <c:pt idx="3">
                  <c:v>114.73</c:v>
                </c:pt>
                <c:pt idx="4">
                  <c:v>126.170731707317</c:v>
                </c:pt>
                <c:pt idx="5">
                  <c:v>114.934959349593</c:v>
                </c:pt>
                <c:pt idx="6">
                  <c:v>122.388349514563</c:v>
                </c:pt>
                <c:pt idx="7">
                  <c:v>151.857142857143</c:v>
                </c:pt>
                <c:pt idx="8">
                  <c:v>124.21875</c:v>
                </c:pt>
                <c:pt idx="9">
                  <c:v>127.017543859649</c:v>
                </c:pt>
                <c:pt idx="10">
                  <c:v>99.146341463414601</c:v>
                </c:pt>
                <c:pt idx="11">
                  <c:v>110.93650793650799</c:v>
                </c:pt>
                <c:pt idx="12">
                  <c:v>123.774193548387</c:v>
                </c:pt>
                <c:pt idx="13">
                  <c:v>188.951219512195</c:v>
                </c:pt>
                <c:pt idx="14">
                  <c:v>110.670212765957</c:v>
                </c:pt>
                <c:pt idx="15">
                  <c:v>99.981617647058798</c:v>
                </c:pt>
                <c:pt idx="16">
                  <c:v>122.967741935484</c:v>
                </c:pt>
                <c:pt idx="17">
                  <c:v>114.589743589744</c:v>
                </c:pt>
                <c:pt idx="18">
                  <c:v>124.5</c:v>
                </c:pt>
                <c:pt idx="19">
                  <c:v>104.126801152738</c:v>
                </c:pt>
                <c:pt idx="20">
                  <c:v>133.72368421052599</c:v>
                </c:pt>
                <c:pt idx="21">
                  <c:v>108.62666666666701</c:v>
                </c:pt>
                <c:pt idx="22">
                  <c:v>115.26666666666701</c:v>
                </c:pt>
                <c:pt idx="23">
                  <c:v>118.90099009901</c:v>
                </c:pt>
                <c:pt idx="24">
                  <c:v>135.07578947368401</c:v>
                </c:pt>
                <c:pt idx="25">
                  <c:v>110.525030525031</c:v>
                </c:pt>
                <c:pt idx="26">
                  <c:v>112.508474576271</c:v>
                </c:pt>
                <c:pt idx="27">
                  <c:v>116.092105263158</c:v>
                </c:pt>
                <c:pt idx="28">
                  <c:v>129.4375</c:v>
                </c:pt>
                <c:pt idx="29">
                  <c:v>123.967261904762</c:v>
                </c:pt>
                <c:pt idx="30">
                  <c:v>141.531034482759</c:v>
                </c:pt>
                <c:pt idx="31">
                  <c:v>107.619047619048</c:v>
                </c:pt>
                <c:pt idx="32">
                  <c:v>128.61823573017</c:v>
                </c:pt>
                <c:pt idx="33">
                  <c:v>103.932</c:v>
                </c:pt>
                <c:pt idx="34">
                  <c:v>105.60843373493999</c:v>
                </c:pt>
                <c:pt idx="35">
                  <c:v>135.82850241545901</c:v>
                </c:pt>
                <c:pt idx="36">
                  <c:v>104.42553191489399</c:v>
                </c:pt>
                <c:pt idx="37">
                  <c:v>122.25641025641001</c:v>
                </c:pt>
                <c:pt idx="38">
                  <c:v>118.5625</c:v>
                </c:pt>
                <c:pt idx="39">
                  <c:v>128.92307692307699</c:v>
                </c:pt>
                <c:pt idx="40">
                  <c:v>133.316666666667</c:v>
                </c:pt>
                <c:pt idx="41">
                  <c:v>117.434782608696</c:v>
                </c:pt>
                <c:pt idx="42">
                  <c:v>134.73333333333301</c:v>
                </c:pt>
                <c:pt idx="43">
                  <c:v>109.222222222222</c:v>
                </c:pt>
                <c:pt idx="44">
                  <c:v>138</c:v>
                </c:pt>
                <c:pt idx="45">
                  <c:v>124.45652173913</c:v>
                </c:pt>
                <c:pt idx="46">
                  <c:v>103.136363636364</c:v>
                </c:pt>
                <c:pt idx="47">
                  <c:v>127.041666666667</c:v>
                </c:pt>
                <c:pt idx="48">
                  <c:v>132.01333333333301</c:v>
                </c:pt>
                <c:pt idx="49">
                  <c:v>186.05194805194799</c:v>
                </c:pt>
                <c:pt idx="50">
                  <c:v>143.46931407942199</c:v>
                </c:pt>
                <c:pt idx="51">
                  <c:v>132.80681818181799</c:v>
                </c:pt>
                <c:pt idx="52">
                  <c:v>132.68732394366199</c:v>
                </c:pt>
                <c:pt idx="53">
                  <c:v>124.744897959184</c:v>
                </c:pt>
                <c:pt idx="54">
                  <c:v>125.948717948718</c:v>
                </c:pt>
                <c:pt idx="55">
                  <c:v>119.532467532468</c:v>
                </c:pt>
                <c:pt idx="56">
                  <c:v>139.74912891986099</c:v>
                </c:pt>
                <c:pt idx="57">
                  <c:v>117.731808731809</c:v>
                </c:pt>
                <c:pt idx="58">
                  <c:v>113.657894736842</c:v>
                </c:pt>
                <c:pt idx="59">
                  <c:v>151.009900990099</c:v>
                </c:pt>
                <c:pt idx="60">
                  <c:v>148.43661971831</c:v>
                </c:pt>
                <c:pt idx="61">
                  <c:v>136.17948717948701</c:v>
                </c:pt>
                <c:pt idx="62">
                  <c:v>111.293532338308</c:v>
                </c:pt>
                <c:pt idx="63">
                  <c:v>129.53048780487799</c:v>
                </c:pt>
                <c:pt idx="64">
                  <c:v>115.351515151515</c:v>
                </c:pt>
                <c:pt idx="65">
                  <c:v>127.38167938931301</c:v>
                </c:pt>
                <c:pt idx="66">
                  <c:v>120.304347826087</c:v>
                </c:pt>
                <c:pt idx="67">
                  <c:v>133.421875</c:v>
                </c:pt>
                <c:pt idx="68">
                  <c:v>129.90625</c:v>
                </c:pt>
                <c:pt idx="69">
                  <c:v>111.135135135135</c:v>
                </c:pt>
                <c:pt idx="70">
                  <c:v>158.57692307692301</c:v>
                </c:pt>
                <c:pt idx="71">
                  <c:v>187.07499999999999</c:v>
                </c:pt>
                <c:pt idx="72">
                  <c:v>166.565217391304</c:v>
                </c:pt>
                <c:pt idx="73">
                  <c:v>112.652173913043</c:v>
                </c:pt>
                <c:pt idx="74">
                  <c:v>116.063829787234</c:v>
                </c:pt>
                <c:pt idx="75">
                  <c:v>151.38461538461499</c:v>
                </c:pt>
                <c:pt idx="76">
                  <c:v>106.24302788844599</c:v>
                </c:pt>
                <c:pt idx="77">
                  <c:v>121.02358490566</c:v>
                </c:pt>
                <c:pt idx="78">
                  <c:v>136</c:v>
                </c:pt>
                <c:pt idx="79">
                  <c:v>161.854166666667</c:v>
                </c:pt>
                <c:pt idx="80">
                  <c:v>116.976</c:v>
                </c:pt>
                <c:pt idx="81">
                  <c:v>125.105263157895</c:v>
                </c:pt>
                <c:pt idx="82">
                  <c:v>140.447368421053</c:v>
                </c:pt>
                <c:pt idx="83">
                  <c:v>136.44680851063799</c:v>
                </c:pt>
                <c:pt idx="84">
                  <c:v>126.90909090909101</c:v>
                </c:pt>
                <c:pt idx="85">
                  <c:v>137.038461538462</c:v>
                </c:pt>
                <c:pt idx="86">
                  <c:v>85.026315789473699</c:v>
                </c:pt>
                <c:pt idx="87">
                  <c:v>148.58024691358</c:v>
                </c:pt>
                <c:pt idx="88">
                  <c:v>139.71212121212099</c:v>
                </c:pt>
                <c:pt idx="89">
                  <c:v>170.46031746031699</c:v>
                </c:pt>
                <c:pt idx="90">
                  <c:v>134.93823529411799</c:v>
                </c:pt>
                <c:pt idx="91">
                  <c:v>111.722222222222</c:v>
                </c:pt>
                <c:pt idx="92">
                  <c:v>131.36290322580601</c:v>
                </c:pt>
                <c:pt idx="93">
                  <c:v>122.037914691943</c:v>
                </c:pt>
                <c:pt idx="94">
                  <c:v>159.11764705882399</c:v>
                </c:pt>
                <c:pt idx="95">
                  <c:v>119.481481481481</c:v>
                </c:pt>
                <c:pt idx="96">
                  <c:v>160.216216216216</c:v>
                </c:pt>
                <c:pt idx="97">
                  <c:v>157.29487179487199</c:v>
                </c:pt>
                <c:pt idx="98">
                  <c:v>141.25174825174801</c:v>
                </c:pt>
                <c:pt idx="99">
                  <c:v>110.741176470588</c:v>
                </c:pt>
                <c:pt idx="100">
                  <c:v>109.709090909091</c:v>
                </c:pt>
                <c:pt idx="101">
                  <c:v>129.51063829787199</c:v>
                </c:pt>
                <c:pt idx="102">
                  <c:v>119.533333333333</c:v>
                </c:pt>
                <c:pt idx="103">
                  <c:v>135.43902439024399</c:v>
                </c:pt>
                <c:pt idx="104">
                  <c:v>128.48148148148101</c:v>
                </c:pt>
                <c:pt idx="105">
                  <c:v>120.096774193548</c:v>
                </c:pt>
                <c:pt idx="106">
                  <c:v>106.71568627451001</c:v>
                </c:pt>
                <c:pt idx="107">
                  <c:v>139</c:v>
                </c:pt>
                <c:pt idx="108">
                  <c:v>101.435897435897</c:v>
                </c:pt>
                <c:pt idx="109">
                  <c:v>129.39024390243901</c:v>
                </c:pt>
                <c:pt idx="110">
                  <c:v>109.875</c:v>
                </c:pt>
                <c:pt idx="111">
                  <c:v>106.283783783784</c:v>
                </c:pt>
                <c:pt idx="112">
                  <c:v>137.430379746835</c:v>
                </c:pt>
                <c:pt idx="113">
                  <c:v>145.28571428571399</c:v>
                </c:pt>
                <c:pt idx="114">
                  <c:v>146.990654205607</c:v>
                </c:pt>
                <c:pt idx="115">
                  <c:v>106.68345323741001</c:v>
                </c:pt>
                <c:pt idx="116">
                  <c:v>143.723404255319</c:v>
                </c:pt>
                <c:pt idx="117">
                  <c:v>114.03125</c:v>
                </c:pt>
                <c:pt idx="118">
                  <c:v>104.032258064516</c:v>
                </c:pt>
                <c:pt idx="119">
                  <c:v>117.932203389831</c:v>
                </c:pt>
                <c:pt idx="120">
                  <c:v>107.440559440559</c:v>
                </c:pt>
                <c:pt idx="121">
                  <c:v>92.537037037036995</c:v>
                </c:pt>
                <c:pt idx="122">
                  <c:v>113.37795275590599</c:v>
                </c:pt>
                <c:pt idx="123">
                  <c:v>97.317073170731703</c:v>
                </c:pt>
                <c:pt idx="124">
                  <c:v>110.169014084507</c:v>
                </c:pt>
                <c:pt idx="125">
                  <c:v>128.31034482758599</c:v>
                </c:pt>
                <c:pt idx="126">
                  <c:v>103.933333333333</c:v>
                </c:pt>
                <c:pt idx="127">
                  <c:v>114.24242424242399</c:v>
                </c:pt>
                <c:pt idx="128">
                  <c:v>221.972972972973</c:v>
                </c:pt>
                <c:pt idx="129">
                  <c:v>135.66183574879199</c:v>
                </c:pt>
                <c:pt idx="130">
                  <c:v>91.242424242424207</c:v>
                </c:pt>
                <c:pt idx="131">
                  <c:v>88.25</c:v>
                </c:pt>
                <c:pt idx="132">
                  <c:v>130.18</c:v>
                </c:pt>
                <c:pt idx="133">
                  <c:v>106.977777777778</c:v>
                </c:pt>
                <c:pt idx="134">
                  <c:v>130.20652173913001</c:v>
                </c:pt>
                <c:pt idx="135">
                  <c:v>124.48275862069001</c:v>
                </c:pt>
                <c:pt idx="136">
                  <c:v>163.13333333333301</c:v>
                </c:pt>
                <c:pt idx="137">
                  <c:v>130.92424242424201</c:v>
                </c:pt>
                <c:pt idx="138">
                  <c:v>128.19642857142901</c:v>
                </c:pt>
                <c:pt idx="139">
                  <c:v>153.129032258065</c:v>
                </c:pt>
                <c:pt idx="140">
                  <c:v>181.826086956522</c:v>
                </c:pt>
                <c:pt idx="141">
                  <c:v>106.862068965517</c:v>
                </c:pt>
                <c:pt idx="142">
                  <c:v>124.195652173913</c:v>
                </c:pt>
                <c:pt idx="143">
                  <c:v>148.60701754386</c:v>
                </c:pt>
                <c:pt idx="144">
                  <c:v>125.56862745098</c:v>
                </c:pt>
                <c:pt idx="145">
                  <c:v>147.26666666666699</c:v>
                </c:pt>
                <c:pt idx="146">
                  <c:v>134.744680851064</c:v>
                </c:pt>
                <c:pt idx="147">
                  <c:v>137.52631578947401</c:v>
                </c:pt>
                <c:pt idx="148">
                  <c:v>133.746031746032</c:v>
                </c:pt>
                <c:pt idx="149">
                  <c:v>125.5125</c:v>
                </c:pt>
                <c:pt idx="150">
                  <c:v>153.76213592233</c:v>
                </c:pt>
                <c:pt idx="151">
                  <c:v>107.947916666667</c:v>
                </c:pt>
                <c:pt idx="152">
                  <c:v>125.21428571428601</c:v>
                </c:pt>
                <c:pt idx="153">
                  <c:v>131.02857142857101</c:v>
                </c:pt>
                <c:pt idx="154">
                  <c:v>134.833333333333</c:v>
                </c:pt>
                <c:pt idx="155">
                  <c:v>199.68888888888901</c:v>
                </c:pt>
                <c:pt idx="156">
                  <c:v>108.795454545455</c:v>
                </c:pt>
                <c:pt idx="157">
                  <c:v>168.494880546075</c:v>
                </c:pt>
                <c:pt idx="158">
                  <c:v>141.636363636364</c:v>
                </c:pt>
                <c:pt idx="159">
                  <c:v>99.660377358490607</c:v>
                </c:pt>
                <c:pt idx="160">
                  <c:v>96.25</c:v>
                </c:pt>
                <c:pt idx="161">
                  <c:v>127.150943396226</c:v>
                </c:pt>
                <c:pt idx="162">
                  <c:v>123.852071005917</c:v>
                </c:pt>
                <c:pt idx="163">
                  <c:v>151.01960784313701</c:v>
                </c:pt>
                <c:pt idx="164">
                  <c:v>157.356164383562</c:v>
                </c:pt>
                <c:pt idx="165">
                  <c:v>118.222222222222</c:v>
                </c:pt>
                <c:pt idx="166">
                  <c:v>161.54838709677401</c:v>
                </c:pt>
                <c:pt idx="167">
                  <c:v>116.44</c:v>
                </c:pt>
                <c:pt idx="168">
                  <c:v>109.90909090909101</c:v>
                </c:pt>
                <c:pt idx="169">
                  <c:v>114.822222222222</c:v>
                </c:pt>
                <c:pt idx="170">
                  <c:v>164.172413793103</c:v>
                </c:pt>
                <c:pt idx="171">
                  <c:v>138.56756756756801</c:v>
                </c:pt>
                <c:pt idx="172">
                  <c:v>110.514285714286</c:v>
                </c:pt>
                <c:pt idx="173">
                  <c:v>135.07746478873199</c:v>
                </c:pt>
                <c:pt idx="174">
                  <c:v>140.39080459770099</c:v>
                </c:pt>
                <c:pt idx="175">
                  <c:v>99.732142857142904</c:v>
                </c:pt>
                <c:pt idx="176">
                  <c:v>124.752212389381</c:v>
                </c:pt>
                <c:pt idx="177">
                  <c:v>136.23684210526301</c:v>
                </c:pt>
                <c:pt idx="178">
                  <c:v>124.392156862745</c:v>
                </c:pt>
                <c:pt idx="179">
                  <c:v>158.89189189189199</c:v>
                </c:pt>
                <c:pt idx="180">
                  <c:v>134.345454545455</c:v>
                </c:pt>
                <c:pt idx="181">
                  <c:v>120.333333333333</c:v>
                </c:pt>
                <c:pt idx="182">
                  <c:v>134.210526315789</c:v>
                </c:pt>
                <c:pt idx="183">
                  <c:v>132.18279569892499</c:v>
                </c:pt>
                <c:pt idx="184">
                  <c:v>122.433333333333</c:v>
                </c:pt>
                <c:pt idx="185">
                  <c:v>186.826086956522</c:v>
                </c:pt>
                <c:pt idx="186">
                  <c:v>110.62962962963</c:v>
                </c:pt>
                <c:pt idx="187">
                  <c:v>143.35294117647101</c:v>
                </c:pt>
                <c:pt idx="188">
                  <c:v>129.80973451327401</c:v>
                </c:pt>
                <c:pt idx="189">
                  <c:v>134.91411042944799</c:v>
                </c:pt>
                <c:pt idx="190">
                  <c:v>108.72811059907799</c:v>
                </c:pt>
                <c:pt idx="191">
                  <c:v>165.03125</c:v>
                </c:pt>
                <c:pt idx="192">
                  <c:v>137.24242424242399</c:v>
                </c:pt>
                <c:pt idx="193">
                  <c:v>123.642857142857</c:v>
                </c:pt>
                <c:pt idx="194">
                  <c:v>136.09375</c:v>
                </c:pt>
                <c:pt idx="195">
                  <c:v>123.038461538462</c:v>
                </c:pt>
                <c:pt idx="196">
                  <c:v>109.66896551724101</c:v>
                </c:pt>
                <c:pt idx="197">
                  <c:v>114.607843137255</c:v>
                </c:pt>
                <c:pt idx="198">
                  <c:v>113.07317073170699</c:v>
                </c:pt>
                <c:pt idx="199">
                  <c:v>115.583333333333</c:v>
                </c:pt>
                <c:pt idx="200">
                  <c:v>130.54545454545499</c:v>
                </c:pt>
                <c:pt idx="201">
                  <c:v>119.241379310345</c:v>
                </c:pt>
                <c:pt idx="202">
                  <c:v>119.717948717949</c:v>
                </c:pt>
                <c:pt idx="203">
                  <c:v>121.30985915493</c:v>
                </c:pt>
                <c:pt idx="204">
                  <c:v>161.666666666667</c:v>
                </c:pt>
                <c:pt idx="205">
                  <c:v>141.54022988505699</c:v>
                </c:pt>
                <c:pt idx="206">
                  <c:v>126.944444444444</c:v>
                </c:pt>
                <c:pt idx="207">
                  <c:v>120.363636363636</c:v>
                </c:pt>
                <c:pt idx="208">
                  <c:v>131.822222222222</c:v>
                </c:pt>
                <c:pt idx="209">
                  <c:v>133.12713936430299</c:v>
                </c:pt>
                <c:pt idx="210">
                  <c:v>123.04347826087</c:v>
                </c:pt>
                <c:pt idx="211">
                  <c:v>87.8888888888889</c:v>
                </c:pt>
                <c:pt idx="212">
                  <c:v>128.777777777778</c:v>
                </c:pt>
                <c:pt idx="213">
                  <c:v>152.85185185185199</c:v>
                </c:pt>
                <c:pt idx="214">
                  <c:v>143.71428571428601</c:v>
                </c:pt>
                <c:pt idx="215">
                  <c:v>133.90526315789501</c:v>
                </c:pt>
                <c:pt idx="216">
                  <c:v>132.717557251908</c:v>
                </c:pt>
                <c:pt idx="217">
                  <c:v>158</c:v>
                </c:pt>
                <c:pt idx="218">
                  <c:v>118.06024096385499</c:v>
                </c:pt>
                <c:pt idx="219">
                  <c:v>123.70238095238101</c:v>
                </c:pt>
                <c:pt idx="220">
                  <c:v>137.68211920529799</c:v>
                </c:pt>
                <c:pt idx="221">
                  <c:v>128.44927536231901</c:v>
                </c:pt>
                <c:pt idx="222">
                  <c:v>109.811594202899</c:v>
                </c:pt>
                <c:pt idx="223">
                  <c:v>129.72903225806499</c:v>
                </c:pt>
                <c:pt idx="224">
                  <c:v>134.256603773585</c:v>
                </c:pt>
                <c:pt idx="225">
                  <c:v>117.433333333333</c:v>
                </c:pt>
                <c:pt idx="226">
                  <c:v>121.81862745098</c:v>
                </c:pt>
                <c:pt idx="227">
                  <c:v>139.6</c:v>
                </c:pt>
                <c:pt idx="228">
                  <c:v>135.88235294117601</c:v>
                </c:pt>
                <c:pt idx="229">
                  <c:v>124.65289256198299</c:v>
                </c:pt>
                <c:pt idx="230">
                  <c:v>111.45238095238101</c:v>
                </c:pt>
                <c:pt idx="231">
                  <c:v>98.870967741935502</c:v>
                </c:pt>
                <c:pt idx="232">
                  <c:v>128.66129032258101</c:v>
                </c:pt>
                <c:pt idx="233">
                  <c:v>126.15932203389799</c:v>
                </c:pt>
                <c:pt idx="234">
                  <c:v>106</c:v>
                </c:pt>
                <c:pt idx="235">
                  <c:v>110.16091954023</c:v>
                </c:pt>
                <c:pt idx="236">
                  <c:v>128.472972972973</c:v>
                </c:pt>
                <c:pt idx="237">
                  <c:v>121.682926829268</c:v>
                </c:pt>
                <c:pt idx="238">
                  <c:v>154.36666666666699</c:v>
                </c:pt>
                <c:pt idx="239">
                  <c:v>154.97101449275399</c:v>
                </c:pt>
                <c:pt idx="240">
                  <c:v>101.58064516128999</c:v>
                </c:pt>
                <c:pt idx="241">
                  <c:v>137.60344827586201</c:v>
                </c:pt>
                <c:pt idx="242">
                  <c:v>109.270903010033</c:v>
                </c:pt>
                <c:pt idx="243">
                  <c:v>84.366666666666703</c:v>
                </c:pt>
                <c:pt idx="244">
                  <c:v>91.178571428571402</c:v>
                </c:pt>
                <c:pt idx="245">
                  <c:v>140.02222222222201</c:v>
                </c:pt>
                <c:pt idx="246">
                  <c:v>132.833333333333</c:v>
                </c:pt>
                <c:pt idx="247">
                  <c:v>99</c:v>
                </c:pt>
                <c:pt idx="248">
                  <c:v>127.120481927711</c:v>
                </c:pt>
                <c:pt idx="249">
                  <c:v>123.9375</c:v>
                </c:pt>
                <c:pt idx="250">
                  <c:v>99.985915492957702</c:v>
                </c:pt>
                <c:pt idx="251">
                  <c:v>113.5</c:v>
                </c:pt>
                <c:pt idx="252">
                  <c:v>110.4</c:v>
                </c:pt>
                <c:pt idx="253">
                  <c:v>151.29203539823001</c:v>
                </c:pt>
                <c:pt idx="254">
                  <c:v>161.42876344086</c:v>
                </c:pt>
                <c:pt idx="255">
                  <c:v>143.85185185185199</c:v>
                </c:pt>
                <c:pt idx="256">
                  <c:v>109.558823529412</c:v>
                </c:pt>
                <c:pt idx="257">
                  <c:v>121.787878787879</c:v>
                </c:pt>
                <c:pt idx="258">
                  <c:v>113.91044776119401</c:v>
                </c:pt>
                <c:pt idx="259">
                  <c:v>104.47540983606601</c:v>
                </c:pt>
                <c:pt idx="260">
                  <c:v>128.91089108910899</c:v>
                </c:pt>
                <c:pt idx="261">
                  <c:v>124.78535353535401</c:v>
                </c:pt>
                <c:pt idx="262">
                  <c:v>134.5</c:v>
                </c:pt>
                <c:pt idx="263">
                  <c:v>130.80597014925399</c:v>
                </c:pt>
                <c:pt idx="264">
                  <c:v>115.645569620253</c:v>
                </c:pt>
                <c:pt idx="265">
                  <c:v>119.82352941176499</c:v>
                </c:pt>
                <c:pt idx="266">
                  <c:v>112.342857142857</c:v>
                </c:pt>
                <c:pt idx="267">
                  <c:v>141.479166666667</c:v>
                </c:pt>
                <c:pt idx="268">
                  <c:v>117.23684210526299</c:v>
                </c:pt>
                <c:pt idx="269">
                  <c:v>133.269230769231</c:v>
                </c:pt>
                <c:pt idx="270">
                  <c:v>178.114754098361</c:v>
                </c:pt>
                <c:pt idx="271">
                  <c:v>103.60377358490599</c:v>
                </c:pt>
                <c:pt idx="272">
                  <c:v>119.297872340426</c:v>
                </c:pt>
                <c:pt idx="273">
                  <c:v>121.88235294117599</c:v>
                </c:pt>
                <c:pt idx="274">
                  <c:v>115.153846153846</c:v>
                </c:pt>
                <c:pt idx="275">
                  <c:v>101.11584327086899</c:v>
                </c:pt>
                <c:pt idx="276">
                  <c:v>159.254545454545</c:v>
                </c:pt>
                <c:pt idx="277">
                  <c:v>146.26470588235301</c:v>
                </c:pt>
                <c:pt idx="278">
                  <c:v>117.675675675676</c:v>
                </c:pt>
                <c:pt idx="279">
                  <c:v>182.67785234899301</c:v>
                </c:pt>
                <c:pt idx="280">
                  <c:v>131.625668449198</c:v>
                </c:pt>
                <c:pt idx="281">
                  <c:v>123.666666666667</c:v>
                </c:pt>
                <c:pt idx="282">
                  <c:v>193.92592592592601</c:v>
                </c:pt>
                <c:pt idx="283">
                  <c:v>103.230769230769</c:v>
                </c:pt>
                <c:pt idx="284">
                  <c:v>130.78</c:v>
                </c:pt>
                <c:pt idx="285">
                  <c:v>130.85542168674701</c:v>
                </c:pt>
                <c:pt idx="286">
                  <c:v>128.875</c:v>
                </c:pt>
                <c:pt idx="287">
                  <c:v>130.63333333333301</c:v>
                </c:pt>
                <c:pt idx="288">
                  <c:v>116.34328358209</c:v>
                </c:pt>
                <c:pt idx="289">
                  <c:v>98.5555555555556</c:v>
                </c:pt>
                <c:pt idx="290">
                  <c:v>105.87128712871301</c:v>
                </c:pt>
                <c:pt idx="291">
                  <c:v>109.5</c:v>
                </c:pt>
                <c:pt idx="292">
                  <c:v>137.29230769230799</c:v>
                </c:pt>
                <c:pt idx="293">
                  <c:v>126.26666666666701</c:v>
                </c:pt>
                <c:pt idx="294">
                  <c:v>130.62068965517199</c:v>
                </c:pt>
                <c:pt idx="295">
                  <c:v>130.77319587628901</c:v>
                </c:pt>
                <c:pt idx="296">
                  <c:v>119.81481481481499</c:v>
                </c:pt>
                <c:pt idx="297">
                  <c:v>128.07079646017701</c:v>
                </c:pt>
                <c:pt idx="298">
                  <c:v>147.08823529411799</c:v>
                </c:pt>
                <c:pt idx="299">
                  <c:v>156.67525773195899</c:v>
                </c:pt>
                <c:pt idx="300">
                  <c:v>109.84057971014499</c:v>
                </c:pt>
                <c:pt idx="301">
                  <c:v>132.27536231884099</c:v>
                </c:pt>
                <c:pt idx="302">
                  <c:v>166.71199999999999</c:v>
                </c:pt>
                <c:pt idx="303">
                  <c:v>111.507936507937</c:v>
                </c:pt>
                <c:pt idx="304">
                  <c:v>135.322580645161</c:v>
                </c:pt>
                <c:pt idx="305">
                  <c:v>113.626086956522</c:v>
                </c:pt>
                <c:pt idx="306">
                  <c:v>128.29629629629599</c:v>
                </c:pt>
                <c:pt idx="307">
                  <c:v>111.45238095238101</c:v>
                </c:pt>
                <c:pt idx="308">
                  <c:v>146.68965517241401</c:v>
                </c:pt>
                <c:pt idx="309">
                  <c:v>164.27500000000001</c:v>
                </c:pt>
                <c:pt idx="310">
                  <c:v>155.89440993788801</c:v>
                </c:pt>
                <c:pt idx="311">
                  <c:v>91.774193548387103</c:v>
                </c:pt>
                <c:pt idx="312">
                  <c:v>134.32352941176501</c:v>
                </c:pt>
                <c:pt idx="313">
                  <c:v>156.56800000000001</c:v>
                </c:pt>
                <c:pt idx="314">
                  <c:v>108.040540540541</c:v>
                </c:pt>
                <c:pt idx="315">
                  <c:v>93.685714285714297</c:v>
                </c:pt>
                <c:pt idx="316">
                  <c:v>118.302325581395</c:v>
                </c:pt>
                <c:pt idx="317">
                  <c:v>104.64367816092</c:v>
                </c:pt>
                <c:pt idx="318">
                  <c:v>166.49090909090901</c:v>
                </c:pt>
                <c:pt idx="319">
                  <c:v>158.95512820512801</c:v>
                </c:pt>
                <c:pt idx="320">
                  <c:v>136.870967741935</c:v>
                </c:pt>
                <c:pt idx="321">
                  <c:v>118.27397260274</c:v>
                </c:pt>
                <c:pt idx="322">
                  <c:v>100.859154929577</c:v>
                </c:pt>
                <c:pt idx="323">
                  <c:v>171.31372549019599</c:v>
                </c:pt>
                <c:pt idx="324">
                  <c:v>120.944444444444</c:v>
                </c:pt>
                <c:pt idx="325">
                  <c:v>117.405063291139</c:v>
                </c:pt>
                <c:pt idx="326">
                  <c:v>137.10447761194001</c:v>
                </c:pt>
                <c:pt idx="327">
                  <c:v>126.472222222222</c:v>
                </c:pt>
                <c:pt idx="328">
                  <c:v>145.88571428571399</c:v>
                </c:pt>
                <c:pt idx="329">
                  <c:v>146.758620689655</c:v>
                </c:pt>
                <c:pt idx="330">
                  <c:v>114.87437185929601</c:v>
                </c:pt>
                <c:pt idx="331">
                  <c:v>97.657657657657694</c:v>
                </c:pt>
                <c:pt idx="332">
                  <c:v>113.272727272727</c:v>
                </c:pt>
                <c:pt idx="333">
                  <c:v>162.4</c:v>
                </c:pt>
                <c:pt idx="334">
                  <c:v>159.804347826087</c:v>
                </c:pt>
                <c:pt idx="335">
                  <c:v>147.481818181818</c:v>
                </c:pt>
                <c:pt idx="336">
                  <c:v>88.372549019607803</c:v>
                </c:pt>
                <c:pt idx="337">
                  <c:v>144.71206225680899</c:v>
                </c:pt>
                <c:pt idx="338">
                  <c:v>83.8958333333333</c:v>
                </c:pt>
                <c:pt idx="339">
                  <c:v>135.26190476190499</c:v>
                </c:pt>
                <c:pt idx="340">
                  <c:v>136.981012658228</c:v>
                </c:pt>
                <c:pt idx="341">
                  <c:v>102.372093023256</c:v>
                </c:pt>
                <c:pt idx="342">
                  <c:v>108.115384615385</c:v>
                </c:pt>
                <c:pt idx="343">
                  <c:v>149.344827586207</c:v>
                </c:pt>
                <c:pt idx="344">
                  <c:v>135.590277777778</c:v>
                </c:pt>
                <c:pt idx="345">
                  <c:v>109.22641509434</c:v>
                </c:pt>
                <c:pt idx="346">
                  <c:v>108.272727272727</c:v>
                </c:pt>
                <c:pt idx="347">
                  <c:v>139.210526315789</c:v>
                </c:pt>
                <c:pt idx="348">
                  <c:v>90.882352941176507</c:v>
                </c:pt>
                <c:pt idx="349">
                  <c:v>128.11538461538501</c:v>
                </c:pt>
                <c:pt idx="350">
                  <c:v>116.075757575758</c:v>
                </c:pt>
                <c:pt idx="351">
                  <c:v>147</c:v>
                </c:pt>
                <c:pt idx="352">
                  <c:v>98.689655172413794</c:v>
                </c:pt>
                <c:pt idx="353">
                  <c:v>136.029069767442</c:v>
                </c:pt>
                <c:pt idx="354">
                  <c:v>146.01960784313701</c:v>
                </c:pt>
                <c:pt idx="355">
                  <c:v>139.86000000000001</c:v>
                </c:pt>
                <c:pt idx="356">
                  <c:v>145.917808219178</c:v>
                </c:pt>
                <c:pt idx="357">
                  <c:v>136.733727810651</c:v>
                </c:pt>
                <c:pt idx="358">
                  <c:v>139.488372093023</c:v>
                </c:pt>
                <c:pt idx="359">
                  <c:v>87.857142857142904</c:v>
                </c:pt>
                <c:pt idx="360">
                  <c:v>147.52500000000001</c:v>
                </c:pt>
                <c:pt idx="361">
                  <c:v>128.280821917808</c:v>
                </c:pt>
                <c:pt idx="362">
                  <c:v>140.816326530612</c:v>
                </c:pt>
                <c:pt idx="363">
                  <c:v>123.39080459770101</c:v>
                </c:pt>
                <c:pt idx="364">
                  <c:v>114.032258064516</c:v>
                </c:pt>
                <c:pt idx="365">
                  <c:v>131.641025641026</c:v>
                </c:pt>
                <c:pt idx="366">
                  <c:v>107.428571428571</c:v>
                </c:pt>
                <c:pt idx="367">
                  <c:v>142.245901639344</c:v>
                </c:pt>
                <c:pt idx="368">
                  <c:v>90.774193548387103</c:v>
                </c:pt>
                <c:pt idx="369">
                  <c:v>76.035087719298204</c:v>
                </c:pt>
                <c:pt idx="370">
                  <c:v>138.13065326633199</c:v>
                </c:pt>
                <c:pt idx="371">
                  <c:v>119.631067961165</c:v>
                </c:pt>
                <c:pt idx="372">
                  <c:v>140.34693877551001</c:v>
                </c:pt>
                <c:pt idx="373">
                  <c:v>121.06060606060601</c:v>
                </c:pt>
                <c:pt idx="374">
                  <c:v>139.11764705882399</c:v>
                </c:pt>
                <c:pt idx="375">
                  <c:v>81.705128205128204</c:v>
                </c:pt>
                <c:pt idx="376">
                  <c:v>153.51190476190499</c:v>
                </c:pt>
                <c:pt idx="377">
                  <c:v>108.83606557377</c:v>
                </c:pt>
                <c:pt idx="378">
                  <c:v>95.354838709677395</c:v>
                </c:pt>
                <c:pt idx="379">
                  <c:v>116.295454545455</c:v>
                </c:pt>
                <c:pt idx="380">
                  <c:v>129.91891891891899</c:v>
                </c:pt>
                <c:pt idx="381">
                  <c:v>132.65116279069801</c:v>
                </c:pt>
                <c:pt idx="382">
                  <c:v>121.615384615385</c:v>
                </c:pt>
                <c:pt idx="383">
                  <c:v>147.59090909090901</c:v>
                </c:pt>
                <c:pt idx="384">
                  <c:v>133.657894736842</c:v>
                </c:pt>
                <c:pt idx="385">
                  <c:v>120</c:v>
                </c:pt>
                <c:pt idx="386">
                  <c:v>174</c:v>
                </c:pt>
                <c:pt idx="387">
                  <c:v>116.89655172413801</c:v>
                </c:pt>
                <c:pt idx="388">
                  <c:v>82.72</c:v>
                </c:pt>
                <c:pt idx="389">
                  <c:v>81.815533980582501</c:v>
                </c:pt>
                <c:pt idx="390">
                  <c:v>106.125</c:v>
                </c:pt>
                <c:pt idx="391">
                  <c:v>156.04918032786901</c:v>
                </c:pt>
                <c:pt idx="392">
                  <c:v>135.48201438848901</c:v>
                </c:pt>
                <c:pt idx="393">
                  <c:v>135.75714285714301</c:v>
                </c:pt>
                <c:pt idx="394">
                  <c:v>146.85374149659901</c:v>
                </c:pt>
                <c:pt idx="395">
                  <c:v>89.7183098591549</c:v>
                </c:pt>
                <c:pt idx="396">
                  <c:v>176.718309859155</c:v>
                </c:pt>
                <c:pt idx="397">
                  <c:v>163.730769230769</c:v>
                </c:pt>
                <c:pt idx="398">
                  <c:v>153.67961165048499</c:v>
                </c:pt>
                <c:pt idx="399">
                  <c:v>128.707865168539</c:v>
                </c:pt>
                <c:pt idx="400">
                  <c:v>154.61218836565101</c:v>
                </c:pt>
                <c:pt idx="401">
                  <c:v>118.125</c:v>
                </c:pt>
                <c:pt idx="402">
                  <c:v>119.717948717949</c:v>
                </c:pt>
                <c:pt idx="403">
                  <c:v>110.27500000000001</c:v>
                </c:pt>
                <c:pt idx="404">
                  <c:v>114.045454545455</c:v>
                </c:pt>
                <c:pt idx="405">
                  <c:v>94.058823529411796</c:v>
                </c:pt>
                <c:pt idx="406">
                  <c:v>128.54193548387099</c:v>
                </c:pt>
                <c:pt idx="407">
                  <c:v>96.084821428571402</c:v>
                </c:pt>
                <c:pt idx="408">
                  <c:v>122.782894736842</c:v>
                </c:pt>
                <c:pt idx="409">
                  <c:v>126.17886178861799</c:v>
                </c:pt>
                <c:pt idx="410">
                  <c:v>140.65017667844501</c:v>
                </c:pt>
                <c:pt idx="411">
                  <c:v>79.230769230769198</c:v>
                </c:pt>
                <c:pt idx="412">
                  <c:v>113.146666666667</c:v>
                </c:pt>
                <c:pt idx="413">
                  <c:v>102.56603773584899</c:v>
                </c:pt>
                <c:pt idx="414">
                  <c:v>91.390243902438996</c:v>
                </c:pt>
                <c:pt idx="415">
                  <c:v>137.5</c:v>
                </c:pt>
                <c:pt idx="416">
                  <c:v>133.73684210526301</c:v>
                </c:pt>
                <c:pt idx="417">
                  <c:v>117.6875</c:v>
                </c:pt>
                <c:pt idx="418">
                  <c:v>105.74285714285701</c:v>
                </c:pt>
                <c:pt idx="419">
                  <c:v>151.085714285714</c:v>
                </c:pt>
                <c:pt idx="420">
                  <c:v>140.04201680672301</c:v>
                </c:pt>
                <c:pt idx="421">
                  <c:v>173.88461538461499</c:v>
                </c:pt>
                <c:pt idx="422">
                  <c:v>151.68</c:v>
                </c:pt>
                <c:pt idx="423">
                  <c:v>120.05921052631599</c:v>
                </c:pt>
                <c:pt idx="424">
                  <c:v>167.594202898551</c:v>
                </c:pt>
                <c:pt idx="425">
                  <c:v>131.48223350253801</c:v>
                </c:pt>
                <c:pt idx="426">
                  <c:v>84.613636363636402</c:v>
                </c:pt>
                <c:pt idx="427">
                  <c:v>118.765625</c:v>
                </c:pt>
                <c:pt idx="428">
                  <c:v>104.19402985074601</c:v>
                </c:pt>
                <c:pt idx="429">
                  <c:v>128.084745762712</c:v>
                </c:pt>
                <c:pt idx="430">
                  <c:v>131.564102564103</c:v>
                </c:pt>
                <c:pt idx="431">
                  <c:v>152.769230769231</c:v>
                </c:pt>
                <c:pt idx="432">
                  <c:v>100.72972972973</c:v>
                </c:pt>
                <c:pt idx="433">
                  <c:v>131.22608695652201</c:v>
                </c:pt>
                <c:pt idx="434">
                  <c:v>150.052631578947</c:v>
                </c:pt>
                <c:pt idx="435">
                  <c:v>115.605263157895</c:v>
                </c:pt>
                <c:pt idx="436">
                  <c:v>132.568421052632</c:v>
                </c:pt>
                <c:pt idx="437">
                  <c:v>177.826086956522</c:v>
                </c:pt>
                <c:pt idx="438">
                  <c:v>136.06060606060601</c:v>
                </c:pt>
                <c:pt idx="439">
                  <c:v>134.916666666667</c:v>
                </c:pt>
                <c:pt idx="440">
                  <c:v>90.023255813953497</c:v>
                </c:pt>
                <c:pt idx="441">
                  <c:v>138.82352941176501</c:v>
                </c:pt>
                <c:pt idx="442">
                  <c:v>141.46875</c:v>
                </c:pt>
                <c:pt idx="443">
                  <c:v>141.15384615384599</c:v>
                </c:pt>
                <c:pt idx="444">
                  <c:v>135.671232876712</c:v>
                </c:pt>
                <c:pt idx="445">
                  <c:v>132.789473684211</c:v>
                </c:pt>
                <c:pt idx="446">
                  <c:v>101.59649122806999</c:v>
                </c:pt>
                <c:pt idx="447">
                  <c:v>120.944444444444</c:v>
                </c:pt>
                <c:pt idx="448">
                  <c:v>114.46511627907</c:v>
                </c:pt>
                <c:pt idx="449">
                  <c:v>122.390243902439</c:v>
                </c:pt>
                <c:pt idx="450">
                  <c:v>117.06060606060601</c:v>
                </c:pt>
                <c:pt idx="451">
                  <c:v>112.12</c:v>
                </c:pt>
                <c:pt idx="452">
                  <c:v>84.866666666666703</c:v>
                </c:pt>
                <c:pt idx="453">
                  <c:v>164.37142857142899</c:v>
                </c:pt>
                <c:pt idx="454">
                  <c:v>148.991228070175</c:v>
                </c:pt>
                <c:pt idx="455">
                  <c:v>97.407407407407405</c:v>
                </c:pt>
                <c:pt idx="456">
                  <c:v>77.294117647058798</c:v>
                </c:pt>
                <c:pt idx="457">
                  <c:v>151.470588235294</c:v>
                </c:pt>
                <c:pt idx="458">
                  <c:v>147.416666666667</c:v>
                </c:pt>
                <c:pt idx="459">
                  <c:v>113.727272727273</c:v>
                </c:pt>
                <c:pt idx="460">
                  <c:v>166.90243902438999</c:v>
                </c:pt>
                <c:pt idx="461">
                  <c:v>120.756756756757</c:v>
                </c:pt>
                <c:pt idx="462">
                  <c:v>154.86666666666699</c:v>
                </c:pt>
                <c:pt idx="463">
                  <c:v>94.171875</c:v>
                </c:pt>
                <c:pt idx="464">
                  <c:v>81.36</c:v>
                </c:pt>
                <c:pt idx="465">
                  <c:v>98.964285714285694</c:v>
                </c:pt>
                <c:pt idx="466">
                  <c:v>124.379746835443</c:v>
                </c:pt>
                <c:pt idx="467">
                  <c:v>109.10344827586199</c:v>
                </c:pt>
                <c:pt idx="468">
                  <c:v>151.38461538461499</c:v>
                </c:pt>
                <c:pt idx="469">
                  <c:v>108.763636363636</c:v>
                </c:pt>
                <c:pt idx="470">
                  <c:v>126.317073170732</c:v>
                </c:pt>
                <c:pt idx="471">
                  <c:v>97.740740740740705</c:v>
                </c:pt>
                <c:pt idx="472">
                  <c:v>134.19101123595499</c:v>
                </c:pt>
                <c:pt idx="473">
                  <c:v>139.62068965517199</c:v>
                </c:pt>
                <c:pt idx="474">
                  <c:v>99.4583333333333</c:v>
                </c:pt>
                <c:pt idx="475">
                  <c:v>106.8125</c:v>
                </c:pt>
                <c:pt idx="476">
                  <c:v>126.864583333333</c:v>
                </c:pt>
                <c:pt idx="477">
                  <c:v>112.131868131868</c:v>
                </c:pt>
                <c:pt idx="478">
                  <c:v>154.95238095238099</c:v>
                </c:pt>
                <c:pt idx="479">
                  <c:v>112.95348837209301</c:v>
                </c:pt>
                <c:pt idx="480">
                  <c:v>99.53125</c:v>
                </c:pt>
                <c:pt idx="481">
                  <c:v>87.258064516128997</c:v>
                </c:pt>
                <c:pt idx="482">
                  <c:v>141.57575757575799</c:v>
                </c:pt>
                <c:pt idx="483">
                  <c:v>132.51724137931001</c:v>
                </c:pt>
                <c:pt idx="484">
                  <c:v>118.977777777778</c:v>
                </c:pt>
                <c:pt idx="485">
                  <c:v>137.03076923076901</c:v>
                </c:pt>
                <c:pt idx="486">
                  <c:v>137.84615384615401</c:v>
                </c:pt>
                <c:pt idx="487">
                  <c:v>123.797752808989</c:v>
                </c:pt>
                <c:pt idx="488">
                  <c:v>100.37037037037</c:v>
                </c:pt>
                <c:pt idx="489">
                  <c:v>109.774193548387</c:v>
                </c:pt>
                <c:pt idx="490">
                  <c:v>110.538461538462</c:v>
                </c:pt>
                <c:pt idx="491">
                  <c:v>154.28936605317</c:v>
                </c:pt>
                <c:pt idx="492">
                  <c:v>117.26108374384199</c:v>
                </c:pt>
                <c:pt idx="493">
                  <c:v>142.92339373970299</c:v>
                </c:pt>
                <c:pt idx="494">
                  <c:v>136.035211267606</c:v>
                </c:pt>
                <c:pt idx="495">
                  <c:v>159.68115942028999</c:v>
                </c:pt>
                <c:pt idx="496">
                  <c:v>170.710059171598</c:v>
                </c:pt>
                <c:pt idx="497">
                  <c:v>133.94489465154001</c:v>
                </c:pt>
                <c:pt idx="498">
                  <c:v>112.930769230769</c:v>
                </c:pt>
                <c:pt idx="499">
                  <c:v>142.54761904761901</c:v>
                </c:pt>
                <c:pt idx="500">
                  <c:v>154.635667396061</c:v>
                </c:pt>
                <c:pt idx="501">
                  <c:v>138.95454545454501</c:v>
                </c:pt>
                <c:pt idx="502">
                  <c:v>137.62222222222201</c:v>
                </c:pt>
                <c:pt idx="503">
                  <c:v>163.983050847458</c:v>
                </c:pt>
                <c:pt idx="504">
                  <c:v>131.39010989011001</c:v>
                </c:pt>
                <c:pt idx="505">
                  <c:v>151.25925925925901</c:v>
                </c:pt>
                <c:pt idx="506">
                  <c:v>133.32325581395301</c:v>
                </c:pt>
                <c:pt idx="507">
                  <c:v>134.38285714285701</c:v>
                </c:pt>
                <c:pt idx="508">
                  <c:v>140.105263157895</c:v>
                </c:pt>
                <c:pt idx="509">
                  <c:v>136.19879518072301</c:v>
                </c:pt>
                <c:pt idx="510">
                  <c:v>151.50196078431401</c:v>
                </c:pt>
                <c:pt idx="511">
                  <c:v>142.33870967741899</c:v>
                </c:pt>
                <c:pt idx="512">
                  <c:v>159.447272727273</c:v>
                </c:pt>
                <c:pt idx="513">
                  <c:v>132.62686567164201</c:v>
                </c:pt>
                <c:pt idx="514">
                  <c:v>144.1875</c:v>
                </c:pt>
                <c:pt idx="515">
                  <c:v>143.32467532467501</c:v>
                </c:pt>
                <c:pt idx="516">
                  <c:v>156.97872340425499</c:v>
                </c:pt>
                <c:pt idx="517">
                  <c:v>138.50285714285701</c:v>
                </c:pt>
                <c:pt idx="518">
                  <c:v>132.66326530612201</c:v>
                </c:pt>
                <c:pt idx="519">
                  <c:v>181.333333333333</c:v>
                </c:pt>
                <c:pt idx="520">
                  <c:v>139.40909090909099</c:v>
                </c:pt>
                <c:pt idx="521">
                  <c:v>156.431318681319</c:v>
                </c:pt>
                <c:pt idx="522">
                  <c:v>146</c:v>
                </c:pt>
                <c:pt idx="523">
                  <c:v>142.34411085450299</c:v>
                </c:pt>
                <c:pt idx="524">
                  <c:v>138.89847715735999</c:v>
                </c:pt>
                <c:pt idx="525">
                  <c:v>142.598591549296</c:v>
                </c:pt>
                <c:pt idx="526">
                  <c:v>158.513392857143</c:v>
                </c:pt>
                <c:pt idx="527">
                  <c:v>154.327272727273</c:v>
                </c:pt>
                <c:pt idx="528">
                  <c:v>167.64462809917401</c:v>
                </c:pt>
                <c:pt idx="529">
                  <c:v>194.878048780488</c:v>
                </c:pt>
                <c:pt idx="530">
                  <c:v>135.03765690376599</c:v>
                </c:pt>
                <c:pt idx="531">
                  <c:v>174.406593406593</c:v>
                </c:pt>
                <c:pt idx="532">
                  <c:v>144.58870967741899</c:v>
                </c:pt>
                <c:pt idx="533">
                  <c:v>174.295550847458</c:v>
                </c:pt>
                <c:pt idx="534">
                  <c:v>153.39259259259299</c:v>
                </c:pt>
                <c:pt idx="535">
                  <c:v>152.35555555555601</c:v>
                </c:pt>
                <c:pt idx="536">
                  <c:v>137.08125000000001</c:v>
                </c:pt>
                <c:pt idx="537">
                  <c:v>152.07317073170699</c:v>
                </c:pt>
                <c:pt idx="538">
                  <c:v>158.625</c:v>
                </c:pt>
                <c:pt idx="539">
                  <c:v>151.74889867841401</c:v>
                </c:pt>
                <c:pt idx="540">
                  <c:v>152.610619469027</c:v>
                </c:pt>
                <c:pt idx="541">
                  <c:v>138.505076142132</c:v>
                </c:pt>
                <c:pt idx="542">
                  <c:v>128.70300751879699</c:v>
                </c:pt>
                <c:pt idx="543">
                  <c:v>156.06976744185999</c:v>
                </c:pt>
                <c:pt idx="544">
                  <c:v>170.23484848484799</c:v>
                </c:pt>
                <c:pt idx="545">
                  <c:v>125.294117647059</c:v>
                </c:pt>
                <c:pt idx="546">
                  <c:v>135.20588235294099</c:v>
                </c:pt>
                <c:pt idx="547">
                  <c:v>153.228571428571</c:v>
                </c:pt>
                <c:pt idx="548">
                  <c:v>138.852173913043</c:v>
                </c:pt>
                <c:pt idx="549">
                  <c:v>131.76470588235301</c:v>
                </c:pt>
                <c:pt idx="550">
                  <c:v>151.82882882882899</c:v>
                </c:pt>
                <c:pt idx="551">
                  <c:v>141.024691358025</c:v>
                </c:pt>
                <c:pt idx="552">
                  <c:v>146.788863109049</c:v>
                </c:pt>
                <c:pt idx="553">
                  <c:v>144.84313725490199</c:v>
                </c:pt>
                <c:pt idx="554">
                  <c:v>157.10048426150101</c:v>
                </c:pt>
                <c:pt idx="555">
                  <c:v>123.46428571428601</c:v>
                </c:pt>
                <c:pt idx="556">
                  <c:v>156.142857142857</c:v>
                </c:pt>
                <c:pt idx="557">
                  <c:v>149.067669172932</c:v>
                </c:pt>
                <c:pt idx="558">
                  <c:v>151.816666666667</c:v>
                </c:pt>
                <c:pt idx="559">
                  <c:v>137.49726775956299</c:v>
                </c:pt>
                <c:pt idx="560">
                  <c:v>173.71337579617801</c:v>
                </c:pt>
                <c:pt idx="561">
                  <c:v>152.084967320261</c:v>
                </c:pt>
                <c:pt idx="562">
                  <c:v>160.05857740585799</c:v>
                </c:pt>
                <c:pt idx="563">
                  <c:v>144.83783783783801</c:v>
                </c:pt>
                <c:pt idx="564">
                  <c:v>158.028037383178</c:v>
                </c:pt>
                <c:pt idx="565">
                  <c:v>153.445378151261</c:v>
                </c:pt>
                <c:pt idx="566">
                  <c:v>156.83689320388399</c:v>
                </c:pt>
                <c:pt idx="567">
                  <c:v>187.65934065934101</c:v>
                </c:pt>
                <c:pt idx="568">
                  <c:v>157.63333333333301</c:v>
                </c:pt>
                <c:pt idx="569">
                  <c:v>143.00332225913601</c:v>
                </c:pt>
                <c:pt idx="570">
                  <c:v>125.066666666667</c:v>
                </c:pt>
                <c:pt idx="571">
                  <c:v>134.22866894198</c:v>
                </c:pt>
                <c:pt idx="572">
                  <c:v>138.5</c:v>
                </c:pt>
                <c:pt idx="573">
                  <c:v>154.391608391608</c:v>
                </c:pt>
                <c:pt idx="574">
                  <c:v>134.77319587628901</c:v>
                </c:pt>
                <c:pt idx="575">
                  <c:v>130.78801843318001</c:v>
                </c:pt>
                <c:pt idx="576">
                  <c:v>143.54411764705901</c:v>
                </c:pt>
                <c:pt idx="577">
                  <c:v>142.62790697674399</c:v>
                </c:pt>
                <c:pt idx="578">
                  <c:v>159.147540983607</c:v>
                </c:pt>
                <c:pt idx="579">
                  <c:v>146.09677419354799</c:v>
                </c:pt>
                <c:pt idx="580">
                  <c:v>144.81081081081101</c:v>
                </c:pt>
                <c:pt idx="581">
                  <c:v>128.5</c:v>
                </c:pt>
                <c:pt idx="582">
                  <c:v>166.594890510949</c:v>
                </c:pt>
                <c:pt idx="583">
                  <c:v>176.527777777778</c:v>
                </c:pt>
                <c:pt idx="584">
                  <c:v>139.53608247422699</c:v>
                </c:pt>
                <c:pt idx="585">
                  <c:v>168.84415584415601</c:v>
                </c:pt>
                <c:pt idx="586">
                  <c:v>152.58823529411799</c:v>
                </c:pt>
                <c:pt idx="587">
                  <c:v>136.827102803738</c:v>
                </c:pt>
                <c:pt idx="588">
                  <c:v>189.540540540541</c:v>
                </c:pt>
                <c:pt idx="589">
                  <c:v>154.701421800948</c:v>
                </c:pt>
                <c:pt idx="590">
                  <c:v>119.928571428571</c:v>
                </c:pt>
                <c:pt idx="591">
                  <c:v>173.21511627907</c:v>
                </c:pt>
                <c:pt idx="592">
                  <c:v>108.06153846153801</c:v>
                </c:pt>
                <c:pt idx="593">
                  <c:v>152.49253731343299</c:v>
                </c:pt>
                <c:pt idx="594">
                  <c:v>159.37125748502999</c:v>
                </c:pt>
                <c:pt idx="595">
                  <c:v>127.6875</c:v>
                </c:pt>
                <c:pt idx="596">
                  <c:v>130.80701754386001</c:v>
                </c:pt>
                <c:pt idx="597">
                  <c:v>151.08000000000001</c:v>
                </c:pt>
                <c:pt idx="598">
                  <c:v>148.121387283237</c:v>
                </c:pt>
                <c:pt idx="599">
                  <c:v>153.05042016806701</c:v>
                </c:pt>
                <c:pt idx="600">
                  <c:v>137</c:v>
                </c:pt>
                <c:pt idx="601">
                  <c:v>164.34615384615401</c:v>
                </c:pt>
                <c:pt idx="602">
                  <c:v>133.36574074074099</c:v>
                </c:pt>
                <c:pt idx="603">
                  <c:v>150.88679245283001</c:v>
                </c:pt>
                <c:pt idx="604">
                  <c:v>153.94557823129301</c:v>
                </c:pt>
                <c:pt idx="605">
                  <c:v>147.70030581039799</c:v>
                </c:pt>
                <c:pt idx="606">
                  <c:v>138.61818181818199</c:v>
                </c:pt>
                <c:pt idx="607">
                  <c:v>160.08904109589</c:v>
                </c:pt>
                <c:pt idx="608">
                  <c:v>134.862745098039</c:v>
                </c:pt>
                <c:pt idx="609">
                  <c:v>152.79310344827601</c:v>
                </c:pt>
                <c:pt idx="610">
                  <c:v>166.183673469388</c:v>
                </c:pt>
                <c:pt idx="611">
                  <c:v>141.361538461538</c:v>
                </c:pt>
                <c:pt idx="612">
                  <c:v>119.5</c:v>
                </c:pt>
                <c:pt idx="613">
                  <c:v>126.515050167224</c:v>
                </c:pt>
                <c:pt idx="614">
                  <c:v>130.89795918367301</c:v>
                </c:pt>
                <c:pt idx="615">
                  <c:v>164.961538461538</c:v>
                </c:pt>
                <c:pt idx="616">
                  <c:v>148.14705882352899</c:v>
                </c:pt>
                <c:pt idx="617">
                  <c:v>171.58270106221499</c:v>
                </c:pt>
                <c:pt idx="618">
                  <c:v>146.061349693252</c:v>
                </c:pt>
                <c:pt idx="619">
                  <c:v>187.09615384615401</c:v>
                </c:pt>
                <c:pt idx="620">
                  <c:v>165.04310344827601</c:v>
                </c:pt>
                <c:pt idx="621">
                  <c:v>173.79310344827601</c:v>
                </c:pt>
                <c:pt idx="622">
                  <c:v>136.48148148148101</c:v>
                </c:pt>
                <c:pt idx="623">
                  <c:v>122.582089552239</c:v>
                </c:pt>
                <c:pt idx="624">
                  <c:v>118.09756097560999</c:v>
                </c:pt>
                <c:pt idx="625">
                  <c:v>151.84065934065899</c:v>
                </c:pt>
                <c:pt idx="626">
                  <c:v>155.044444444444</c:v>
                </c:pt>
                <c:pt idx="627">
                  <c:v>134.79012345679001</c:v>
                </c:pt>
                <c:pt idx="628">
                  <c:v>210.15094339622601</c:v>
                </c:pt>
                <c:pt idx="629">
                  <c:v>147.10400000000001</c:v>
                </c:pt>
                <c:pt idx="630">
                  <c:v>131.12666666666701</c:v>
                </c:pt>
                <c:pt idx="631">
                  <c:v>118.931034482759</c:v>
                </c:pt>
                <c:pt idx="632">
                  <c:v>137.37647058823501</c:v>
                </c:pt>
                <c:pt idx="633">
                  <c:v>184.23577235772399</c:v>
                </c:pt>
                <c:pt idx="634">
                  <c:v>158.79865771812101</c:v>
                </c:pt>
                <c:pt idx="635">
                  <c:v>176.833333333333</c:v>
                </c:pt>
                <c:pt idx="636">
                  <c:v>139.68421052631601</c:v>
                </c:pt>
                <c:pt idx="637">
                  <c:v>149.36170212766001</c:v>
                </c:pt>
                <c:pt idx="638">
                  <c:v>139.6875</c:v>
                </c:pt>
                <c:pt idx="639">
                  <c:v>173.20588235294099</c:v>
                </c:pt>
                <c:pt idx="640">
                  <c:v>147.138888888889</c:v>
                </c:pt>
                <c:pt idx="641">
                  <c:v>174.92307692307699</c:v>
                </c:pt>
                <c:pt idx="642">
                  <c:v>140.5</c:v>
                </c:pt>
                <c:pt idx="643">
                  <c:v>168.904255319149</c:v>
                </c:pt>
                <c:pt idx="644">
                  <c:v>135.66176470588201</c:v>
                </c:pt>
                <c:pt idx="645">
                  <c:v>140.470967741935</c:v>
                </c:pt>
                <c:pt idx="646">
                  <c:v>143.43678160919501</c:v>
                </c:pt>
                <c:pt idx="647">
                  <c:v>154.62857142857101</c:v>
                </c:pt>
                <c:pt idx="648">
                  <c:v>162.92307692307699</c:v>
                </c:pt>
                <c:pt idx="649">
                  <c:v>158.05737704917999</c:v>
                </c:pt>
                <c:pt idx="650">
                  <c:v>207.31446540880501</c:v>
                </c:pt>
                <c:pt idx="651">
                  <c:v>132.49612403100801</c:v>
                </c:pt>
                <c:pt idx="652">
                  <c:v>130.63157894736801</c:v>
                </c:pt>
                <c:pt idx="653">
                  <c:v>153.79310344827601</c:v>
                </c:pt>
                <c:pt idx="654">
                  <c:v>112.53061224489799</c:v>
                </c:pt>
                <c:pt idx="655">
                  <c:v>123.22033898305099</c:v>
                </c:pt>
                <c:pt idx="656">
                  <c:v>150.36666666666699</c:v>
                </c:pt>
                <c:pt idx="657">
                  <c:v>136.74038461538501</c:v>
                </c:pt>
                <c:pt idx="658">
                  <c:v>140.44594594594599</c:v>
                </c:pt>
                <c:pt idx="659">
                  <c:v>149.779411764706</c:v>
                </c:pt>
                <c:pt idx="660">
                  <c:v>134.747967479675</c:v>
                </c:pt>
                <c:pt idx="661">
                  <c:v>146.65263157894699</c:v>
                </c:pt>
                <c:pt idx="662">
                  <c:v>120.5</c:v>
                </c:pt>
                <c:pt idx="663">
                  <c:v>124.70247933884301</c:v>
                </c:pt>
                <c:pt idx="664">
                  <c:v>188.730769230769</c:v>
                </c:pt>
                <c:pt idx="665">
                  <c:v>168.672727272727</c:v>
                </c:pt>
                <c:pt idx="666">
                  <c:v>177.6</c:v>
                </c:pt>
                <c:pt idx="667">
                  <c:v>152.03703703703701</c:v>
                </c:pt>
                <c:pt idx="668">
                  <c:v>128.44761904761901</c:v>
                </c:pt>
                <c:pt idx="669">
                  <c:v>171.79761904761901</c:v>
                </c:pt>
                <c:pt idx="670">
                  <c:v>138.03921568627501</c:v>
                </c:pt>
                <c:pt idx="671">
                  <c:v>145.67567567567599</c:v>
                </c:pt>
                <c:pt idx="672">
                  <c:v>153.00909090909099</c:v>
                </c:pt>
                <c:pt idx="673">
                  <c:v>161.81034482758599</c:v>
                </c:pt>
                <c:pt idx="674">
                  <c:v>163.26168224299099</c:v>
                </c:pt>
                <c:pt idx="675">
                  <c:v>163.154929577465</c:v>
                </c:pt>
                <c:pt idx="676">
                  <c:v>152.24309392265201</c:v>
                </c:pt>
                <c:pt idx="677">
                  <c:v>126.02100840336099</c:v>
                </c:pt>
                <c:pt idx="678">
                  <c:v>131.15172413793101</c:v>
                </c:pt>
                <c:pt idx="679">
                  <c:v>138.695652173913</c:v>
                </c:pt>
                <c:pt idx="680">
                  <c:v>159.45454545454501</c:v>
                </c:pt>
              </c:numCache>
            </c:numRef>
          </c:yVal>
          <c:smooth val="0"/>
        </c:ser>
        <c:ser>
          <c:idx val="1"/>
          <c:order val="1"/>
          <c:tx>
            <c:v>PROMEDIO</c:v>
          </c:tx>
          <c:spPr>
            <a:ln w="28575">
              <a:noFill/>
            </a:ln>
          </c:spPr>
          <c:xVal>
            <c:numRef>
              <c:f>datos!$G$6</c:f>
              <c:numCache>
                <c:formatCode>0</c:formatCode>
                <c:ptCount val="1"/>
                <c:pt idx="0">
                  <c:v>5571.4123178874361</c:v>
                </c:pt>
              </c:numCache>
            </c:numRef>
          </c:xVal>
          <c:yVal>
            <c:numRef>
              <c:f>datos!$P$6</c:f>
              <c:numCache>
                <c:formatCode>0.0</c:formatCode>
                <c:ptCount val="1"/>
                <c:pt idx="0">
                  <c:v>134.54684135759121</c:v>
                </c:pt>
              </c:numCache>
            </c:numRef>
          </c:yVal>
          <c:smooth val="0"/>
        </c:ser>
        <c:dLbls>
          <c:showLegendKey val="0"/>
          <c:showVal val="0"/>
          <c:showCatName val="0"/>
          <c:showSerName val="0"/>
          <c:showPercent val="0"/>
          <c:showBubbleSize val="0"/>
        </c:dLbls>
        <c:axId val="74455296"/>
        <c:axId val="74474240"/>
      </c:scatterChart>
      <c:valAx>
        <c:axId val="74455296"/>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s-MX"/>
          </a:p>
        </c:txPr>
        <c:crossAx val="74474240"/>
        <c:crosses val="autoZero"/>
        <c:crossBetween val="midCat"/>
      </c:valAx>
      <c:valAx>
        <c:axId val="74474240"/>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s-MX"/>
          </a:p>
        </c:txPr>
        <c:crossAx val="74455296"/>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BVL" refreshedDate="42809.607716666666" createdVersion="4" refreshedVersion="4" recordCount="99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mh-p"/>
        <s v="bh-mb"/>
        <s v="bh-p"/>
        <s v="bmh-t"/>
        <s v="bmh-mb"/>
        <s v="bp-mb"/>
        <s v="bmh-m"/>
        <s v="bh-t"/>
        <s v="bs-t"/>
        <s v="bp-p"/>
        <m/>
      </sharedItems>
    </cacheField>
    <cacheField name="Finca" numFmtId="0">
      <sharedItems containsBlank="1" containsMixedTypes="1" containsNumber="1" containsInteger="1" minValue="10001" maxValue="501230001" count="1047">
        <s v="1960026"/>
        <s v="104890001"/>
        <s v="410001"/>
        <s v="820001"/>
        <s v="1700017"/>
        <s v="106500003"/>
        <s v="1460007"/>
        <s v="280001"/>
        <s v="1890031"/>
        <s v="500600001"/>
        <s v="1960035"/>
        <s v="107290003"/>
        <s v="3870008"/>
        <s v="1700047"/>
        <s v="1890029"/>
        <s v="1890005"/>
        <s v="1260001"/>
        <s v="580001"/>
        <s v="103130001"/>
        <s v="2850002"/>
        <s v="610001"/>
        <s v="104020002"/>
        <s v="106500005"/>
        <s v="1960023"/>
        <s v="620001"/>
        <s v="110001"/>
        <s v="1640002"/>
        <s v="100970001"/>
        <s v="570001"/>
        <s v="102960001"/>
        <s v="1970002"/>
        <s v="1910122"/>
        <s v="770001"/>
        <s v="108010001"/>
        <s v="3870001"/>
        <s v="1100001"/>
        <s v="260106"/>
        <s v="1910015"/>
        <s v="103130003"/>
        <s v="106810001"/>
        <s v="2640001"/>
        <s v="103060001"/>
        <s v="100990002"/>
        <s v="3870018"/>
        <s v="190001"/>
        <s v="3630004"/>
        <s v="3030003"/>
        <s v="550003"/>
        <s v="1960040"/>
        <s v="560002"/>
        <s v="1970001"/>
        <s v="2250001"/>
        <s v="1890028"/>
        <s v="160002"/>
        <s v="105290004"/>
        <s v="100010001"/>
        <s v="460001"/>
        <s v="2330001"/>
        <s v="1960204"/>
        <s v="101950001"/>
        <s v="1710003"/>
        <s v="102550001"/>
        <s v="106730001"/>
        <s v="50001"/>
        <s v="990001"/>
        <s v="1890027"/>
        <s v="4830010"/>
        <s v="1890017"/>
        <s v="105550002"/>
        <s v="1280001"/>
        <s v="102610002"/>
        <s v="101120001"/>
        <s v="104530001"/>
        <s v="101350001"/>
        <s v="109100001"/>
        <s v="1640001"/>
        <s v="1290004"/>
        <s v="2120001"/>
        <s v="108100001"/>
        <s v="101890001"/>
        <s v="1890026"/>
        <s v="2060001"/>
        <s v="3640004"/>
        <s v="10001"/>
        <s v="105600001"/>
        <s v="1910047"/>
        <s v="102730002"/>
        <s v="1940020"/>
        <s v="80001"/>
        <s v="1670001"/>
        <s v="4000001"/>
        <s v="1030009"/>
        <s v="1760023"/>
        <s v="2120010"/>
        <s v="760003"/>
        <s v="101290002"/>
        <s v="101040001"/>
        <s v="1890008"/>
        <s v="101000001"/>
        <s v="109170001"/>
        <s v="103090002"/>
        <s v="105630002"/>
        <s v="2120006"/>
        <s v="2920006"/>
        <s v="104360002"/>
        <s v="105780002"/>
        <s v="3480002"/>
        <s v="1890006"/>
        <s v="103300001"/>
        <s v="620002"/>
        <s v="1910006"/>
        <s v="103410001"/>
        <s v="100470002"/>
        <s v="102100001"/>
        <s v="1760022"/>
        <s v="107310001"/>
        <s v="1170024"/>
        <s v="108130002"/>
        <s v="102870001"/>
        <s v="1910126"/>
        <s v="1890025"/>
        <s v="101210001"/>
        <s v="540001"/>
        <s v="3180001"/>
        <s v="3590001"/>
        <s v="103540002"/>
        <s v="2390025"/>
        <s v="104870001"/>
        <s v="3350001"/>
        <s v="100210001"/>
        <s v="1700007"/>
        <s v="107020001"/>
        <s v="100740001"/>
        <s v="102160001"/>
        <s v="108980001"/>
        <s v="101460001"/>
        <s v="1180004"/>
        <s v="2890002"/>
        <s v="105470001"/>
        <s v="1740010"/>
        <s v="107000002"/>
        <s v="100580003"/>
        <s v="1940018"/>
        <s v="2360001"/>
        <s v="106820001"/>
        <s v="106770001"/>
        <s v="1910051"/>
        <s v="1940021"/>
        <s v="1080001"/>
        <s v="106050001"/>
        <s v="1930105"/>
        <s v="1530001"/>
        <s v="3000001"/>
        <s v="101810001"/>
        <s v="107360001"/>
        <s v="2160003"/>
        <s v="3960001"/>
        <s v="100560001"/>
        <s v="1890014"/>
        <s v="108420001"/>
        <s v="3900013"/>
        <s v="1900011"/>
        <s v="750001"/>
        <s v="100520001"/>
        <s v="105550004"/>
        <s v="106200001"/>
        <s v="1420006"/>
        <s v="1740034"/>
        <s v="109450002"/>
        <s v="107420001"/>
        <s v="105670002"/>
        <s v="500480002"/>
        <s v="4970001"/>
        <s v="650002"/>
        <s v="1890012"/>
        <s v="1660001"/>
        <s v="1350001"/>
        <s v="3960009"/>
        <s v="1960007"/>
        <s v="1940223"/>
        <s v="105650001"/>
        <s v="1150001"/>
        <s v="103530001"/>
        <s v="1890038"/>
        <s v="103610001"/>
        <s v="1750003"/>
        <s v="2930001"/>
        <s v="105610001"/>
        <s v="3500001"/>
        <s v="1170003"/>
        <s v="1230001"/>
        <s v="100860001"/>
        <s v="500660001"/>
        <s v="101230001"/>
        <s v="2690001"/>
        <s v="104400001"/>
        <s v="3240001"/>
        <s v="1890037"/>
        <s v="1810070"/>
        <s v="930001"/>
        <s v="103900001"/>
        <s v="1760017"/>
        <s v="2890001"/>
        <s v="106060001"/>
        <s v="1170034"/>
        <s v="2680001"/>
        <s v="1040001"/>
        <s v="1890018"/>
        <s v="1700039"/>
        <s v="430001"/>
        <s v="1915180"/>
        <s v="103330001"/>
        <s v="104050002"/>
        <s v="102850001"/>
        <s v="102730003"/>
        <s v="500020001"/>
        <s v="1710002"/>
        <s v="1430004"/>
        <s v="1580001"/>
        <s v="1960024"/>
        <s v="200001"/>
        <s v="1740055"/>
        <s v="105340001"/>
        <s v="1890034"/>
        <s v="1913901"/>
        <s v="1850001"/>
        <s v="105290001"/>
        <s v="500350001"/>
        <s v="104710001"/>
        <s v="106530001"/>
        <s v="1960001"/>
        <s v="1700038"/>
        <s v="1200001"/>
        <s v="1890035"/>
        <s v="560001"/>
        <s v="1960002"/>
        <s v="103540005"/>
        <s v="1170040"/>
        <s v="1910004"/>
        <s v="1820001"/>
        <s v="103010001"/>
        <s v="640002"/>
        <s v="102270001"/>
        <s v="1960025"/>
        <s v="1930013"/>
        <s v="3450001"/>
        <s v="1740021"/>
        <s v="104470001"/>
        <s v="1140001"/>
        <s v="1700018"/>
        <s v="100430001"/>
        <s v="2470001"/>
        <s v="130001"/>
        <s v="100150001"/>
        <s v="1170028"/>
        <s v="100540001"/>
        <s v="1170112"/>
        <s v="2520004"/>
        <s v="105300001"/>
        <s v="1170021"/>
        <s v="3420001"/>
        <s v="1810116"/>
        <s v="500750001"/>
        <s v="108230001"/>
        <s v="101410002"/>
        <s v="100610001"/>
        <s v="2400002"/>
        <s v="3440002"/>
        <s v="104090001"/>
        <s v="103860001"/>
        <s v="102630001"/>
        <s v="1810023"/>
        <s v="104570001"/>
        <s v="1890100"/>
        <s v="100990001"/>
        <s v="1700045"/>
        <s v="1170041"/>
        <s v="3340003"/>
        <s v="109420001"/>
        <s v="106930001"/>
        <s v="1170039"/>
        <s v="1762561"/>
        <s v="1900012"/>
        <s v="1763291"/>
        <s v="1180006"/>
        <s v="1810031"/>
        <s v="2560001"/>
        <s v="104610001"/>
        <s v="1760010"/>
        <s v="100120001"/>
        <s v="103620001"/>
        <s v="1810037"/>
        <s v="100300001"/>
        <s v="101070001"/>
        <s v="102060001"/>
        <s v="108400001"/>
        <s v="102490001"/>
        <s v="103730001"/>
        <s v="1760001"/>
        <s v="1760176"/>
        <s v="105430001"/>
        <s v="105600002"/>
        <s v="105550003"/>
        <s v="101920002"/>
        <s v="102690001"/>
        <s v="1170013"/>
        <s v="2300002"/>
        <s v="4830009"/>
        <s v="4510001"/>
        <s v="100640001"/>
        <s v="3410001"/>
        <s v="105600003"/>
        <s v="1810117"/>
        <s v="101050001"/>
        <s v="4840018"/>
        <s v="1750010"/>
        <s v="102000001"/>
        <s v="105310001"/>
        <s v="4180001"/>
        <s v="4520001"/>
        <s v="1740008"/>
        <s v="1050002"/>
        <s v="104130001"/>
        <s v="106280001"/>
        <s v="100260001"/>
        <s v="101290001"/>
        <s v="101300001"/>
        <s v="2740002"/>
        <s v="1900029"/>
        <s v="440001"/>
        <s v="101820001"/>
        <s v="1940003"/>
        <s v="3900079"/>
        <s v="4570001"/>
        <s v="3900041"/>
        <s v="4420001"/>
        <s v="104300002"/>
        <s v="109010001"/>
        <s v="3900086"/>
        <s v="3900022"/>
        <s v="3900036"/>
        <s v="102450001"/>
        <s v="3160009"/>
        <s v="103560001"/>
        <s v="104430002"/>
        <s v="20001"/>
        <s v="104920001"/>
        <s v="560009"/>
        <s v="108630002"/>
        <s v="1900001"/>
        <s v="1740038"/>
        <s v="4760001"/>
        <s v="1740033"/>
        <s v="1740016"/>
        <s v="101590001"/>
        <s v="1915270"/>
        <s v="102260001"/>
        <s v="100340001"/>
        <s v="108290002"/>
        <s v="1810027"/>
        <s v="1850002"/>
        <s v="100650002"/>
        <s v="108630001"/>
        <s v="101980002"/>
        <s v="107760001"/>
        <s v="1740011"/>
        <s v="500280001"/>
        <s v="2850001"/>
        <s v="410002"/>
        <s v="2750001"/>
        <s v="3600001"/>
        <s v="3010001"/>
        <s v="650001"/>
        <s v="1960107"/>
        <s v="1800001"/>
        <s v="2840001"/>
        <s v="390001"/>
        <s v="3870009"/>
        <s v="106500002"/>
        <s v="180001"/>
        <s v="1100002"/>
        <s v="104670001"/>
        <s v="350001"/>
        <s v="1570001"/>
        <s v="2970007"/>
        <s v="760001"/>
        <s v="1130001"/>
        <s v="100820001"/>
        <s v="1980001"/>
        <s v="103590001"/>
        <s v="100100001"/>
        <s v="1910002"/>
        <s v="102040001"/>
        <s v="3870010"/>
        <s v="2580001"/>
        <s v="500310001"/>
        <s v="105780001"/>
        <s v="101700001"/>
        <s v="1890001"/>
        <s v="2970010"/>
        <s v="1910035"/>
        <s v="1960010"/>
        <s v="104620001"/>
        <s v="160001"/>
        <s v="2500001"/>
        <s v="2420001"/>
        <s v="1700043"/>
        <s v="1910029"/>
        <s v="1950010"/>
        <s v="109270001"/>
        <s v="1910020"/>
        <s v="107530001"/>
        <s v="2660001"/>
        <s v="106160002"/>
        <s v="3870014"/>
        <s v="106710001"/>
        <s v="1890004"/>
        <s v="1420005"/>
        <s v="960001"/>
        <s v="106690001"/>
        <s v="100900001"/>
        <s v="1910007"/>
        <s v="3870015"/>
        <s v="104900001"/>
        <s v="102290001"/>
        <s v="1910050"/>
        <s v="106710002"/>
        <s v="106540001"/>
        <s v="2760001"/>
        <s v="1700028"/>
        <s v="104540002"/>
        <s v="109190001"/>
        <s v="106720002"/>
        <s v="1760004"/>
        <s v="2350002"/>
        <s v="1910117"/>
        <s v="101090001"/>
        <s v="1920008"/>
        <s v="1890036"/>
        <s v="1910070"/>
        <s v="2820005"/>
        <s v="103540001"/>
        <s v="1700034"/>
        <s v="1914596"/>
        <s v="102900001"/>
        <s v="101080001"/>
        <s v="1130002"/>
        <s v="101260001"/>
        <s v="1910013"/>
        <s v="1912798"/>
        <s v="2300001"/>
        <s v="3250001"/>
        <s v="1960110"/>
        <s v="103040001"/>
        <s v="102650001"/>
        <s v="100230001"/>
        <s v="3960002"/>
        <s v="105840001"/>
        <s v="3570001"/>
        <s v="3370004"/>
        <s v="500070001"/>
        <s v="100720002"/>
        <s v="600003"/>
        <s v="108980002"/>
        <s v="501230001"/>
        <s v="3270001"/>
        <s v="2410001"/>
        <s v="4840005"/>
        <s v="1910123"/>
        <s v="500810001"/>
        <s v="2560003"/>
        <s v="102040002"/>
        <s v="1960003"/>
        <s v="100940001"/>
        <s v="501170001"/>
        <s v="109490001"/>
        <s v="109370001"/>
        <s v="1170130"/>
        <s v="370005"/>
        <s v="370007"/>
        <s v="500220001"/>
        <s v="680004"/>
        <s v="104100001"/>
        <s v="3230001"/>
        <s v="501290001"/>
        <s v="1170022"/>
        <s v="106500004"/>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5-03-19T00:00:00" maxDate="2017-10-11T00:00:00"/>
    </cacheField>
    <cacheField name="Pct_Consanguinidad_Promedio" numFmtId="164">
      <sharedItems containsString="0" containsBlank="1" containsNumber="1" minValue="4.4247787610619497E-5" maxValue="3.32985590778098"/>
    </cacheField>
    <cacheField name="Cantidad_de_vacas_con_producción" numFmtId="0">
      <sharedItems containsString="0" containsBlank="1" containsNumber="1" containsInteger="1" minValue="26" maxValue="1349"/>
    </cacheField>
    <cacheField name="Kg_Producción_Leche_Corregida_305d" numFmtId="0">
      <sharedItems containsString="0" containsBlank="1" containsNumber="1" minValue="2102.28947368421" maxValue="11195.219512195101"/>
    </cacheField>
    <cacheField name="Valor_de_Cría_Leche_305K" numFmtId="164">
      <sharedItems containsString="0" containsBlank="1" containsNumber="1" minValue="-433.105769230769" maxValue="379.37750511247498"/>
    </cacheField>
    <cacheField name="Margen_de_Error_Valor de Cría Leche" numFmtId="164">
      <sharedItems containsString="0" containsBlank="1" containsNumber="1" minValue="7.6290713232991996" maxValue="90.082390786953596"/>
    </cacheField>
    <cacheField name="Cantidad_de_Vacas_con_componentes" numFmtId="0">
      <sharedItems containsString="0" containsBlank="1" containsNumber="1" containsInteger="1" minValue="26" maxValue="563"/>
    </cacheField>
    <cacheField name="Kg_Producción_de_Grasa_305d" numFmtId="164">
      <sharedItems containsString="0" containsBlank="1" containsNumber="1" minValue="128.79012345679001" maxValue="327.44705882352901"/>
    </cacheField>
    <cacheField name="Kg_Producción de Proteína_305d" numFmtId="164">
      <sharedItems containsString="0" containsBlank="1" containsNumber="1" minValue="93.617283950617306" maxValue="313.722222222222"/>
    </cacheField>
    <cacheField name="Kg_Producción de Sólidos_305d" numFmtId="164">
      <sharedItems containsString="0" containsBlank="1" containsNumber="1" minValue="358" maxValue="1200.6666666666699"/>
    </cacheField>
    <cacheField name="Score de Células Somáticas" numFmtId="164">
      <sharedItems containsString="0" containsBlank="1" containsNumber="1" minValue="1.47259259259259" maxValue="6.0156845238095196"/>
    </cacheField>
    <cacheField name="Margen_de_Error_Score_Células_Somáticas" numFmtId="0">
      <sharedItems containsString="0" containsBlank="1" containsNumber="1" minValue="5.2012375898582298E-2" maxValue="0.59559828505441803"/>
    </cacheField>
    <cacheField name="Días_Abiertos" numFmtId="1">
      <sharedItems containsString="0" containsBlank="1" containsNumber="1" minValue="76.035087719298204" maxValue="221.972972972973"/>
    </cacheField>
    <cacheField name="Margen_de_Error_Días Abiertos" numFmtId="164">
      <sharedItems containsString="0" containsBlank="1" containsNumber="1" minValue="1.41414930196838" maxValue="17.713245136180898"/>
    </cacheField>
    <cacheField name="Vida_Productiva" numFmtId="164">
      <sharedItems containsString="0" containsBlank="1" containsNumber="1" minValue="7.5681818181818201" maxValue="83.973469387755102"/>
    </cacheField>
    <cacheField name="Margen_de_Error_Vida_Productiva" numFmtId="164">
      <sharedItems containsString="0" containsBlank="1" containsNumber="1" minValue="0.45103650060089101" maxValue="10.070942800398001"/>
    </cacheField>
    <cacheField name="Mérito_Económico_Relativo" numFmtId="164">
      <sharedItems containsString="0" containsBlank="1" containsNumber="1" minValue="-75.922268907562994" maxValue="67.805689277899305"/>
    </cacheField>
    <cacheField name="Margen_de_Error_Mérito Económico Relativo" numFmtId="164">
      <sharedItems containsString="0" containsBlank="1" containsNumber="1" minValue="3.7793084361906" maxValue="18.41321256211049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0">
  <r>
    <x v="0"/>
    <x v="0"/>
    <x v="0"/>
    <d v="2017-02-14T00:00:00"/>
    <n v="2.43495901639344"/>
    <n v="244"/>
    <n v="5727.0040983606596"/>
    <n v="169.486475409836"/>
    <n v="20.245268975666001"/>
    <m/>
    <m/>
    <m/>
    <m/>
    <m/>
    <m/>
    <n v="140.11885245901601"/>
    <n v="3.4613534891384199"/>
    <n v="43.682478632478698"/>
    <n v="1.8556783187593799"/>
    <m/>
    <m/>
  </r>
  <r>
    <x v="0"/>
    <x v="1"/>
    <x v="1"/>
    <d v="2016-11-14T00:00:00"/>
    <n v="2.3260402684563801"/>
    <n v="596"/>
    <n v="5909.1694630872498"/>
    <n v="156.84211409395999"/>
    <n v="14.736546381638499"/>
    <m/>
    <m/>
    <m/>
    <n v="775.5"/>
    <n v="4.1322577683615904"/>
    <n v="0.11841782081822801"/>
    <n v="110.612416107383"/>
    <n v="1.79428424380079"/>
    <n v="41.730090090090101"/>
    <n v="1.3369265185503501"/>
    <m/>
    <m/>
  </r>
  <r>
    <x v="0"/>
    <x v="2"/>
    <x v="2"/>
    <d v="2016-03-02T00:00:00"/>
    <n v="2.60885245901639"/>
    <n v="427"/>
    <n v="6587.52459016393"/>
    <n v="156.26861826697899"/>
    <n v="16.369299025490999"/>
    <m/>
    <m/>
    <m/>
    <m/>
    <m/>
    <m/>
    <n v="102.590163934426"/>
    <n v="1.87663542042556"/>
    <n v="50.225806451612897"/>
    <n v="1.98365992047003"/>
    <m/>
    <m/>
  </r>
  <r>
    <x v="0"/>
    <x v="0"/>
    <x v="3"/>
    <d v="2016-05-19T00:00:00"/>
    <n v="2.02915"/>
    <n v="200"/>
    <n v="5204.0249999999996"/>
    <n v="134.68049999999999"/>
    <n v="19.731803177406402"/>
    <m/>
    <m/>
    <m/>
    <m/>
    <m/>
    <m/>
    <n v="114.73"/>
    <n v="3.7913065726261399"/>
    <n v="33.456701030927903"/>
    <n v="2.0088307015730198"/>
    <m/>
    <m/>
  </r>
  <r>
    <x v="0"/>
    <x v="3"/>
    <x v="4"/>
    <d v="2017-02-02T00:00:00"/>
    <n v="1.6605691056910601"/>
    <n v="123"/>
    <n v="6911.4146341463402"/>
    <n v="131.284552845528"/>
    <n v="26.2440796756682"/>
    <m/>
    <m/>
    <m/>
    <n v="981.5"/>
    <m/>
    <m/>
    <n v="126.170731707317"/>
    <n v="4.3375302467517702"/>
    <n v="42.808474576271202"/>
    <n v="2.1496764985999102"/>
    <m/>
    <m/>
  </r>
  <r>
    <x v="0"/>
    <x v="4"/>
    <x v="5"/>
    <d v="2016-10-13T00:00:00"/>
    <n v="2.54731707317073"/>
    <n v="369"/>
    <n v="7223.0406504065004"/>
    <n v="124.20081300813"/>
    <n v="16.7228076262667"/>
    <n v="228"/>
    <n v="276.88157894736798"/>
    <n v="255.15151515151501"/>
    <n v="908.33913043478299"/>
    <n v="2.9469448950142301"/>
    <n v="6.2638574746602393E-2"/>
    <n v="114.934959349593"/>
    <n v="1.90531285870631"/>
    <n v="48.041040462427702"/>
    <n v="1.7334071420836099"/>
    <n v="2.489972899729"/>
    <n v="5.5167967465004404"/>
  </r>
  <r>
    <x v="0"/>
    <x v="0"/>
    <x v="6"/>
    <d v="2016-11-04T00:00:00"/>
    <n v="0.53155339805825197"/>
    <n v="103"/>
    <n v="3308.25242718447"/>
    <n v="108.71650485436901"/>
    <n v="29.670158989631201"/>
    <m/>
    <m/>
    <m/>
    <m/>
    <m/>
    <m/>
    <n v="122.388349514563"/>
    <n v="5.8148217276777503"/>
    <n v="34.103883495145602"/>
    <n v="2.3314272172781298"/>
    <m/>
    <m/>
  </r>
  <r>
    <x v="0"/>
    <x v="0"/>
    <x v="7"/>
    <d v="2015-04-16T00:00:00"/>
    <n v="0.22238095238095201"/>
    <n v="42"/>
    <n v="4798.9761904761899"/>
    <n v="107.75714285714299"/>
    <n v="29.082647688077898"/>
    <m/>
    <m/>
    <m/>
    <m/>
    <m/>
    <m/>
    <n v="151.857142857143"/>
    <n v="7.9679651453903197"/>
    <n v="34.907142857142901"/>
    <n v="4.2494576997144602"/>
    <m/>
    <m/>
  </r>
  <r>
    <x v="0"/>
    <x v="1"/>
    <x v="8"/>
    <d v="2016-02-05T00:00:00"/>
    <n v="1.309375"/>
    <n v="32"/>
    <n v="5804.25"/>
    <n v="99.206249999999997"/>
    <n v="31.809062076577099"/>
    <m/>
    <m/>
    <m/>
    <m/>
    <m/>
    <m/>
    <n v="124.21875"/>
    <n v="8.5198693735963609"/>
    <n v="56.375862068965503"/>
    <n v="5.5992822709754"/>
    <m/>
    <m/>
  </r>
  <r>
    <x v="0"/>
    <x v="0"/>
    <x v="9"/>
    <d v="2017-02-27T00:00:00"/>
    <n v="1.68798245614035"/>
    <n v="114"/>
    <n v="5117.3508771929801"/>
    <n v="97.113157894736901"/>
    <n v="22.876937758099299"/>
    <m/>
    <m/>
    <m/>
    <m/>
    <m/>
    <m/>
    <n v="127.017543859649"/>
    <n v="4.8959834565225497"/>
    <n v="32.691891891891899"/>
    <n v="2.0520204921343899"/>
    <m/>
    <m/>
  </r>
  <r>
    <x v="0"/>
    <x v="0"/>
    <x v="10"/>
    <d v="2016-09-22T00:00:00"/>
    <n v="2.5080487804877998"/>
    <n v="41"/>
    <n v="5995.8780487804897"/>
    <n v="92.078048780487805"/>
    <n v="34.4506312576586"/>
    <m/>
    <m/>
    <m/>
    <m/>
    <m/>
    <m/>
    <n v="99.146341463414601"/>
    <n v="5.9154160911326796"/>
    <n v="38.309756097560999"/>
    <n v="4.8510356008744999"/>
    <m/>
    <m/>
  </r>
  <r>
    <x v="0"/>
    <x v="1"/>
    <x v="11"/>
    <d v="2016-02-27T00:00:00"/>
    <n v="1.8722380952380999"/>
    <n v="630"/>
    <n v="6339.3079365079402"/>
    <n v="91.350158730158597"/>
    <n v="12.2199876164097"/>
    <n v="93"/>
    <n v="259.408602150538"/>
    <n v="200.677419354839"/>
    <n v="770.38709677419399"/>
    <m/>
    <m/>
    <n v="110.93650793650799"/>
    <n v="1.8909046454862499"/>
    <n v="49.8098958333334"/>
    <n v="1.3187757067505601"/>
    <m/>
    <m/>
  </r>
  <r>
    <x v="0"/>
    <x v="4"/>
    <x v="12"/>
    <d v="2017-01-27T00:00:00"/>
    <n v="1.23338709677419"/>
    <n v="62"/>
    <n v="5812.1129032258104"/>
    <n v="90.2870967741936"/>
    <n v="31.264463135061"/>
    <m/>
    <m/>
    <m/>
    <m/>
    <m/>
    <m/>
    <n v="123.774193548387"/>
    <n v="6.6042235798757698"/>
    <n v="24.3"/>
    <n v="2.3107799246988701"/>
    <m/>
    <m/>
  </r>
  <r>
    <x v="0"/>
    <x v="3"/>
    <x v="13"/>
    <d v="2016-09-18T00:00:00"/>
    <n v="2.92682926829268E-2"/>
    <n v="41"/>
    <n v="5026.2682926829302"/>
    <n v="88.143902439024401"/>
    <n v="40.641798447936502"/>
    <m/>
    <m/>
    <m/>
    <m/>
    <m/>
    <m/>
    <n v="188.951219512195"/>
    <n v="9.4801429969862596"/>
    <n v="29.553658536585399"/>
    <n v="3.0737005931140202"/>
    <m/>
    <m/>
  </r>
  <r>
    <x v="0"/>
    <x v="1"/>
    <x v="14"/>
    <d v="2016-02-29T00:00:00"/>
    <n v="2.3987943262411302"/>
    <n v="282"/>
    <n v="6435.44680851064"/>
    <n v="87.032978723404199"/>
    <n v="17.101109845349999"/>
    <n v="28"/>
    <n v="270.57142857142901"/>
    <n v="214"/>
    <n v="813.34482758620697"/>
    <m/>
    <m/>
    <n v="110.670212765957"/>
    <n v="2.67071368072529"/>
    <n v="54.549416342412499"/>
    <n v="2.0993209192912099"/>
    <m/>
    <m/>
  </r>
  <r>
    <x v="0"/>
    <x v="0"/>
    <x v="15"/>
    <d v="2016-02-25T00:00:00"/>
    <n v="1.4291544117647099"/>
    <n v="272"/>
    <n v="6015.9742647058802"/>
    <n v="81.376102941176399"/>
    <n v="17.194027322690701"/>
    <m/>
    <m/>
    <m/>
    <m/>
    <m/>
    <m/>
    <n v="99.981617647058798"/>
    <n v="1.95065047648798"/>
    <n v="43.658498023715403"/>
    <n v="1.6488173427057899"/>
    <m/>
    <m/>
  </r>
  <r>
    <x v="0"/>
    <x v="4"/>
    <x v="16"/>
    <d v="2017-03-01T00:00:00"/>
    <n v="1.3267741935483901"/>
    <n v="31"/>
    <n v="5066.9354838709696"/>
    <n v="78.241935483871003"/>
    <n v="42.813550958564299"/>
    <n v="27"/>
    <n v="232.07407407407399"/>
    <n v="190.25925925925901"/>
    <n v="704.51851851851802"/>
    <n v="2.9377288877983601"/>
    <n v="0.175361219915146"/>
    <n v="122.967741935484"/>
    <n v="8.9606648024019897"/>
    <n v="46.893333333333302"/>
    <n v="5.0382192925523501"/>
    <n v="55.193548387096797"/>
    <n v="13.146678664319699"/>
  </r>
  <r>
    <x v="0"/>
    <x v="0"/>
    <x v="17"/>
    <d v="2016-08-24T00:00:00"/>
    <n v="2.3592307692307699"/>
    <n v="78"/>
    <n v="5011.0256410256397"/>
    <n v="73.793589743589806"/>
    <n v="31.8146934044014"/>
    <m/>
    <m/>
    <m/>
    <n v="743.30769230769204"/>
    <m/>
    <m/>
    <n v="114.589743589744"/>
    <n v="5.8917540568672804"/>
    <n v="24.695945945945901"/>
    <n v="2.2344559035045499"/>
    <m/>
    <m/>
  </r>
  <r>
    <x v="0"/>
    <x v="1"/>
    <x v="18"/>
    <d v="2016-06-27T00:00:00"/>
    <n v="0.33750000000000002"/>
    <n v="32"/>
    <n v="6063.3125"/>
    <n v="61.934375000000102"/>
    <n v="43.115089466509801"/>
    <m/>
    <m/>
    <m/>
    <m/>
    <m/>
    <m/>
    <n v="124.5"/>
    <n v="9.6847485686882795"/>
    <n v="60.356250000000003"/>
    <n v="6.7218423116360002"/>
    <m/>
    <m/>
  </r>
  <r>
    <x v="0"/>
    <x v="2"/>
    <x v="19"/>
    <d v="2016-10-06T00:00:00"/>
    <n v="3.32985590778098"/>
    <n v="347"/>
    <n v="6283.1181556195997"/>
    <n v="54.185302593659998"/>
    <n v="16.0772556089528"/>
    <n v="134"/>
    <n v="258.60447761194001"/>
    <n v="228.80597014925399"/>
    <n v="848.73880597014897"/>
    <n v="2.5303148763726302"/>
    <n v="7.8909275679040602E-2"/>
    <n v="104.126801152738"/>
    <n v="2.12583362530233"/>
    <n v="41.5798761609907"/>
    <n v="1.8592343303124199"/>
    <n v="-7.1979827089337203"/>
    <n v="5.5288019303757601"/>
  </r>
  <r>
    <x v="0"/>
    <x v="4"/>
    <x v="20"/>
    <d v="2017-01-22T00:00:00"/>
    <n v="1.2042105263157901"/>
    <n v="76"/>
    <n v="5535.4868421052597"/>
    <n v="52.439473684210597"/>
    <n v="27.464215829952099"/>
    <m/>
    <m/>
    <m/>
    <m/>
    <m/>
    <m/>
    <n v="133.72368421052599"/>
    <n v="5.5964148512634697"/>
    <n v="35.998648648648597"/>
    <n v="2.8481646390862201"/>
    <m/>
    <m/>
  </r>
  <r>
    <x v="0"/>
    <x v="4"/>
    <x v="21"/>
    <d v="2016-12-03T00:00:00"/>
    <n v="0.49933333333333302"/>
    <n v="75"/>
    <n v="4320.5466666666698"/>
    <n v="52.084000000000003"/>
    <n v="30.1240031820426"/>
    <m/>
    <m/>
    <m/>
    <m/>
    <m/>
    <m/>
    <n v="108.62666666666701"/>
    <n v="4.94538727050322"/>
    <n v="26.918571428571401"/>
    <n v="2.4974448995570602"/>
    <m/>
    <m/>
  </r>
  <r>
    <x v="0"/>
    <x v="4"/>
    <x v="22"/>
    <d v="2016-10-07T00:00:00"/>
    <n v="1.9586666666666701"/>
    <n v="90"/>
    <n v="5502.6666666666697"/>
    <n v="51.869999999999898"/>
    <n v="27.068760894332801"/>
    <n v="49"/>
    <n v="225.408163265306"/>
    <n v="192.448979591837"/>
    <n v="705.73469387755097"/>
    <n v="3.05199743842625"/>
    <n v="0.17888105340688401"/>
    <n v="115.26666666666701"/>
    <n v="4.9038138995630796"/>
    <n v="39.998823529411801"/>
    <n v="3.05216665207492"/>
    <n v="8.8829545454545507"/>
    <n v="10.595175730031"/>
  </r>
  <r>
    <x v="0"/>
    <x v="2"/>
    <x v="23"/>
    <d v="2016-07-21T00:00:00"/>
    <n v="0.65980198019802005"/>
    <n v="101"/>
    <n v="5532.5247524752504"/>
    <n v="49.007920792079197"/>
    <n v="22.569140838421198"/>
    <m/>
    <m/>
    <m/>
    <n v="749.625"/>
    <n v="3.0061212121212102"/>
    <n v="0.33314188088326402"/>
    <n v="118.90099009901"/>
    <n v="5.0219617670982997"/>
    <n v="41.270707070707097"/>
    <n v="2.8776917086866298"/>
    <m/>
    <m/>
  </r>
  <r>
    <x v="0"/>
    <x v="5"/>
    <x v="24"/>
    <d v="2016-02-16T00:00:00"/>
    <n v="1.78195789473684"/>
    <n v="475"/>
    <n v="7416.1305263157901"/>
    <n v="44.469684210526196"/>
    <n v="13.509995852497401"/>
    <n v="458"/>
    <n v="314.51528384279499"/>
    <n v="260.58785249457702"/>
    <n v="984.82429501084596"/>
    <n v="3.3466088173052602"/>
    <n v="6.7726005230326097E-2"/>
    <n v="135.07578947368401"/>
    <n v="2.4882894918126501"/>
    <n v="41.570758928571401"/>
    <n v="1.65738895672466"/>
    <n v="6.3126315789473599"/>
    <n v="5.5821397178406196"/>
  </r>
  <r>
    <x v="0"/>
    <x v="2"/>
    <x v="25"/>
    <d v="2016-02-08T00:00:00"/>
    <n v="2.34035409035409"/>
    <n v="819"/>
    <n v="5571.1098901098903"/>
    <n v="35.412698412698198"/>
    <n v="10.756384441982901"/>
    <n v="563"/>
    <n v="246.50444049733599"/>
    <n v="204.04063604240301"/>
    <n v="758.29629629629596"/>
    <n v="3.1484773368467298"/>
    <n v="5.2012375898582298E-2"/>
    <n v="110.525030525031"/>
    <n v="1.41414930196838"/>
    <n v="45.399602649006603"/>
    <n v="1.0503234512733099"/>
    <n v="-31.35097799511"/>
    <n v="3.9304075805451899"/>
  </r>
  <r>
    <x v="0"/>
    <x v="4"/>
    <x v="26"/>
    <d v="2015-09-30T00:00:00"/>
    <n v="0.56915254237288104"/>
    <n v="177"/>
    <n v="4780.9096045197703"/>
    <n v="24.090960451977399"/>
    <n v="16.530653757792301"/>
    <n v="30"/>
    <n v="209.23333333333301"/>
    <n v="176.566666666667"/>
    <n v="614.46666666666704"/>
    <n v="3.6813299047619101"/>
    <n v="0.122354551808564"/>
    <n v="112.508474576271"/>
    <n v="3.4942181923590998"/>
    <n v="27.752095808383199"/>
    <n v="1.5593320263692101"/>
    <n v="5.5745454545454596"/>
    <n v="6.5214518182002204"/>
  </r>
  <r>
    <x v="0"/>
    <x v="4"/>
    <x v="27"/>
    <d v="2016-05-12T00:00:00"/>
    <n v="1.6704276315789499"/>
    <n v="304"/>
    <n v="6393.0888157894697"/>
    <n v="23.313815789473701"/>
    <n v="16.533749809793999"/>
    <m/>
    <m/>
    <m/>
    <n v="697"/>
    <n v="2.8857177419354798"/>
    <n v="0.195790933357507"/>
    <n v="116.092105263158"/>
    <n v="2.60915811420616"/>
    <n v="37.9653846153846"/>
    <n v="1.5990246970237001"/>
    <m/>
    <m/>
  </r>
  <r>
    <x v="0"/>
    <x v="3"/>
    <x v="28"/>
    <d v="2016-04-05T00:00:00"/>
    <n v="1.1652499999999999"/>
    <n v="160"/>
    <n v="4538.2937499999998"/>
    <n v="20.532499999999899"/>
    <n v="23.858448237871301"/>
    <m/>
    <m/>
    <m/>
    <m/>
    <m/>
    <m/>
    <n v="129.4375"/>
    <n v="4.0861948082545299"/>
    <n v="34.608860759493702"/>
    <n v="2.0973759880938001"/>
    <m/>
    <m/>
  </r>
  <r>
    <x v="0"/>
    <x v="5"/>
    <x v="29"/>
    <d v="2017-03-02T00:00:00"/>
    <n v="2.9224404761904799"/>
    <n v="336"/>
    <n v="7305.7797619047597"/>
    <n v="18.602083333333201"/>
    <n v="15.578449098093699"/>
    <n v="221"/>
    <n v="289.79185520362"/>
    <n v="250.067873303167"/>
    <n v="934.65158371040695"/>
    <n v="4.1890267630297497"/>
    <n v="7.4359162910873994E-2"/>
    <n v="123.967261904762"/>
    <n v="2.4191155641389899"/>
    <n v="48.748888888888899"/>
    <n v="1.6310104839570401"/>
    <n v="-0.30416666666666198"/>
    <n v="5.9115889957114804"/>
  </r>
  <r>
    <x v="0"/>
    <x v="0"/>
    <x v="30"/>
    <d v="2016-07-15T00:00:00"/>
    <n v="1.20324137931034"/>
    <n v="145"/>
    <n v="5739.6896551724103"/>
    <n v="18.3531034482758"/>
    <n v="18.532347200858101"/>
    <n v="40"/>
    <n v="224.52500000000001"/>
    <n v="190.5"/>
    <n v="710.55"/>
    <n v="3.4642096774193498"/>
    <n v="0.20048756936527601"/>
    <n v="141.531034482759"/>
    <n v="4.4248087515483796"/>
    <n v="44.786524822695"/>
    <n v="2.2511960616665498"/>
    <n v="-11.5360294117647"/>
    <n v="8.1154937801086806"/>
  </r>
  <r>
    <x v="0"/>
    <x v="1"/>
    <x v="31"/>
    <d v="2016-06-25T00:00:00"/>
    <n v="3.04761904761905E-2"/>
    <n v="42"/>
    <n v="6246.7857142857101"/>
    <n v="17.628571428571401"/>
    <n v="39.617753045777597"/>
    <m/>
    <m/>
    <m/>
    <m/>
    <m/>
    <m/>
    <n v="107.619047619048"/>
    <n v="8.5722286373282195"/>
    <n v="56.509523809523799"/>
    <n v="5.5718752116554304"/>
    <m/>
    <m/>
  </r>
  <r>
    <x v="0"/>
    <x v="1"/>
    <x v="32"/>
    <d v="2017-01-16T00:00:00"/>
    <n v="0.23338028169014099"/>
    <n v="1349"/>
    <n v="5527.45885841364"/>
    <n v="15.117197924388501"/>
    <n v="7.6290713232991996"/>
    <m/>
    <m/>
    <m/>
    <m/>
    <m/>
    <m/>
    <n v="128.61823573017"/>
    <n v="1.47799313393675"/>
    <n v="38.410706150341603"/>
    <n v="0.68085618082860899"/>
    <m/>
    <m/>
  </r>
  <r>
    <x v="0"/>
    <x v="1"/>
    <x v="33"/>
    <d v="2016-08-23T00:00:00"/>
    <n v="0.82720000000000005"/>
    <n v="250"/>
    <n v="6257.2439999999997"/>
    <n v="9.9376000000000193"/>
    <n v="20.606894173915101"/>
    <n v="104"/>
    <n v="287.97115384615398"/>
    <n v="246.39252336448601"/>
    <n v="909.130841121495"/>
    <n v="2.8810650993171998"/>
    <n v="0.105892993555569"/>
    <n v="103.932"/>
    <n v="2.48034148445694"/>
    <n v="45.241810344827599"/>
    <n v="2.0140934269370998"/>
    <n v="10.757199999999999"/>
    <n v="7.2884095389233003"/>
  </r>
  <r>
    <x v="0"/>
    <x v="4"/>
    <x v="34"/>
    <d v="2017-01-07T00:00:00"/>
    <n v="1.2233132530120501"/>
    <n v="166"/>
    <n v="4704.2048192771099"/>
    <n v="9.8240963855421803"/>
    <n v="19.458165742912598"/>
    <m/>
    <m/>
    <m/>
    <n v="508"/>
    <m/>
    <m/>
    <n v="105.60843373493999"/>
    <n v="3.3638519760190202"/>
    <n v="35.7584337349398"/>
    <n v="2.3601726348883401"/>
    <m/>
    <m/>
  </r>
  <r>
    <x v="0"/>
    <x v="5"/>
    <x v="35"/>
    <d v="2016-04-07T00:00:00"/>
    <n v="2.43997584541063"/>
    <n v="414"/>
    <n v="6814.3550724637698"/>
    <n v="9.3263285024154605"/>
    <n v="14.54913669508"/>
    <n v="79"/>
    <n v="272.02531645569599"/>
    <n v="225.58974358974399"/>
    <n v="835.911392405063"/>
    <m/>
    <m/>
    <n v="135.82850241545901"/>
    <n v="2.5751218516759602"/>
    <n v="44.981769436997297"/>
    <n v="1.5418041451951101"/>
    <m/>
    <m/>
  </r>
  <r>
    <x v="0"/>
    <x v="0"/>
    <x v="36"/>
    <d v="2017-02-28T00:00:00"/>
    <n v="0.43276595744680801"/>
    <n v="47"/>
    <n v="6434.3617021276596"/>
    <n v="9.24680851063831"/>
    <n v="40.203568590261902"/>
    <m/>
    <m/>
    <m/>
    <m/>
    <m/>
    <m/>
    <n v="104.42553191489399"/>
    <n v="7.2196120421834404"/>
    <n v="43.395238095238099"/>
    <n v="5.6670409991626096"/>
    <m/>
    <m/>
  </r>
  <r>
    <x v="0"/>
    <x v="0"/>
    <x v="37"/>
    <d v="2016-12-22T00:00:00"/>
    <n v="0.233333333333333"/>
    <n v="39"/>
    <n v="5565.2564102564102"/>
    <n v="7.8076923076923199"/>
    <n v="39.7165244310576"/>
    <m/>
    <m/>
    <m/>
    <n v="532.5"/>
    <m/>
    <m/>
    <n v="122.25641025641001"/>
    <n v="6.9793137516244403"/>
    <n v="45.302631578947398"/>
    <n v="5.2899183305321396"/>
    <m/>
    <m/>
  </r>
  <r>
    <x v="0"/>
    <x v="3"/>
    <x v="38"/>
    <d v="2016-06-23T00:00:00"/>
    <m/>
    <n v="80"/>
    <n v="5130.875"/>
    <n v="2.9024999999999501"/>
    <n v="31.141121719459601"/>
    <m/>
    <m/>
    <m/>
    <m/>
    <m/>
    <m/>
    <n v="118.5625"/>
    <n v="7.2370102696075396"/>
    <n v="48.717500000000001"/>
    <n v="4.0671732225406796"/>
    <m/>
    <m/>
  </r>
  <r>
    <x v="0"/>
    <x v="1"/>
    <x v="39"/>
    <d v="2017-02-05T00:00:00"/>
    <m/>
    <n v="26"/>
    <n v="6957.3461538461497"/>
    <n v="2.2692307692307701"/>
    <n v="42.787269411223697"/>
    <m/>
    <m/>
    <m/>
    <n v="795"/>
    <m/>
    <m/>
    <n v="128.92307692307699"/>
    <n v="9.1490097113417104"/>
    <n v="32.372222222222199"/>
    <n v="1.83625089695615"/>
    <m/>
    <m/>
  </r>
  <r>
    <x v="0"/>
    <x v="0"/>
    <x v="40"/>
    <d v="2015-05-07T00:00:00"/>
    <n v="0.29733333333333301"/>
    <n v="60"/>
    <n v="5499.9666666666699"/>
    <n v="-2.1183333333333798"/>
    <n v="43.627496026673903"/>
    <m/>
    <m/>
    <m/>
    <m/>
    <m/>
    <m/>
    <n v="133.316666666667"/>
    <n v="6.2701648338233102"/>
    <n v="42.908474576271203"/>
    <n v="4.24332135065844"/>
    <m/>
    <m/>
  </r>
  <r>
    <x v="0"/>
    <x v="3"/>
    <x v="41"/>
    <d v="2015-05-01T00:00:00"/>
    <n v="0.82586956521739097"/>
    <n v="46"/>
    <n v="4154.9347826086996"/>
    <n v="-3.97608695652174"/>
    <n v="37.175576261631399"/>
    <m/>
    <m/>
    <m/>
    <m/>
    <m/>
    <m/>
    <n v="117.434782608696"/>
    <n v="5.4265096453721497"/>
    <n v="28.580434782608702"/>
    <n v="2.8537078508870999"/>
    <m/>
    <m/>
  </r>
  <r>
    <x v="0"/>
    <x v="4"/>
    <x v="42"/>
    <d v="2017-01-04T00:00:00"/>
    <m/>
    <n v="90"/>
    <n v="5096.5888888888903"/>
    <n v="-5.6677777777777703"/>
    <n v="28.7159690063644"/>
    <m/>
    <m/>
    <m/>
    <m/>
    <m/>
    <m/>
    <n v="134.73333333333301"/>
    <n v="5.4319257844562099"/>
    <n v="30.1460674157303"/>
    <n v="1.9666045206400999"/>
    <m/>
    <m/>
  </r>
  <r>
    <x v="0"/>
    <x v="4"/>
    <x v="43"/>
    <d v="2016-11-30T00:00:00"/>
    <m/>
    <n v="27"/>
    <n v="5243.6296296296296"/>
    <n v="-7.2777777777777901"/>
    <n v="35.253578078422599"/>
    <m/>
    <m/>
    <m/>
    <m/>
    <m/>
    <m/>
    <n v="109.222222222222"/>
    <n v="12.0737681956606"/>
    <n v="33.6"/>
    <n v="10.070942800398001"/>
    <m/>
    <m/>
  </r>
  <r>
    <x v="0"/>
    <x v="1"/>
    <x v="44"/>
    <d v="2016-09-28T00:00:00"/>
    <n v="1.0299264705882301"/>
    <n v="272"/>
    <n v="6335.3198529411802"/>
    <n v="-7.6349264705881499"/>
    <n v="16.694132765252998"/>
    <n v="259"/>
    <n v="278.61776061776101"/>
    <n v="233.231939163498"/>
    <n v="858.79693486589997"/>
    <n v="2.7438676111693501"/>
    <n v="8.13259961458936E-2"/>
    <n v="138"/>
    <n v="3.3522489850972499"/>
    <n v="43.024230769230797"/>
    <n v="1.89014701471767"/>
    <n v="16.0585185185185"/>
    <n v="6.9412513125471698"/>
  </r>
  <r>
    <x v="0"/>
    <x v="5"/>
    <x v="45"/>
    <d v="2017-01-25T00:00:00"/>
    <n v="0.22750000000000001"/>
    <n v="92"/>
    <n v="5893.5217391304404"/>
    <n v="-8.3728260869565307"/>
    <n v="23.7989869529919"/>
    <m/>
    <m/>
    <m/>
    <m/>
    <m/>
    <m/>
    <n v="124.45652173913"/>
    <n v="5.63611089925279"/>
    <n v="41.551111111111098"/>
    <n v="2.6773411095413402"/>
    <m/>
    <m/>
  </r>
  <r>
    <x v="0"/>
    <x v="2"/>
    <x v="46"/>
    <d v="2015-08-01T00:00:00"/>
    <n v="0.69795454545454505"/>
    <n v="44"/>
    <n v="6749.25"/>
    <n v="-8.9590909090909197"/>
    <n v="42.133632335286897"/>
    <m/>
    <m/>
    <m/>
    <m/>
    <m/>
    <m/>
    <n v="103.136363636364"/>
    <n v="6.1684074470192698"/>
    <n v="43.116666666666703"/>
    <n v="5.4487583386446996"/>
    <m/>
    <m/>
  </r>
  <r>
    <x v="0"/>
    <x v="2"/>
    <x v="47"/>
    <d v="2016-01-05T00:00:00"/>
    <n v="0.73958333333333304"/>
    <n v="48"/>
    <n v="6087.4166666666697"/>
    <n v="-11.1416666666666"/>
    <n v="38.331793813519603"/>
    <n v="28"/>
    <n v="268.67857142857099"/>
    <n v="216.392857142857"/>
    <n v="835.392857142857"/>
    <n v="3.3120773187424901"/>
    <n v="0.269405445125869"/>
    <n v="127.041666666667"/>
    <n v="6.1908877167204501"/>
    <n v="50.354761904761901"/>
    <n v="4.6290756627071801"/>
    <n v="-5.90222222222223"/>
    <n v="11.2456058708688"/>
  </r>
  <r>
    <x v="0"/>
    <x v="0"/>
    <x v="48"/>
    <d v="2017-02-28T00:00:00"/>
    <n v="1.50373333333333"/>
    <n v="225"/>
    <n v="5375.6711111111099"/>
    <n v="-11.327555555555501"/>
    <n v="16.533003398419101"/>
    <n v="199"/>
    <n v="236.778894472362"/>
    <n v="200.414141414141"/>
    <n v="734.66834170854304"/>
    <n v="4.03949020146678"/>
    <n v="6.9024356296630396E-2"/>
    <n v="132.01333333333301"/>
    <n v="3.7654100305826899"/>
    <n v="34.019431279620903"/>
    <n v="1.7478657736283401"/>
    <n v="-24.3200892857143"/>
    <n v="8.57376187031503"/>
  </r>
  <r>
    <x v="0"/>
    <x v="3"/>
    <x v="49"/>
    <d v="2017-01-16T00:00:00"/>
    <n v="0.214772727272727"/>
    <n v="308"/>
    <n v="3952.0714285714298"/>
    <n v="-12.2996753246754"/>
    <n v="15.224571467089801"/>
    <m/>
    <m/>
    <m/>
    <m/>
    <m/>
    <m/>
    <n v="186.05194805194799"/>
    <n v="4.0385703976735199"/>
    <n v="19.2724025974026"/>
    <n v="0.92556770275394296"/>
    <m/>
    <m/>
  </r>
  <r>
    <x v="0"/>
    <x v="1"/>
    <x v="50"/>
    <d v="2016-07-18T00:00:00"/>
    <n v="1.00043321299639"/>
    <n v="277"/>
    <n v="5335.6209386281598"/>
    <n v="-13.3617328519856"/>
    <n v="13.7324566595933"/>
    <n v="33"/>
    <n v="228.09090909090901"/>
    <n v="194.272727272727"/>
    <n v="705.18181818181802"/>
    <n v="4.6714615384615401"/>
    <n v="0.27178881072100097"/>
    <n v="143.46931407942199"/>
    <n v="3.7383016386520498"/>
    <n v="31.3026923076923"/>
    <n v="1.3337401944818099"/>
    <n v="-26.023144104803499"/>
    <n v="6.0715332967474103"/>
  </r>
  <r>
    <x v="0"/>
    <x v="0"/>
    <x v="51"/>
    <d v="2017-01-19T00:00:00"/>
    <n v="1.5913636363636401"/>
    <n v="88"/>
    <n v="6284.6022727272702"/>
    <n v="-15.635227272727301"/>
    <n v="24.6335593592942"/>
    <m/>
    <m/>
    <m/>
    <n v="802.625"/>
    <m/>
    <m/>
    <n v="132.80681818181799"/>
    <n v="6.3802746317725596"/>
    <n v="32.517948717948698"/>
    <n v="2.68285757241763"/>
    <m/>
    <m/>
  </r>
  <r>
    <x v="0"/>
    <x v="1"/>
    <x v="52"/>
    <d v="2016-08-29T00:00:00"/>
    <n v="1.4043943661971801"/>
    <n v="355"/>
    <n v="5910.79154929577"/>
    <n v="-17.577746478873301"/>
    <n v="15.6390423776012"/>
    <m/>
    <m/>
    <m/>
    <m/>
    <n v="3.8291326620832198"/>
    <n v="8.7111353827404106E-2"/>
    <n v="132.68732394366199"/>
    <n v="2.8826250670968001"/>
    <n v="40.058734939758999"/>
    <n v="1.42788426078775"/>
    <m/>
    <m/>
  </r>
  <r>
    <x v="0"/>
    <x v="1"/>
    <x v="53"/>
    <d v="2016-02-23T00:00:00"/>
    <n v="1.27408163265306"/>
    <n v="98"/>
    <n v="4905.1326530612196"/>
    <n v="-18.002040816326499"/>
    <n v="26.331181101705099"/>
    <m/>
    <m/>
    <m/>
    <n v="609.38095238095195"/>
    <m/>
    <m/>
    <n v="124.744897959184"/>
    <n v="5.5226388163631004"/>
    <n v="27.626804123711299"/>
    <n v="1.92578169264187"/>
    <m/>
    <m/>
  </r>
  <r>
    <x v="0"/>
    <x v="3"/>
    <x v="54"/>
    <d v="2017-02-26T00:00:00"/>
    <n v="0.17051282051282099"/>
    <n v="39"/>
    <n v="5803.82051282051"/>
    <n v="-19.592307692307699"/>
    <n v="36.8488921867798"/>
    <m/>
    <m/>
    <m/>
    <m/>
    <m/>
    <m/>
    <n v="125.948717948718"/>
    <n v="10.885550397045799"/>
    <n v="25.997222222222199"/>
    <n v="3.7594927176185902"/>
    <m/>
    <m/>
  </r>
  <r>
    <x v="0"/>
    <x v="2"/>
    <x v="55"/>
    <d v="2016-09-17T00:00:00"/>
    <n v="1.07454545454545"/>
    <n v="77"/>
    <n v="5719.9870129870096"/>
    <n v="-20.0077922077922"/>
    <n v="29.358999766347001"/>
    <m/>
    <m/>
    <m/>
    <n v="848.6"/>
    <n v="3.58207352941176"/>
    <n v="0.22824933900050601"/>
    <n v="119.532467532468"/>
    <n v="6.8365744824931802"/>
    <n v="48.8808823529412"/>
    <n v="3.7317870609030401"/>
    <m/>
    <m/>
  </r>
  <r>
    <x v="0"/>
    <x v="1"/>
    <x v="56"/>
    <d v="2016-04-26T00:00:00"/>
    <n v="1.1801393728223"/>
    <n v="287"/>
    <n v="5755.8432055749099"/>
    <n v="-20.8937282229966"/>
    <n v="16.965131889141499"/>
    <m/>
    <m/>
    <m/>
    <n v="654.79999999999995"/>
    <n v="2.3932833333333301"/>
    <n v="0.19533792838532399"/>
    <n v="139.74912891986099"/>
    <n v="3.18979241941891"/>
    <n v="39.364705882353"/>
    <n v="1.87243733119804"/>
    <m/>
    <m/>
  </r>
  <r>
    <x v="0"/>
    <x v="3"/>
    <x v="57"/>
    <d v="2016-05-16T00:00:00"/>
    <n v="1.2516216216216201"/>
    <n v="481"/>
    <n v="4185.2328482328503"/>
    <n v="-21.440124740124901"/>
    <n v="13.8301378765722"/>
    <n v="83"/>
    <n v="169.30120481927699"/>
    <n v="142.61445783132501"/>
    <n v="536.20481927710796"/>
    <m/>
    <m/>
    <n v="117.731808731809"/>
    <n v="2.0631472538294702"/>
    <n v="34.746405228758199"/>
    <n v="1.31822021276726"/>
    <m/>
    <m/>
  </r>
  <r>
    <x v="0"/>
    <x v="4"/>
    <x v="58"/>
    <d v="2017-01-05T00:00:00"/>
    <n v="0.22447368421052599"/>
    <n v="114"/>
    <n v="3936.1491228070199"/>
    <n v="-23.842105263157901"/>
    <n v="25.782962794493699"/>
    <n v="48"/>
    <n v="152.458333333333"/>
    <n v="118.166666666667"/>
    <n v="442.72916666666703"/>
    <n v="4.8477242870528201"/>
    <n v="0.141414508222756"/>
    <n v="113.657894736842"/>
    <n v="4.6969622714713797"/>
    <n v="35.019090909090899"/>
    <n v="2.13758552709881"/>
    <n v="4.2398230088495596"/>
    <n v="8.5355872248365205"/>
  </r>
  <r>
    <x v="0"/>
    <x v="0"/>
    <x v="59"/>
    <d v="2016-05-20T00:00:00"/>
    <n v="0.377722772277228"/>
    <n v="101"/>
    <n v="4955.8316831683196"/>
    <n v="-26.0465346534654"/>
    <n v="26.904319008582299"/>
    <m/>
    <m/>
    <m/>
    <m/>
    <m/>
    <m/>
    <n v="151.009900990099"/>
    <n v="5.9502640768339301"/>
    <n v="29.3188118811881"/>
    <n v="1.8201304016341899"/>
    <m/>
    <m/>
  </r>
  <r>
    <x v="0"/>
    <x v="6"/>
    <x v="60"/>
    <d v="2016-02-09T00:00:00"/>
    <n v="0.64026002166847296"/>
    <n v="923"/>
    <n v="5171.7898158179896"/>
    <n v="-26.215276273022901"/>
    <n v="10.0412470500683"/>
    <m/>
    <m/>
    <m/>
    <m/>
    <m/>
    <m/>
    <n v="148.43661971831"/>
    <n v="2.0130936627874698"/>
    <n v="39.965967365967302"/>
    <n v="0.98712369618951801"/>
    <m/>
    <m/>
  </r>
  <r>
    <x v="0"/>
    <x v="2"/>
    <x v="61"/>
    <d v="2017-02-06T00:00:00"/>
    <m/>
    <n v="39"/>
    <n v="2792.9487179487201"/>
    <n v="-27.653846153846199"/>
    <n v="28.1561703796419"/>
    <m/>
    <m/>
    <m/>
    <m/>
    <m/>
    <m/>
    <n v="136.17948717948701"/>
    <n v="10.999746764038299"/>
    <n v="25.2641025641026"/>
    <n v="2.1987344144676002"/>
    <m/>
    <m/>
  </r>
  <r>
    <x v="0"/>
    <x v="3"/>
    <x v="62"/>
    <d v="2016-05-01T00:00:00"/>
    <n v="2.5391044776119398"/>
    <n v="201"/>
    <n v="4631.5771144278597"/>
    <n v="-28.809950248756099"/>
    <n v="18.8394534810636"/>
    <m/>
    <m/>
    <m/>
    <m/>
    <n v="6.0156845238095196"/>
    <n v="0.38169557503746498"/>
    <n v="111.293532338308"/>
    <n v="3.1785963358798299"/>
    <n v="29.183068783068801"/>
    <n v="1.50306121101426"/>
    <m/>
    <m/>
  </r>
  <r>
    <x v="0"/>
    <x v="5"/>
    <x v="63"/>
    <d v="2017-01-29T00:00:00"/>
    <n v="0.71878048780487802"/>
    <n v="164"/>
    <n v="5870.0304878048801"/>
    <n v="-30.077439024390198"/>
    <n v="19.804830214120301"/>
    <m/>
    <m/>
    <m/>
    <n v="768.36"/>
    <n v="4.0584392530985003"/>
    <n v="0.14067161278505"/>
    <n v="129.53048780487799"/>
    <n v="3.9493977154580402"/>
    <n v="50.3674846625767"/>
    <n v="2.3775568454583902"/>
    <m/>
    <m/>
  </r>
  <r>
    <x v="0"/>
    <x v="5"/>
    <x v="64"/>
    <d v="2017-02-23T00:00:00"/>
    <n v="1.56151515151515"/>
    <n v="165"/>
    <n v="5958.30303030303"/>
    <n v="-31.0648484848485"/>
    <n v="21.1256950765098"/>
    <m/>
    <m/>
    <m/>
    <n v="759"/>
    <n v="3.5081011904761898"/>
    <n v="0.190122094921618"/>
    <n v="115.351515151515"/>
    <n v="3.7830954572642699"/>
    <n v="48.298726114649703"/>
    <n v="2.8354447350836902"/>
    <m/>
    <m/>
  </r>
  <r>
    <x v="0"/>
    <x v="1"/>
    <x v="65"/>
    <d v="2016-12-12T00:00:00"/>
    <n v="1.34961832061069"/>
    <n v="131"/>
    <n v="5198.4732824427501"/>
    <n v="-31.7587786259542"/>
    <n v="18.542660589526498"/>
    <n v="73"/>
    <n v="244.616438356164"/>
    <n v="190.082191780822"/>
    <n v="727"/>
    <n v="3.7427940550726402"/>
    <n v="0.157726789290285"/>
    <n v="127.38167938931301"/>
    <n v="5.3172346113876401"/>
    <n v="29.4769841269841"/>
    <n v="2.1302922260821302"/>
    <n v="14.657943925233599"/>
    <n v="10.755886139540999"/>
  </r>
  <r>
    <x v="0"/>
    <x v="3"/>
    <x v="66"/>
    <d v="2016-12-11T00:00:00"/>
    <n v="0.527826086956522"/>
    <n v="46"/>
    <n v="5131.0869565217399"/>
    <n v="-35.378260869565203"/>
    <n v="31.342551667877299"/>
    <m/>
    <m/>
    <m/>
    <m/>
    <m/>
    <m/>
    <n v="120.304347826087"/>
    <n v="6.5658956043457302"/>
    <n v="40.958695652173901"/>
    <n v="3.95888357864259"/>
    <m/>
    <m/>
  </r>
  <r>
    <x v="0"/>
    <x v="4"/>
    <x v="67"/>
    <d v="2016-01-05T00:00:00"/>
    <n v="0.42953124999999998"/>
    <n v="64"/>
    <n v="5291.28125"/>
    <n v="-36.646875000000001"/>
    <n v="31.9539931529131"/>
    <m/>
    <m/>
    <m/>
    <m/>
    <m/>
    <m/>
    <n v="133.421875"/>
    <n v="6.2909296591157702"/>
    <n v="33.767187499999999"/>
    <n v="2.7558092093342501"/>
    <m/>
    <m/>
  </r>
  <r>
    <x v="0"/>
    <x v="7"/>
    <x v="68"/>
    <d v="2016-02-23T00:00:00"/>
    <m/>
    <n v="32"/>
    <n v="4728.75"/>
    <n v="-38.140625"/>
    <n v="55.792889956924299"/>
    <m/>
    <m/>
    <m/>
    <m/>
    <m/>
    <m/>
    <n v="129.90625"/>
    <n v="12.2504410202871"/>
    <n v="38.049999999999997"/>
    <n v="4.5983232392800799"/>
    <m/>
    <m/>
  </r>
  <r>
    <x v="0"/>
    <x v="3"/>
    <x v="69"/>
    <d v="2017-02-14T00:00:00"/>
    <n v="0.65993243243243205"/>
    <n v="148"/>
    <n v="4593.79054054054"/>
    <n v="-40.1472972972973"/>
    <n v="20.830650177191099"/>
    <m/>
    <m/>
    <m/>
    <m/>
    <n v="4.6137369791666698"/>
    <n v="0.27180421479720801"/>
    <n v="111.135135135135"/>
    <n v="3.76100027388738"/>
    <n v="20.677397260273999"/>
    <n v="1.5079608527550099"/>
    <m/>
    <m/>
  </r>
  <r>
    <x v="0"/>
    <x v="0"/>
    <x v="70"/>
    <d v="2017-02-25T00:00:00"/>
    <m/>
    <n v="26"/>
    <n v="4914.5"/>
    <n v="-41.4769230769231"/>
    <n v="38.078396583765603"/>
    <m/>
    <m/>
    <m/>
    <m/>
    <m/>
    <m/>
    <n v="158.57692307692301"/>
    <n v="15.106918748799799"/>
    <n v="39.253846153846098"/>
    <n v="4.8033072925584896"/>
    <m/>
    <m/>
  </r>
  <r>
    <x v="0"/>
    <x v="0"/>
    <x v="71"/>
    <d v="2017-02-01T00:00:00"/>
    <m/>
    <n v="40"/>
    <n v="3594"/>
    <n v="-41.92"/>
    <n v="39.184448314906703"/>
    <m/>
    <m/>
    <m/>
    <m/>
    <m/>
    <m/>
    <n v="187.07499999999999"/>
    <n v="10.620395684115501"/>
    <n v="25.09"/>
    <n v="2.5383110678013998"/>
    <m/>
    <m/>
  </r>
  <r>
    <x v="0"/>
    <x v="3"/>
    <x v="72"/>
    <d v="2017-01-03T00:00:00"/>
    <m/>
    <n v="46"/>
    <n v="2945.7391304347798"/>
    <n v="-43.093478260869603"/>
    <n v="27.139201267385001"/>
    <m/>
    <m/>
    <m/>
    <m/>
    <m/>
    <m/>
    <n v="166.565217391304"/>
    <n v="12.989057162286"/>
    <n v="18.8760869565217"/>
    <n v="1.8606663000186801"/>
    <m/>
    <m/>
  </r>
  <r>
    <x v="0"/>
    <x v="0"/>
    <x v="73"/>
    <d v="2017-01-03T00:00:00"/>
    <n v="0.18452173913043499"/>
    <n v="115"/>
    <n v="5000.3478260869597"/>
    <n v="-44.384347826087001"/>
    <n v="27.933486969333298"/>
    <m/>
    <m/>
    <m/>
    <m/>
    <n v="3.0854206349206299"/>
    <n v="0.272913189189123"/>
    <n v="112.652173913043"/>
    <n v="5.0427318682819999"/>
    <n v="25.7254716981132"/>
    <n v="1.56001420347438"/>
    <m/>
    <m/>
  </r>
  <r>
    <x v="0"/>
    <x v="3"/>
    <x v="74"/>
    <d v="2017-02-20T00:00:00"/>
    <m/>
    <n v="47"/>
    <n v="4117.9361702127699"/>
    <n v="-45.191489361702097"/>
    <n v="29.363845130203799"/>
    <m/>
    <m/>
    <m/>
    <m/>
    <m/>
    <m/>
    <n v="116.063829787234"/>
    <n v="7.5558606897876004"/>
    <n v="30.110869565217399"/>
    <n v="2.5408360073107898"/>
    <m/>
    <m/>
  </r>
  <r>
    <x v="0"/>
    <x v="4"/>
    <x v="75"/>
    <d v="2017-02-26T00:00:00"/>
    <m/>
    <n v="26"/>
    <n v="5055.6538461538503"/>
    <n v="-45.361538461538501"/>
    <n v="39.531250375026303"/>
    <m/>
    <m/>
    <m/>
    <n v="695.15384615384596"/>
    <m/>
    <m/>
    <n v="151.38461538461499"/>
    <n v="13.242946096008099"/>
    <n v="26.58"/>
    <n v="3.7091040200537599"/>
    <m/>
    <m/>
  </r>
  <r>
    <x v="0"/>
    <x v="0"/>
    <x v="76"/>
    <d v="2016-04-15T00:00:00"/>
    <n v="0.352768924302789"/>
    <n v="502"/>
    <n v="6653.88844621514"/>
    <n v="-45.663745019920299"/>
    <n v="14.043399803316699"/>
    <m/>
    <m/>
    <m/>
    <m/>
    <m/>
    <m/>
    <n v="106.24302788844599"/>
    <n v="2.2011027968787999"/>
    <n v="33.921904761904798"/>
    <n v="1.08324834256955"/>
    <m/>
    <m/>
  </r>
  <r>
    <x v="0"/>
    <x v="0"/>
    <x v="77"/>
    <d v="2016-10-29T00:00:00"/>
    <n v="1.5049056603773601"/>
    <n v="212"/>
    <n v="5768.1698113207503"/>
    <n v="-46.485849056603797"/>
    <n v="18.4397466227617"/>
    <n v="138"/>
    <n v="205.565217391304"/>
    <n v="211.97826086956499"/>
    <n v="736.01449275362302"/>
    <n v="3.1016393569642502"/>
    <n v="9.1246733067104596E-2"/>
    <n v="121.02358490566"/>
    <n v="3.0708527905463199"/>
    <n v="37.771649484536098"/>
    <n v="2.0654098370009599"/>
    <n v="-25.439622641509501"/>
    <n v="7.15705886663899"/>
  </r>
  <r>
    <x v="0"/>
    <x v="0"/>
    <x v="78"/>
    <d v="2017-02-07T00:00:00"/>
    <m/>
    <n v="29"/>
    <n v="6781.4137931034502"/>
    <n v="-47.1758620689655"/>
    <n v="53.509800827606902"/>
    <m/>
    <m/>
    <m/>
    <m/>
    <m/>
    <m/>
    <n v="136"/>
    <n v="13.300894447496701"/>
    <n v="58.196428571428598"/>
    <n v="6.5769106346249497"/>
    <m/>
    <m/>
  </r>
  <r>
    <x v="0"/>
    <x v="7"/>
    <x v="79"/>
    <d v="2016-02-23T00:00:00"/>
    <m/>
    <n v="48"/>
    <n v="4459.625"/>
    <n v="-50.008333333333397"/>
    <n v="39.345358800762703"/>
    <m/>
    <m/>
    <m/>
    <m/>
    <m/>
    <m/>
    <n v="161.854166666667"/>
    <n v="11.367724841424099"/>
    <n v="21.237777777777801"/>
    <n v="2.1728682549623501"/>
    <m/>
    <m/>
  </r>
  <r>
    <x v="0"/>
    <x v="2"/>
    <x v="80"/>
    <d v="2017-02-03T00:00:00"/>
    <n v="0.52991999999999995"/>
    <n v="125"/>
    <n v="5291.0959999999995"/>
    <n v="-50.739199999999897"/>
    <n v="25.0750078608291"/>
    <m/>
    <m/>
    <m/>
    <m/>
    <n v="2.4845533333333298"/>
    <n v="0.273546775579662"/>
    <n v="116.976"/>
    <n v="4.7572622107610902"/>
    <n v="38.670909090909099"/>
    <n v="2.3538966843140301"/>
    <m/>
    <m/>
  </r>
  <r>
    <x v="0"/>
    <x v="0"/>
    <x v="81"/>
    <d v="2016-07-25T00:00:00"/>
    <n v="2.0263157894736799E-2"/>
    <n v="38"/>
    <n v="5453.5526315789502"/>
    <n v="-50.978947368421103"/>
    <n v="37.221220021443401"/>
    <m/>
    <m/>
    <m/>
    <m/>
    <n v="4.0369852891156501"/>
    <n v="0.321155883350286"/>
    <n v="125.105263157895"/>
    <n v="8.9874884959425803"/>
    <n v="39.852631578947403"/>
    <n v="3.9196512909211298"/>
    <m/>
    <m/>
  </r>
  <r>
    <x v="0"/>
    <x v="4"/>
    <x v="82"/>
    <d v="2016-08-25T00:00:00"/>
    <m/>
    <n v="38"/>
    <n v="4298.5526315789502"/>
    <n v="-51.068421052631599"/>
    <n v="33.957519714598298"/>
    <m/>
    <m/>
    <m/>
    <m/>
    <n v="3.4314218749999998"/>
    <n v="0.26687500104760797"/>
    <n v="140.447368421053"/>
    <n v="8.3271221643324704"/>
    <n v="30.489189189189201"/>
    <n v="2.9753334882199098"/>
    <m/>
    <m/>
  </r>
  <r>
    <x v="0"/>
    <x v="7"/>
    <x v="83"/>
    <d v="2015-03-24T00:00:00"/>
    <n v="0.84744680851063803"/>
    <n v="47"/>
    <n v="2963.8510638297898"/>
    <n v="-51.489361702127702"/>
    <n v="22.960546186142398"/>
    <m/>
    <m/>
    <m/>
    <m/>
    <m/>
    <m/>
    <n v="136.44680851063799"/>
    <n v="8.1131457898546309"/>
    <n v="10.772340425531899"/>
    <n v="1.2367884694278599"/>
    <m/>
    <m/>
  </r>
  <r>
    <x v="0"/>
    <x v="3"/>
    <x v="84"/>
    <d v="2016-12-04T00:00:00"/>
    <n v="0.53018181818181798"/>
    <n v="55"/>
    <n v="5722.1818181818198"/>
    <n v="-51.690909090909102"/>
    <n v="34.259961934239499"/>
    <m/>
    <m/>
    <m/>
    <m/>
    <m/>
    <m/>
    <n v="126.90909090909101"/>
    <n v="9.6391902340670601"/>
    <n v="44.203921568627401"/>
    <n v="4.9254250026908197"/>
    <m/>
    <m/>
  </r>
  <r>
    <x v="0"/>
    <x v="1"/>
    <x v="85"/>
    <d v="2016-04-20T00:00:00"/>
    <m/>
    <n v="26"/>
    <n v="4465.8461538461497"/>
    <n v="-52.126923076923099"/>
    <n v="37.207015698114901"/>
    <m/>
    <m/>
    <m/>
    <m/>
    <m/>
    <m/>
    <n v="137.038461538462"/>
    <n v="10.8060496972377"/>
    <n v="29.4"/>
    <n v="4.2818687509077202"/>
    <m/>
    <m/>
  </r>
  <r>
    <x v="0"/>
    <x v="3"/>
    <x v="86"/>
    <d v="2017-02-11T00:00:00"/>
    <n v="0.66052631578947396"/>
    <n v="38"/>
    <n v="6082.7631578947403"/>
    <n v="-52.284210526315803"/>
    <n v="35.145941315975598"/>
    <m/>
    <m/>
    <m/>
    <n v="969.25"/>
    <n v="2.2926079193192401"/>
    <n v="0.266668928826998"/>
    <n v="85.026315789473699"/>
    <n v="4.9340583191317799"/>
    <n v="47.65"/>
    <n v="4.1646671392744503"/>
    <m/>
    <m/>
  </r>
  <r>
    <x v="0"/>
    <x v="4"/>
    <x v="87"/>
    <d v="2017-01-27T00:00:00"/>
    <n v="0.30864197530864201"/>
    <n v="81"/>
    <n v="4112.5555555555602"/>
    <n v="-53.312345679012303"/>
    <n v="28.7106488816591"/>
    <m/>
    <m/>
    <m/>
    <m/>
    <n v="4.2815891248391198"/>
    <n v="0.27099201481709201"/>
    <n v="148.58024691358"/>
    <n v="7.0982710509544598"/>
    <n v="31.89"/>
    <n v="2.3953776690148798"/>
    <m/>
    <m/>
  </r>
  <r>
    <x v="0"/>
    <x v="3"/>
    <x v="88"/>
    <d v="2017-02-22T00:00:00"/>
    <n v="0.207272727272727"/>
    <n v="66"/>
    <n v="4326.6060606060601"/>
    <n v="-53.534848484848503"/>
    <n v="28.4378411420855"/>
    <n v="56"/>
    <n v="169.78571428571399"/>
    <n v="148.69642857142901"/>
    <n v="545.16071428571399"/>
    <n v="3.54580365428976"/>
    <n v="0.12632213651485"/>
    <n v="139.71212121212099"/>
    <n v="6.7382554357728699"/>
    <n v="25.047692307692301"/>
    <n v="2.8479877407737599"/>
    <n v="-8.2475409836065499"/>
    <n v="10.0960779612564"/>
  </r>
  <r>
    <x v="0"/>
    <x v="3"/>
    <x v="89"/>
    <d v="2016-09-03T00:00:00"/>
    <n v="0.43634920634920599"/>
    <n v="63"/>
    <n v="3531.2222222222199"/>
    <n v="-54.526984126984097"/>
    <n v="36.1887439399123"/>
    <n v="59"/>
    <n v="156.016949152542"/>
    <n v="123.406779661017"/>
    <n v="473.186440677966"/>
    <n v="3.1265657355849399"/>
    <n v="0.16275686803601599"/>
    <n v="170.46031746031699"/>
    <n v="7.3466861186645103"/>
    <n v="30.771428571428601"/>
    <n v="3.70793176242432"/>
    <n v="-1.0161290322580601"/>
    <n v="12.674269122821901"/>
  </r>
  <r>
    <x v="0"/>
    <x v="2"/>
    <x v="90"/>
    <d v="2017-03-05T00:00:00"/>
    <n v="0.93138235294117599"/>
    <n v="340"/>
    <n v="5732.30588235294"/>
    <n v="-56.019999999999897"/>
    <n v="16.876173146154802"/>
    <n v="61"/>
    <n v="185.54098360655701"/>
    <n v="160.31147540983599"/>
    <n v="580.95081967213105"/>
    <m/>
    <m/>
    <n v="134.93823529411799"/>
    <n v="2.8140929991355899"/>
    <n v="36.263798219584601"/>
    <n v="1.2415345616798099"/>
    <m/>
    <m/>
  </r>
  <r>
    <x v="0"/>
    <x v="3"/>
    <x v="91"/>
    <d v="2017-01-10T00:00:00"/>
    <n v="1.5753333333333299"/>
    <n v="180"/>
    <n v="5338.2888888888901"/>
    <n v="-56.257222222222197"/>
    <n v="20.484868301200802"/>
    <m/>
    <m/>
    <m/>
    <m/>
    <m/>
    <m/>
    <n v="111.722222222222"/>
    <n v="3.4634032013746401"/>
    <n v="35.186627906976703"/>
    <n v="1.3279511838420699"/>
    <m/>
    <m/>
  </r>
  <r>
    <x v="0"/>
    <x v="4"/>
    <x v="92"/>
    <d v="2017-02-06T00:00:00"/>
    <n v="1.1827956989247301E-3"/>
    <n v="372"/>
    <n v="3902.54569892473"/>
    <n v="-56.616935483871003"/>
    <n v="14.995292869548599"/>
    <m/>
    <m/>
    <m/>
    <m/>
    <m/>
    <m/>
    <n v="131.36290322580601"/>
    <n v="3.4343770068970301"/>
    <n v="21.4590785907859"/>
    <n v="1.0648442370301701"/>
    <m/>
    <m/>
  </r>
  <r>
    <x v="0"/>
    <x v="2"/>
    <x v="93"/>
    <d v="2016-10-28T00:00:00"/>
    <n v="0.43464454976303302"/>
    <n v="211"/>
    <n v="5989.6303317535503"/>
    <n v="-56.983886255924197"/>
    <n v="18.745282764891801"/>
    <n v="118"/>
    <n v="214.483050847458"/>
    <n v="219.27731092437"/>
    <n v="768.142857142857"/>
    <n v="2.9488793996993401"/>
    <n v="0.114044470072765"/>
    <n v="122.037914691943"/>
    <n v="3.4275086165739199"/>
    <n v="45.358910891089103"/>
    <n v="2.2739186654861401"/>
    <n v="-29.7248780487805"/>
    <n v="7.1629047044424903"/>
  </r>
  <r>
    <x v="0"/>
    <x v="4"/>
    <x v="94"/>
    <d v="2016-03-26T00:00:00"/>
    <n v="0.73529411764705899"/>
    <n v="34"/>
    <n v="3082.8529411764698"/>
    <n v="-57.364705882352901"/>
    <n v="46.504795314114801"/>
    <m/>
    <m/>
    <m/>
    <m/>
    <m/>
    <m/>
    <n v="159.11764705882399"/>
    <n v="13.782481628220401"/>
    <n v="28.285294117647101"/>
    <n v="3.7619308302191898"/>
    <m/>
    <m/>
  </r>
  <r>
    <x v="0"/>
    <x v="0"/>
    <x v="95"/>
    <d v="2017-01-14T00:00:00"/>
    <m/>
    <n v="54"/>
    <n v="3307.62962962963"/>
    <n v="-58.025925925925897"/>
    <n v="33.850479816743999"/>
    <m/>
    <m/>
    <m/>
    <m/>
    <m/>
    <m/>
    <n v="119.481481481481"/>
    <n v="8.5535163545218307"/>
    <n v="29.535185185185199"/>
    <n v="2.0458786739734101"/>
    <m/>
    <m/>
  </r>
  <r>
    <x v="0"/>
    <x v="3"/>
    <x v="96"/>
    <d v="2016-11-21T00:00:00"/>
    <m/>
    <n v="37"/>
    <n v="4296.1081081081102"/>
    <n v="-59.070270270270299"/>
    <n v="31.548038793635001"/>
    <m/>
    <m/>
    <m/>
    <m/>
    <n v="2.5932545314900199"/>
    <n v="0.28090231075724298"/>
    <n v="160.216216216216"/>
    <n v="14.4827812817966"/>
    <n v="19.55"/>
    <n v="2.1952564300442901"/>
    <m/>
    <m/>
  </r>
  <r>
    <x v="0"/>
    <x v="1"/>
    <x v="97"/>
    <d v="2017-02-12T00:00:00"/>
    <n v="0.34628205128205097"/>
    <n v="78"/>
    <n v="5298.85897435897"/>
    <n v="-59.339743589743598"/>
    <n v="27.6529237202061"/>
    <m/>
    <m/>
    <m/>
    <m/>
    <m/>
    <m/>
    <n v="157.29487179487199"/>
    <n v="6.7340445228567596"/>
    <n v="35.989743589743597"/>
    <n v="2.5485636717615998"/>
    <m/>
    <m/>
  </r>
  <r>
    <x v="0"/>
    <x v="3"/>
    <x v="98"/>
    <d v="2016-10-08T00:00:00"/>
    <n v="0.45573426573426601"/>
    <n v="143"/>
    <n v="4859.6083916083899"/>
    <n v="-59.894405594405598"/>
    <n v="21.103935008937199"/>
    <n v="90"/>
    <n v="209.57777777777801"/>
    <n v="181.833333333333"/>
    <n v="653.12222222222204"/>
    <n v="3.8658449268121999"/>
    <n v="0.108821512264486"/>
    <n v="141.25174825174801"/>
    <n v="5.1798394360656097"/>
    <n v="40.136363636363598"/>
    <n v="2.8020939661859599"/>
    <n v="1.0932835820895499"/>
    <n v="7.4689493171913597"/>
  </r>
  <r>
    <x v="0"/>
    <x v="3"/>
    <x v="99"/>
    <d v="2016-02-17T00:00:00"/>
    <m/>
    <n v="85"/>
    <n v="3013.3176470588201"/>
    <n v="-60.808235294117701"/>
    <n v="33.324980923240702"/>
    <m/>
    <m/>
    <m/>
    <m/>
    <m/>
    <m/>
    <n v="110.741176470588"/>
    <n v="5.4860442484660901"/>
    <n v="28.942352941176502"/>
    <n v="1.69760201318086"/>
    <m/>
    <m/>
  </r>
  <r>
    <x v="0"/>
    <x v="5"/>
    <x v="100"/>
    <d v="2017-02-06T00:00:00"/>
    <m/>
    <n v="55"/>
    <n v="5916.7090909090903"/>
    <n v="-61.4836363636363"/>
    <n v="30.107032050331799"/>
    <m/>
    <m/>
    <m/>
    <n v="881.5"/>
    <n v="3.3893365384615399"/>
    <n v="0.32617286478790403"/>
    <n v="109.709090909091"/>
    <n v="6.2989856875346302"/>
    <n v="51.4358490566038"/>
    <n v="4.6900042662004502"/>
    <m/>
    <m/>
  </r>
  <r>
    <x v="0"/>
    <x v="7"/>
    <x v="101"/>
    <d v="2016-11-28T00:00:00"/>
    <m/>
    <n v="47"/>
    <n v="4249.4255319148897"/>
    <n v="-61.889361702127701"/>
    <n v="33.097892707882799"/>
    <m/>
    <m/>
    <m/>
    <m/>
    <m/>
    <m/>
    <n v="129.51063829787199"/>
    <n v="10.504959946551701"/>
    <n v="28.0454545454546"/>
    <n v="3.8528296821527301"/>
    <m/>
    <m/>
  </r>
  <r>
    <x v="0"/>
    <x v="2"/>
    <x v="102"/>
    <d v="2016-10-21T00:00:00"/>
    <n v="7.0000000000000007E-2"/>
    <n v="30"/>
    <n v="4487.0333333333301"/>
    <n v="-63.4866666666667"/>
    <n v="30.325310445894001"/>
    <m/>
    <m/>
    <m/>
    <n v="389.9"/>
    <m/>
    <m/>
    <n v="119.533333333333"/>
    <n v="11.137565442441799"/>
    <n v="23.463333333333299"/>
    <n v="4.2221323896473004"/>
    <m/>
    <m/>
  </r>
  <r>
    <x v="0"/>
    <x v="4"/>
    <x v="103"/>
    <d v="2016-09-04T00:00:00"/>
    <n v="0.25951219512195101"/>
    <n v="41"/>
    <n v="3852.8048780487802"/>
    <n v="-63.619512195121999"/>
    <n v="33.053088343125303"/>
    <m/>
    <m/>
    <m/>
    <n v="491.5"/>
    <m/>
    <m/>
    <n v="135.43902439024399"/>
    <n v="9.4852934164271794"/>
    <n v="27.682051282051301"/>
    <n v="3.3151044173866402"/>
    <m/>
    <m/>
  </r>
  <r>
    <x v="0"/>
    <x v="0"/>
    <x v="104"/>
    <d v="2017-01-09T00:00:00"/>
    <m/>
    <n v="54"/>
    <n v="5055.8333333333303"/>
    <n v="-64.157407407407405"/>
    <n v="28.778159375401302"/>
    <m/>
    <m/>
    <m/>
    <n v="625.61111111111097"/>
    <n v="3.0312218961928399"/>
    <n v="0.20034317416924899"/>
    <n v="128.48148148148101"/>
    <n v="7.9624705290346096"/>
    <n v="33.326666666666704"/>
    <n v="2.6216549634676798"/>
    <m/>
    <m/>
  </r>
  <r>
    <x v="0"/>
    <x v="4"/>
    <x v="105"/>
    <d v="2017-02-21T00:00:00"/>
    <n v="0.34"/>
    <n v="31"/>
    <n v="8528.3548387096798"/>
    <n v="-65.367741935483906"/>
    <n v="54.508791712127099"/>
    <m/>
    <m/>
    <m/>
    <m/>
    <m/>
    <m/>
    <n v="120.096774193548"/>
    <n v="12.216536900721399"/>
    <n v="54.0741935483871"/>
    <n v="7.2403914344103297"/>
    <m/>
    <m/>
  </r>
  <r>
    <x v="0"/>
    <x v="2"/>
    <x v="106"/>
    <d v="2016-04-23T00:00:00"/>
    <n v="8.4313725490196105E-3"/>
    <n v="102"/>
    <n v="5573.0490196078399"/>
    <n v="-65.773529411764699"/>
    <n v="27.737110964347998"/>
    <m/>
    <m/>
    <m/>
    <m/>
    <n v="3.0812036034952701"/>
    <n v="0.20778321667048"/>
    <n v="106.71568627451001"/>
    <n v="4.0308790981398497"/>
    <n v="49.596938775510203"/>
    <n v="3.08536123208046"/>
    <m/>
    <m/>
  </r>
  <r>
    <x v="0"/>
    <x v="1"/>
    <x v="107"/>
    <d v="2017-02-16T00:00:00"/>
    <n v="1.9746835443037999E-2"/>
    <n v="158"/>
    <n v="5447.8164556962001"/>
    <n v="-65.889240506329102"/>
    <n v="20.791364238187601"/>
    <m/>
    <m/>
    <m/>
    <m/>
    <m/>
    <m/>
    <n v="139"/>
    <n v="5.0849907904727001"/>
    <n v="33.645033112582801"/>
    <n v="1.7350956456493101"/>
    <m/>
    <m/>
  </r>
  <r>
    <x v="0"/>
    <x v="3"/>
    <x v="108"/>
    <d v="2016-01-25T00:00:00"/>
    <m/>
    <n v="39"/>
    <n v="4503.9230769230799"/>
    <n v="-66.099999999999994"/>
    <n v="29.216933048972201"/>
    <m/>
    <m/>
    <m/>
    <m/>
    <m/>
    <m/>
    <n v="101.435897435897"/>
    <n v="9.1158235334708202"/>
    <n v="37.830555555555499"/>
    <n v="4.98340073126018"/>
    <m/>
    <m/>
  </r>
  <r>
    <x v="0"/>
    <x v="2"/>
    <x v="109"/>
    <d v="2016-02-01T00:00:00"/>
    <n v="0.15006097560975601"/>
    <n v="164"/>
    <n v="6655.7743902438997"/>
    <n v="-66.267682926829195"/>
    <n v="17.844396742087302"/>
    <n v="125"/>
    <n v="283.82400000000001"/>
    <n v="234.81679389313001"/>
    <n v="886.84732824427499"/>
    <n v="3.7808752962043499"/>
    <n v="9.7045791210881999E-2"/>
    <n v="129.39024390243901"/>
    <n v="3.5324801902787901"/>
    <n v="56.290740740740802"/>
    <n v="2.3361122177915901"/>
    <n v="-21.187577639751598"/>
    <n v="6.5019359729068"/>
  </r>
  <r>
    <x v="0"/>
    <x v="2"/>
    <x v="110"/>
    <d v="2016-08-06T00:00:00"/>
    <n v="7.0624999999999993E-2"/>
    <n v="32"/>
    <n v="5144.59375"/>
    <n v="-66.3125"/>
    <n v="46.889040424124303"/>
    <m/>
    <m/>
    <m/>
    <m/>
    <m/>
    <m/>
    <n v="109.875"/>
    <n v="6.3048800223933004"/>
    <n v="42.356250000000003"/>
    <n v="5.1818521285207302"/>
    <m/>
    <m/>
  </r>
  <r>
    <x v="0"/>
    <x v="4"/>
    <x v="111"/>
    <d v="2017-01-11T00:00:00"/>
    <m/>
    <n v="74"/>
    <n v="4051.7162162162199"/>
    <n v="-66.466216216216196"/>
    <n v="36.044409456674899"/>
    <m/>
    <m/>
    <m/>
    <m/>
    <m/>
    <m/>
    <n v="106.283783783784"/>
    <n v="8.1114624987752695"/>
    <n v="23.3333333333333"/>
    <n v="2.9738531935691102"/>
    <m/>
    <m/>
  </r>
  <r>
    <x v="0"/>
    <x v="3"/>
    <x v="112"/>
    <d v="2017-01-03T00:00:00"/>
    <n v="0.26632911392405101"/>
    <n v="79"/>
    <n v="3432.7848101265799"/>
    <n v="-66.472151898734197"/>
    <n v="24.412557621223801"/>
    <m/>
    <m/>
    <m/>
    <m/>
    <n v="3.1675898268398299"/>
    <n v="0.243990473004706"/>
    <n v="137.430379746835"/>
    <n v="7.6735081636700597"/>
    <n v="23.4139240506329"/>
    <n v="1.61816483399598"/>
    <m/>
    <m/>
  </r>
  <r>
    <x v="0"/>
    <x v="0"/>
    <x v="113"/>
    <d v="2016-03-19T00:00:00"/>
    <n v="0.8175"/>
    <n v="28"/>
    <n v="5035.8571428571404"/>
    <n v="-66.682142857142907"/>
    <n v="27.455504673324999"/>
    <m/>
    <m/>
    <m/>
    <m/>
    <m/>
    <m/>
    <n v="145.28571428571399"/>
    <n v="13.1307886849587"/>
    <n v="35.039285714285697"/>
    <n v="4.4082904678376602"/>
    <m/>
    <m/>
  </r>
  <r>
    <x v="0"/>
    <x v="4"/>
    <x v="114"/>
    <d v="2017-02-01T00:00:00"/>
    <n v="0.233644859813084"/>
    <n v="107"/>
    <n v="3836.8691588785"/>
    <n v="-67.692523364485993"/>
    <n v="21.427729069894799"/>
    <m/>
    <m/>
    <m/>
    <m/>
    <m/>
    <m/>
    <n v="146.990654205607"/>
    <n v="7.0750753435887699"/>
    <n v="16.996261682242999"/>
    <n v="1.3347325820103"/>
    <m/>
    <m/>
  </r>
  <r>
    <x v="0"/>
    <x v="2"/>
    <x v="115"/>
    <d v="2016-04-26T00:00:00"/>
    <n v="1.4997122302158299"/>
    <n v="139"/>
    <n v="6328.9640287769798"/>
    <n v="-67.713669064748203"/>
    <n v="23.949935274380199"/>
    <n v="36"/>
    <n v="145"/>
    <n v="256.9375"/>
    <n v="793.27777777777806"/>
    <n v="2.9105203781512601"/>
    <n v="0.178304493786376"/>
    <n v="106.68345323741001"/>
    <n v="4.2326394580078599"/>
    <n v="43.050746268656702"/>
    <n v="2.9479673407857501"/>
    <n v="-36.119424460431702"/>
    <n v="6.9786750766875896"/>
  </r>
  <r>
    <x v="0"/>
    <x v="0"/>
    <x v="116"/>
    <d v="2016-03-03T00:00:00"/>
    <m/>
    <n v="47"/>
    <n v="3797.6808510638298"/>
    <n v="-68.097872340425596"/>
    <n v="41.759472991711"/>
    <m/>
    <m/>
    <m/>
    <m/>
    <m/>
    <m/>
    <n v="143.723404255319"/>
    <n v="11.3068259379697"/>
    <n v="22.025531914893602"/>
    <n v="2.2485609913402702"/>
    <m/>
    <m/>
  </r>
  <r>
    <x v="0"/>
    <x v="1"/>
    <x v="117"/>
    <d v="2016-07-13T00:00:00"/>
    <n v="0.40703125000000001"/>
    <n v="128"/>
    <n v="6909.3828125"/>
    <n v="-68.174218749999994"/>
    <n v="23.935728698421201"/>
    <m/>
    <m/>
    <m/>
    <m/>
    <m/>
    <m/>
    <n v="114.03125"/>
    <n v="4.792699930675"/>
    <n v="46.982500000000002"/>
    <n v="3.5029536681578399"/>
    <m/>
    <m/>
  </r>
  <r>
    <x v="0"/>
    <x v="0"/>
    <x v="118"/>
    <d v="2017-02-20T00:00:00"/>
    <n v="6.7741935483871E-3"/>
    <n v="31"/>
    <n v="5625.2580645161297"/>
    <n v="-68.496774193548404"/>
    <n v="39.823493493938301"/>
    <m/>
    <m/>
    <m/>
    <n v="712.33333333333303"/>
    <m/>
    <m/>
    <n v="104.032258064516"/>
    <n v="5.8707373226672797"/>
    <n v="42.839285714285701"/>
    <n v="4.1316859853615"/>
    <m/>
    <m/>
  </r>
  <r>
    <x v="0"/>
    <x v="5"/>
    <x v="119"/>
    <d v="2015-10-21T00:00:00"/>
    <n v="0.16372881355932201"/>
    <n v="59"/>
    <n v="6454.4576271186397"/>
    <n v="-68.857627118644103"/>
    <n v="29.224602355496302"/>
    <m/>
    <m/>
    <m/>
    <n v="895.61538461538498"/>
    <n v="2.7790499999999998"/>
    <n v="0.25768102081753502"/>
    <n v="117.932203389831"/>
    <n v="7.6919376984132501"/>
    <n v="58.488372093023202"/>
    <n v="4.9930175046556302"/>
    <m/>
    <m/>
  </r>
  <r>
    <x v="0"/>
    <x v="6"/>
    <x v="120"/>
    <d v="2017-03-02T00:00:00"/>
    <n v="7.0629370629370601E-3"/>
    <n v="143"/>
    <n v="5915.8321678321699"/>
    <n v="-69.831468531468502"/>
    <n v="24.654726857269299"/>
    <n v="133"/>
    <n v="259.30827067669202"/>
    <n v="219.39849624060199"/>
    <n v="806.24812030075202"/>
    <n v="2.95258288727082"/>
    <n v="9.5049145014418204E-2"/>
    <n v="107.440559440559"/>
    <n v="4.0031458915726796"/>
    <n v="36.145925925925901"/>
    <n v="1.7124503480515001"/>
    <n v="-24.892592592592599"/>
    <n v="9.0210143847723891"/>
  </r>
  <r>
    <x v="0"/>
    <x v="3"/>
    <x v="121"/>
    <d v="2016-12-04T00:00:00"/>
    <m/>
    <n v="54"/>
    <n v="3515.0925925925899"/>
    <n v="-69.875925925925898"/>
    <n v="31.720069054447301"/>
    <m/>
    <m/>
    <m/>
    <m/>
    <m/>
    <m/>
    <n v="92.537037037036995"/>
    <n v="7.2506638633364897"/>
    <n v="32.588888888888903"/>
    <n v="3.7348713388825101"/>
    <m/>
    <m/>
  </r>
  <r>
    <x v="0"/>
    <x v="3"/>
    <x v="122"/>
    <d v="2016-08-01T00:00:00"/>
    <n v="0.78629921259842495"/>
    <n v="127"/>
    <n v="5522.6692913385796"/>
    <n v="-70.868503937007901"/>
    <n v="28.242267993440201"/>
    <m/>
    <m/>
    <m/>
    <m/>
    <m/>
    <m/>
    <n v="113.37795275590599"/>
    <n v="4.9364531873070003"/>
    <n v="29.0324786324786"/>
    <n v="1.98319785294644"/>
    <m/>
    <m/>
  </r>
  <r>
    <x v="0"/>
    <x v="5"/>
    <x v="123"/>
    <d v="2016-10-31T00:00:00"/>
    <m/>
    <n v="41"/>
    <n v="4314.7560975609804"/>
    <n v="-71.370731707317105"/>
    <n v="31.3764979710235"/>
    <m/>
    <m/>
    <m/>
    <n v="516"/>
    <n v="3.29819320175439"/>
    <n v="0.42052204081993999"/>
    <n v="97.317073170731703"/>
    <n v="7.80926896303753"/>
    <n v="28.285185185185199"/>
    <n v="2.82172435057835"/>
    <m/>
    <m/>
  </r>
  <r>
    <x v="0"/>
    <x v="0"/>
    <x v="124"/>
    <d v="2017-01-27T00:00:00"/>
    <m/>
    <n v="71"/>
    <n v="4250.2112676056304"/>
    <n v="-71.690140845070403"/>
    <n v="35.944431355811901"/>
    <m/>
    <m/>
    <m/>
    <m/>
    <m/>
    <m/>
    <n v="110.169014084507"/>
    <n v="6.6160279109225204"/>
    <n v="35.318571428571403"/>
    <n v="3.28511499170504"/>
    <m/>
    <m/>
  </r>
  <r>
    <x v="0"/>
    <x v="0"/>
    <x v="125"/>
    <d v="2017-01-22T00:00:00"/>
    <m/>
    <n v="29"/>
    <n v="5622.9655172413804"/>
    <n v="-72.900000000000006"/>
    <n v="31.952473173009999"/>
    <m/>
    <m/>
    <m/>
    <m/>
    <m/>
    <m/>
    <n v="128.31034482758599"/>
    <n v="12.4473376828076"/>
    <n v="36.700000000000003"/>
    <n v="7.0891143221083102"/>
    <m/>
    <m/>
  </r>
  <r>
    <x v="0"/>
    <x v="3"/>
    <x v="126"/>
    <d v="2015-06-12T00:00:00"/>
    <m/>
    <n v="30"/>
    <n v="4338.2333333333299"/>
    <n v="-73.19"/>
    <n v="38.056319229969297"/>
    <m/>
    <m/>
    <m/>
    <m/>
    <m/>
    <m/>
    <n v="103.933333333333"/>
    <n v="10.394066978449301"/>
    <n v="20.832142857142902"/>
    <n v="2.1126856298732002"/>
    <m/>
    <m/>
  </r>
  <r>
    <x v="0"/>
    <x v="2"/>
    <x v="127"/>
    <d v="2017-02-05T00:00:00"/>
    <n v="0.15393939393939399"/>
    <n v="33"/>
    <n v="4567.8484848484904"/>
    <n v="-73.548484848484804"/>
    <n v="29.1230166190361"/>
    <m/>
    <m/>
    <m/>
    <m/>
    <m/>
    <m/>
    <n v="114.24242424242399"/>
    <n v="8.7166062236841704"/>
    <n v="42.0966666666667"/>
    <n v="4.1327413832704503"/>
    <m/>
    <m/>
  </r>
  <r>
    <x v="0"/>
    <x v="3"/>
    <x v="128"/>
    <d v="2017-01-23T00:00:00"/>
    <m/>
    <n v="37"/>
    <n v="4921.0810810810799"/>
    <n v="-73.697297297297297"/>
    <n v="36.060531252485902"/>
    <m/>
    <m/>
    <m/>
    <m/>
    <m/>
    <m/>
    <n v="221.972972972973"/>
    <n v="10.972083500688299"/>
    <n v="25.4648648648649"/>
    <n v="2.6873975047602898"/>
    <m/>
    <m/>
  </r>
  <r>
    <x v="0"/>
    <x v="2"/>
    <x v="129"/>
    <d v="2016-02-03T00:00:00"/>
    <n v="0.13758454106280199"/>
    <n v="207"/>
    <n v="4424.7439613526603"/>
    <n v="-73.784541062801907"/>
    <n v="17.264726895285701"/>
    <m/>
    <m/>
    <m/>
    <m/>
    <n v="4.7098571428571399"/>
    <n v="0.34747403591554299"/>
    <n v="135.66183574879199"/>
    <n v="4.6312813715838699"/>
    <n v="36.864215686274498"/>
    <n v="1.87217128633492"/>
    <m/>
    <m/>
  </r>
  <r>
    <x v="0"/>
    <x v="3"/>
    <x v="130"/>
    <d v="2015-04-30T00:00:00"/>
    <m/>
    <n v="33"/>
    <n v="2888.1212121212102"/>
    <n v="-74.351515151515102"/>
    <n v="34.289904900032298"/>
    <m/>
    <m/>
    <m/>
    <m/>
    <m/>
    <m/>
    <n v="91.242424242424207"/>
    <n v="10.695070223662499"/>
    <n v="27.475000000000001"/>
    <n v="3.4129703976864301"/>
    <m/>
    <m/>
  </r>
  <r>
    <x v="0"/>
    <x v="3"/>
    <x v="131"/>
    <d v="2017-02-03T00:00:00"/>
    <m/>
    <n v="44"/>
    <n v="4242.6590909090901"/>
    <n v="-74.490909090909099"/>
    <n v="24.9458821901965"/>
    <m/>
    <m/>
    <m/>
    <m/>
    <m/>
    <m/>
    <n v="88.25"/>
    <n v="8.2862455762865608"/>
    <n v="24.454999999999998"/>
    <n v="2.61030735492576"/>
    <m/>
    <m/>
  </r>
  <r>
    <x v="0"/>
    <x v="0"/>
    <x v="132"/>
    <d v="2017-01-22T00:00:00"/>
    <m/>
    <n v="50"/>
    <n v="5221.08"/>
    <n v="-74.912000000000006"/>
    <n v="33.241608748122701"/>
    <n v="31"/>
    <n v="232.09677419354799"/>
    <n v="191.22580645161301"/>
    <n v="699.22580645161304"/>
    <n v="4.4799605755616598"/>
    <n v="0.11735732537337901"/>
    <n v="130.18"/>
    <n v="8.9980356132857793"/>
    <n v="54.78125"/>
    <n v="5.0562804639256198"/>
    <n v="16.8047619047619"/>
    <n v="13.254789396880099"/>
  </r>
  <r>
    <x v="0"/>
    <x v="5"/>
    <x v="133"/>
    <d v="2016-06-27T00:00:00"/>
    <n v="2.8444444444444401E-2"/>
    <n v="45"/>
    <n v="5058.51111111111"/>
    <n v="-75.324444444444495"/>
    <n v="31.6657020834839"/>
    <m/>
    <m/>
    <m/>
    <m/>
    <m/>
    <m/>
    <n v="106.977777777778"/>
    <n v="6.4707179506494796"/>
    <n v="39.437777777777796"/>
    <n v="4.2500853097663596"/>
    <m/>
    <m/>
  </r>
  <r>
    <x v="0"/>
    <x v="3"/>
    <x v="134"/>
    <d v="2017-02-25T00:00:00"/>
    <n v="0.24934782608695699"/>
    <n v="92"/>
    <n v="4856.3043478260897"/>
    <n v="-76.533695652173904"/>
    <n v="27.784611352173801"/>
    <m/>
    <m/>
    <m/>
    <m/>
    <m/>
    <m/>
    <n v="130.20652173913001"/>
    <n v="5.9298845140198599"/>
    <n v="41.1080459770115"/>
    <n v="2.7469071905656701"/>
    <m/>
    <m/>
  </r>
  <r>
    <x v="0"/>
    <x v="0"/>
    <x v="135"/>
    <d v="2015-12-23T00:00:00"/>
    <m/>
    <n v="29"/>
    <n v="3704.2413793103401"/>
    <n v="-76.755172413793105"/>
    <n v="51.995398286867903"/>
    <m/>
    <m/>
    <m/>
    <m/>
    <m/>
    <m/>
    <n v="124.48275862069001"/>
    <n v="9.6520271090803291"/>
    <n v="26.951724137930999"/>
    <n v="3.4154373559264002"/>
    <m/>
    <m/>
  </r>
  <r>
    <x v="0"/>
    <x v="0"/>
    <x v="136"/>
    <d v="2016-12-05T00:00:00"/>
    <n v="0.136888888888889"/>
    <n v="45"/>
    <n v="4359.8"/>
    <n v="-76.942222222222199"/>
    <n v="34.194706231099602"/>
    <m/>
    <m/>
    <m/>
    <n v="612"/>
    <n v="3.92451566220238"/>
    <n v="0.39938182532516397"/>
    <n v="163.13333333333301"/>
    <n v="10.506688586348499"/>
    <n v="23.3795454545455"/>
    <n v="2.0611440498784699"/>
    <m/>
    <m/>
  </r>
  <r>
    <x v="0"/>
    <x v="2"/>
    <x v="137"/>
    <d v="2017-03-03T00:00:00"/>
    <n v="0.35439393939393898"/>
    <n v="66"/>
    <n v="7344.4393939393904"/>
    <n v="-77.133333333333297"/>
    <n v="34.692054492500802"/>
    <n v="47"/>
    <n v="262.97872340425499"/>
    <n v="250.3125"/>
    <n v="902.9375"/>
    <n v="3.4638307542034301"/>
    <n v="0.11812969412833101"/>
    <n v="130.92424242424201"/>
    <n v="5.6551361066830097"/>
    <n v="60.655932203389803"/>
    <n v="4.1519828103768397"/>
    <n v="12.7892307692308"/>
    <n v="11.100145555845099"/>
  </r>
  <r>
    <x v="0"/>
    <x v="0"/>
    <x v="138"/>
    <d v="2017-02-24T00:00:00"/>
    <n v="2.7589285714285702E-2"/>
    <n v="112"/>
    <n v="3379.4285714285702"/>
    <n v="-77.170535714285705"/>
    <n v="25.0721418774766"/>
    <m/>
    <m/>
    <m/>
    <m/>
    <m/>
    <m/>
    <n v="128.19642857142901"/>
    <n v="5.62699756159454"/>
    <n v="17.952678571428599"/>
    <n v="1.2755484094641101"/>
    <m/>
    <m/>
  </r>
  <r>
    <x v="0"/>
    <x v="4"/>
    <x v="139"/>
    <d v="2017-03-01T00:00:00"/>
    <m/>
    <n v="31"/>
    <n v="4151.3548387096798"/>
    <n v="-78.041935483871001"/>
    <n v="39.462719789802399"/>
    <m/>
    <m/>
    <m/>
    <m/>
    <m/>
    <m/>
    <n v="153.129032258065"/>
    <n v="12.2702316525603"/>
    <n v="23.417241379310301"/>
    <n v="3.5792129365904"/>
    <m/>
    <m/>
  </r>
  <r>
    <x v="0"/>
    <x v="3"/>
    <x v="140"/>
    <d v="2016-02-10T00:00:00"/>
    <n v="0.145652173913043"/>
    <n v="115"/>
    <n v="3541.7826086956502"/>
    <n v="-79.273043478260902"/>
    <n v="25.863154313867302"/>
    <m/>
    <m/>
    <m/>
    <m/>
    <m/>
    <m/>
    <n v="181.826086956522"/>
    <n v="6.4975998721908601"/>
    <n v="25.690434782608701"/>
    <n v="1.4036217585436901"/>
    <m/>
    <m/>
  </r>
  <r>
    <x v="0"/>
    <x v="2"/>
    <x v="141"/>
    <d v="2016-11-19T00:00:00"/>
    <n v="0.15344827586206899"/>
    <n v="29"/>
    <n v="7083.6206896551703"/>
    <n v="-80.8241379310345"/>
    <n v="42.149340596134699"/>
    <m/>
    <m/>
    <m/>
    <m/>
    <m/>
    <m/>
    <n v="106.862068965517"/>
    <n v="8.8997874743445493"/>
    <n v="39.351724137931001"/>
    <n v="5.5031487195781299"/>
    <m/>
    <m/>
  </r>
  <r>
    <x v="0"/>
    <x v="4"/>
    <x v="142"/>
    <d v="2017-02-01T00:00:00"/>
    <n v="3.1521739130434802E-2"/>
    <n v="92"/>
    <n v="4586.7173913043498"/>
    <n v="-80.935869565217402"/>
    <n v="28.207409941164801"/>
    <m/>
    <m/>
    <m/>
    <m/>
    <m/>
    <m/>
    <n v="124.195652173913"/>
    <n v="6.6549888806830504"/>
    <n v="27.820652173913"/>
    <n v="2.4325691335886401"/>
    <m/>
    <m/>
  </r>
  <r>
    <x v="0"/>
    <x v="2"/>
    <x v="143"/>
    <d v="2017-02-15T00:00:00"/>
    <n v="1.9649122807017501E-3"/>
    <n v="285"/>
    <n v="4835.3789473684201"/>
    <n v="-81.687719298245696"/>
    <n v="16.869849822964799"/>
    <m/>
    <m/>
    <m/>
    <m/>
    <m/>
    <m/>
    <n v="148.60701754386"/>
    <n v="3.27593147546406"/>
    <n v="34.4118959107807"/>
    <n v="1.42156742214653"/>
    <m/>
    <m/>
  </r>
  <r>
    <x v="0"/>
    <x v="1"/>
    <x v="144"/>
    <d v="2016-03-03T00:00:00"/>
    <n v="0.44735294117647001"/>
    <n v="102"/>
    <n v="4810.00980392157"/>
    <n v="-81.8362745098039"/>
    <n v="25.782239631006298"/>
    <m/>
    <m/>
    <m/>
    <n v="583"/>
    <n v="2.6306558441558399"/>
    <n v="0.236984215861751"/>
    <n v="125.56862745098"/>
    <n v="5.49365617455486"/>
    <n v="38.178350515463897"/>
    <n v="2.79796817649442"/>
    <m/>
    <m/>
  </r>
  <r>
    <x v="0"/>
    <x v="3"/>
    <x v="145"/>
    <d v="2016-02-27T00:00:00"/>
    <n v="0.10666666666666701"/>
    <n v="30"/>
    <n v="7501.2333333333299"/>
    <n v="-82.81"/>
    <n v="34.509508717946503"/>
    <m/>
    <m/>
    <m/>
    <m/>
    <m/>
    <m/>
    <n v="147.26666666666699"/>
    <n v="11.8222402269906"/>
    <n v="40.813333333333297"/>
    <n v="4.5405623565159798"/>
    <m/>
    <m/>
  </r>
  <r>
    <x v="0"/>
    <x v="5"/>
    <x v="146"/>
    <d v="2017-01-12T00:00:00"/>
    <n v="0.25425531914893601"/>
    <n v="47"/>
    <n v="5424.44680851064"/>
    <n v="-82.936170212766001"/>
    <n v="32.751133532936599"/>
    <m/>
    <m/>
    <m/>
    <m/>
    <n v="4.3325380952380996"/>
    <n v="0.26772109618930801"/>
    <n v="134.744680851064"/>
    <n v="11.2768732620801"/>
    <n v="37.934883720930202"/>
    <n v="4.0828963995050298"/>
    <m/>
    <m/>
  </r>
  <r>
    <x v="0"/>
    <x v="0"/>
    <x v="147"/>
    <d v="2017-01-05T00:00:00"/>
    <m/>
    <n v="38"/>
    <n v="4442.7631578947403"/>
    <n v="-83.560526315789502"/>
    <n v="46.965016419411498"/>
    <m/>
    <m/>
    <m/>
    <m/>
    <m/>
    <m/>
    <n v="137.52631578947401"/>
    <n v="7.5806462455016703"/>
    <n v="28.817142857142901"/>
    <n v="2.90920441841739"/>
    <m/>
    <m/>
  </r>
  <r>
    <x v="0"/>
    <x v="0"/>
    <x v="148"/>
    <d v="2016-10-07T00:00:00"/>
    <m/>
    <n v="63"/>
    <n v="4589.6349206349196"/>
    <n v="-84.368253968253995"/>
    <n v="22.0995213050399"/>
    <m/>
    <m/>
    <m/>
    <m/>
    <m/>
    <m/>
    <n v="133.746031746032"/>
    <n v="8.8026949817725697"/>
    <n v="32.922950819672103"/>
    <n v="2.7506913124536099"/>
    <m/>
    <m/>
  </r>
  <r>
    <x v="0"/>
    <x v="6"/>
    <x v="149"/>
    <d v="2016-11-10T00:00:00"/>
    <n v="0.416791666666667"/>
    <n v="240"/>
    <n v="6351.65"/>
    <n v="-85.194999999999993"/>
    <n v="22.263752944043802"/>
    <n v="222"/>
    <n v="267.88738738738698"/>
    <n v="227.45045045045001"/>
    <n v="840.02252252252299"/>
    <n v="2.68149498607773"/>
    <n v="6.0939036365789102E-2"/>
    <n v="125.5125"/>
    <n v="2.5033379477019202"/>
    <n v="60.720434782608699"/>
    <n v="2.1095725748990701"/>
    <n v="-42.6649789029536"/>
    <n v="7.4689855521696202"/>
  </r>
  <r>
    <x v="0"/>
    <x v="3"/>
    <x v="150"/>
    <d v="2017-02-19T00:00:00"/>
    <m/>
    <n v="206"/>
    <n v="3894.7864077669901"/>
    <n v="-85.65"/>
    <n v="20.009830212044498"/>
    <m/>
    <m/>
    <m/>
    <m/>
    <n v="2.9417906976744201"/>
    <n v="0.17179753387249999"/>
    <n v="153.76213592233"/>
    <n v="4.8176685251271998"/>
    <n v="14.8135922330097"/>
    <n v="0.97560320256254196"/>
    <m/>
    <m/>
  </r>
  <r>
    <x v="0"/>
    <x v="0"/>
    <x v="151"/>
    <d v="2016-05-16T00:00:00"/>
    <n v="0.85635416666666697"/>
    <n v="96"/>
    <n v="4775.8541666666697"/>
    <n v="-86.059375000000003"/>
    <n v="29.797457819349098"/>
    <m/>
    <m/>
    <m/>
    <m/>
    <m/>
    <m/>
    <n v="107.947916666667"/>
    <n v="4.9299560910393501"/>
    <n v="34.2247058823529"/>
    <n v="2.4197210906493298"/>
    <m/>
    <m/>
  </r>
  <r>
    <x v="0"/>
    <x v="1"/>
    <x v="152"/>
    <d v="2016-05-03T00:00:00"/>
    <n v="0.17952380952381"/>
    <n v="42"/>
    <n v="6585.8571428571404"/>
    <n v="-86.307142857142907"/>
    <n v="39.983222874291897"/>
    <m/>
    <m/>
    <m/>
    <m/>
    <m/>
    <m/>
    <n v="125.21428571428601"/>
    <n v="8.0414529773166308"/>
    <n v="48.922499999999999"/>
    <n v="4.7890506627096796"/>
    <m/>
    <m/>
  </r>
  <r>
    <x v="0"/>
    <x v="0"/>
    <x v="153"/>
    <d v="2017-03-03T00:00:00"/>
    <m/>
    <n v="35"/>
    <n v="3280.1714285714302"/>
    <n v="-86.374285714285705"/>
    <n v="35.153801650293701"/>
    <m/>
    <m/>
    <m/>
    <n v="400.77272727272702"/>
    <n v="3.3203241057763799"/>
    <n v="0.19104193607113401"/>
    <n v="131.02857142857101"/>
    <n v="11.1614948634596"/>
    <n v="22.7"/>
    <n v="2.32665229984408"/>
    <m/>
    <m/>
  </r>
  <r>
    <x v="0"/>
    <x v="0"/>
    <x v="154"/>
    <d v="2016-12-10T00:00:00"/>
    <m/>
    <n v="66"/>
    <n v="3788.9848484848499"/>
    <n v="-86.643939393939405"/>
    <n v="24.376705618770298"/>
    <m/>
    <m/>
    <m/>
    <m/>
    <m/>
    <m/>
    <n v="134.833333333333"/>
    <n v="8.2942556956412705"/>
    <n v="27.0066666666667"/>
    <n v="2.71932596611388"/>
    <m/>
    <m/>
  </r>
  <r>
    <x v="0"/>
    <x v="8"/>
    <x v="155"/>
    <d v="2016-11-07T00:00:00"/>
    <m/>
    <n v="45"/>
    <n v="2733.8222222222198"/>
    <n v="-88.028888888888901"/>
    <n v="28.2833676402396"/>
    <m/>
    <m/>
    <m/>
    <m/>
    <m/>
    <m/>
    <n v="199.68888888888901"/>
    <n v="11.4593185679886"/>
    <n v="13.508888888888899"/>
    <n v="1.14267461465281"/>
    <m/>
    <m/>
  </r>
  <r>
    <x v="0"/>
    <x v="4"/>
    <x v="156"/>
    <d v="2017-02-26T00:00:00"/>
    <m/>
    <n v="88"/>
    <n v="3798.875"/>
    <n v="-88.031818181818196"/>
    <n v="25.475907879850901"/>
    <m/>
    <m/>
    <m/>
    <m/>
    <m/>
    <m/>
    <n v="108.795454545455"/>
    <n v="5.6236030214879804"/>
    <n v="24.269767441860498"/>
    <n v="2.00452911921673"/>
    <m/>
    <m/>
  </r>
  <r>
    <x v="0"/>
    <x v="3"/>
    <x v="157"/>
    <d v="2016-03-18T00:00:00"/>
    <n v="6.1501706484641601E-2"/>
    <n v="293"/>
    <n v="3609.6006825938598"/>
    <n v="-88.604095563139893"/>
    <n v="16.405420726107199"/>
    <m/>
    <m/>
    <m/>
    <m/>
    <m/>
    <m/>
    <n v="168.494880546075"/>
    <n v="3.6525952017568"/>
    <n v="21.453472222222199"/>
    <n v="0.91850778921227205"/>
    <m/>
    <m/>
  </r>
  <r>
    <x v="0"/>
    <x v="4"/>
    <x v="158"/>
    <d v="2017-02-15T00:00:00"/>
    <n v="5.0681818181818203E-2"/>
    <n v="88"/>
    <n v="4501.125"/>
    <n v="-88.702272727272799"/>
    <n v="26.9548185661167"/>
    <m/>
    <m/>
    <m/>
    <m/>
    <m/>
    <m/>
    <n v="141.636363636364"/>
    <n v="6.4046576780809898"/>
    <n v="34.418072289156598"/>
    <n v="2.6000300324777799"/>
    <m/>
    <m/>
  </r>
  <r>
    <x v="0"/>
    <x v="0"/>
    <x v="159"/>
    <d v="2016-10-09T00:00:00"/>
    <m/>
    <n v="53"/>
    <n v="6081.1320754716999"/>
    <n v="-88.943396226415103"/>
    <n v="28.324646233420701"/>
    <m/>
    <m/>
    <m/>
    <m/>
    <m/>
    <m/>
    <n v="99.660377358490607"/>
    <n v="8.1335435553325901"/>
    <n v="42.066666666666698"/>
    <n v="3.6590544869627299"/>
    <m/>
    <m/>
  </r>
  <r>
    <x v="0"/>
    <x v="0"/>
    <x v="160"/>
    <d v="2017-02-14T00:00:00"/>
    <m/>
    <n v="36"/>
    <n v="4864.9444444444398"/>
    <n v="-89.280555555555594"/>
    <n v="34.590739842453701"/>
    <m/>
    <m/>
    <m/>
    <m/>
    <m/>
    <m/>
    <n v="96.25"/>
    <n v="10.014542996491199"/>
    <n v="32.456000000000003"/>
    <n v="5.07771300226129"/>
    <m/>
    <m/>
  </r>
  <r>
    <x v="0"/>
    <x v="0"/>
    <x v="161"/>
    <d v="2016-02-05T00:00:00"/>
    <m/>
    <n v="53"/>
    <n v="4611.8867924528304"/>
    <n v="-90.049056603773593"/>
    <n v="33.1153803429562"/>
    <m/>
    <m/>
    <m/>
    <m/>
    <n v="4.0487435897435899"/>
    <n v="0.386500006054454"/>
    <n v="127.150943396226"/>
    <n v="10.205699915212699"/>
    <n v="18.430188679245301"/>
    <n v="1.0880655692166701"/>
    <m/>
    <m/>
  </r>
  <r>
    <x v="0"/>
    <x v="2"/>
    <x v="162"/>
    <d v="2017-02-06T00:00:00"/>
    <n v="0.14792899408283999"/>
    <n v="169"/>
    <n v="4832.9230769230799"/>
    <n v="-91.184615384615398"/>
    <n v="19.4284443495877"/>
    <m/>
    <m/>
    <m/>
    <m/>
    <m/>
    <m/>
    <n v="123.852071005917"/>
    <n v="3.8917593875301799"/>
    <n v="15.228994082840201"/>
    <n v="0.74992880118970795"/>
    <m/>
    <m/>
  </r>
  <r>
    <x v="0"/>
    <x v="3"/>
    <x v="163"/>
    <d v="2016-12-30T00:00:00"/>
    <m/>
    <n v="51"/>
    <n v="5864.9019607843102"/>
    <n v="-91.233333333333306"/>
    <n v="30.578416156506901"/>
    <m/>
    <m/>
    <m/>
    <m/>
    <m/>
    <m/>
    <n v="151.01960784313701"/>
    <n v="8.3166966573900005"/>
    <n v="43.6065217391304"/>
    <n v="4.8586547134848699"/>
    <m/>
    <m/>
  </r>
  <r>
    <x v="0"/>
    <x v="3"/>
    <x v="164"/>
    <d v="2016-03-24T00:00:00"/>
    <m/>
    <n v="73"/>
    <n v="5001.3013698630102"/>
    <n v="-91.582191780821901"/>
    <n v="31.734204135441001"/>
    <m/>
    <m/>
    <m/>
    <m/>
    <n v="3.6883499999999998"/>
    <n v="0.230675608106305"/>
    <n v="157.356164383562"/>
    <n v="7.1253019339217198"/>
    <n v="32.219718309859097"/>
    <n v="2.3204901477983899"/>
    <m/>
    <m/>
  </r>
  <r>
    <x v="0"/>
    <x v="0"/>
    <x v="165"/>
    <d v="2016-10-07T00:00:00"/>
    <n v="2.6031746031746E-2"/>
    <n v="63"/>
    <n v="5302.4603174603199"/>
    <n v="-92.882539682539701"/>
    <n v="34.356798950131498"/>
    <m/>
    <m/>
    <m/>
    <m/>
    <m/>
    <m/>
    <n v="118.222222222222"/>
    <n v="6.4719428506738499"/>
    <n v="32.1095238095238"/>
    <n v="3.0262900913119202"/>
    <m/>
    <m/>
  </r>
  <r>
    <x v="0"/>
    <x v="0"/>
    <x v="166"/>
    <d v="2016-12-16T00:00:00"/>
    <m/>
    <n v="31"/>
    <n v="3809.8709677419401"/>
    <n v="-93.851612903225799"/>
    <n v="50.903095976775496"/>
    <m/>
    <m/>
    <m/>
    <m/>
    <m/>
    <m/>
    <n v="161.54838709677401"/>
    <n v="12.334830369156499"/>
    <n v="38.254838709677401"/>
    <n v="5.9964108238136999"/>
    <m/>
    <m/>
  </r>
  <r>
    <x v="0"/>
    <x v="3"/>
    <x v="167"/>
    <d v="2016-01-19T00:00:00"/>
    <m/>
    <n v="50"/>
    <n v="5135.5600000000004"/>
    <n v="-94.632000000000005"/>
    <n v="26.7553930386579"/>
    <m/>
    <m/>
    <m/>
    <m/>
    <m/>
    <m/>
    <n v="116.44"/>
    <n v="9.3889713852726899"/>
    <n v="44.52"/>
    <n v="4.8275045313287803"/>
    <m/>
    <m/>
  </r>
  <r>
    <x v="0"/>
    <x v="3"/>
    <x v="168"/>
    <d v="2017-02-13T00:00:00"/>
    <n v="4.3999999999999997E-2"/>
    <n v="55"/>
    <n v="5610.2727272727298"/>
    <n v="-96.28"/>
    <n v="27.629103549752799"/>
    <m/>
    <m/>
    <m/>
    <n v="645.14814814814804"/>
    <n v="2.9955703149401001"/>
    <n v="0.220774565620421"/>
    <n v="109.90909090909101"/>
    <n v="5.6704249407133904"/>
    <n v="48.6041666666667"/>
    <n v="4.51773098442525"/>
    <m/>
    <m/>
  </r>
  <r>
    <x v="0"/>
    <x v="0"/>
    <x v="169"/>
    <d v="2017-01-30T00:00:00"/>
    <m/>
    <n v="45"/>
    <n v="5510.6444444444396"/>
    <n v="-96.288888888888906"/>
    <n v="45.255916318649803"/>
    <m/>
    <m/>
    <m/>
    <m/>
    <m/>
    <m/>
    <n v="114.822222222222"/>
    <n v="7.3500009543659699"/>
    <n v="56.0146341463415"/>
    <n v="5.7914787708633702"/>
    <m/>
    <m/>
  </r>
  <r>
    <x v="0"/>
    <x v="3"/>
    <x v="170"/>
    <d v="2016-11-16T00:00:00"/>
    <m/>
    <n v="29"/>
    <n v="3769.5862068965498"/>
    <n v="-96.737931034482799"/>
    <n v="49.449183851616397"/>
    <m/>
    <m/>
    <m/>
    <m/>
    <m/>
    <m/>
    <n v="164.172413793103"/>
    <n v="11.654622221543301"/>
    <n v="12.9892857142857"/>
    <n v="1.4393132850169601"/>
    <m/>
    <m/>
  </r>
  <r>
    <x v="0"/>
    <x v="0"/>
    <x v="171"/>
    <d v="2017-02-11T00:00:00"/>
    <n v="2.2972972972972999E-2"/>
    <n v="37"/>
    <n v="5267.6216216216199"/>
    <n v="-97.432432432432407"/>
    <n v="48.987313742626597"/>
    <m/>
    <m/>
    <m/>
    <m/>
    <m/>
    <m/>
    <n v="138.56756756756801"/>
    <n v="10.726993017150701"/>
    <n v="34.919444444444402"/>
    <n v="4.2584869871531899"/>
    <m/>
    <m/>
  </r>
  <r>
    <x v="0"/>
    <x v="5"/>
    <x v="172"/>
    <d v="2016-07-02T00:00:00"/>
    <m/>
    <n v="35"/>
    <n v="3933.8571428571399"/>
    <n v="-97.56"/>
    <n v="32.515662728738498"/>
    <m/>
    <m/>
    <m/>
    <m/>
    <m/>
    <m/>
    <n v="110.514285714286"/>
    <n v="7.8825806707709898"/>
    <n v="31.7939393939394"/>
    <n v="2.8109497053660202"/>
    <m/>
    <m/>
  </r>
  <r>
    <x v="0"/>
    <x v="0"/>
    <x v="173"/>
    <d v="2017-01-27T00:00:00"/>
    <n v="0.63161971830985897"/>
    <n v="142"/>
    <n v="6135.5704225352101"/>
    <n v="-97.607746478873196"/>
    <n v="23.077756237504701"/>
    <m/>
    <m/>
    <m/>
    <m/>
    <m/>
    <m/>
    <n v="135.07746478873199"/>
    <n v="4.5035760210848803"/>
    <n v="37.074803149606304"/>
    <n v="2.1798419660047199"/>
    <m/>
    <m/>
  </r>
  <r>
    <x v="0"/>
    <x v="1"/>
    <x v="174"/>
    <d v="2017-02-11T00:00:00"/>
    <n v="3.0919540229885099E-2"/>
    <n v="87"/>
    <n v="6240.9425287356298"/>
    <n v="-97.663218390804602"/>
    <n v="20.8230338474612"/>
    <m/>
    <m/>
    <m/>
    <m/>
    <m/>
    <m/>
    <n v="140.39080459770099"/>
    <n v="6.4813460936549401"/>
    <n v="41.2747126436782"/>
    <n v="2.8130615360378202"/>
    <m/>
    <m/>
  </r>
  <r>
    <x v="0"/>
    <x v="0"/>
    <x v="175"/>
    <d v="2015-12-08T00:00:00"/>
    <m/>
    <n v="56"/>
    <n v="6113.5178571428596"/>
    <n v="-97.814285714285703"/>
    <n v="31.851823474129201"/>
    <m/>
    <m/>
    <m/>
    <m/>
    <m/>
    <m/>
    <n v="99.732142857142904"/>
    <n v="8.6438737059136095"/>
    <n v="45.036585365853703"/>
    <n v="2.6320926388952102"/>
    <m/>
    <m/>
  </r>
  <r>
    <x v="0"/>
    <x v="0"/>
    <x v="176"/>
    <d v="2016-03-04T00:00:00"/>
    <n v="1.2746017699115"/>
    <n v="113"/>
    <n v="5239.0442477876104"/>
    <n v="-97.942477876106196"/>
    <n v="32.5091599900312"/>
    <m/>
    <m/>
    <m/>
    <m/>
    <m/>
    <m/>
    <n v="124.752212389381"/>
    <n v="5.6490482703872198"/>
    <n v="46.159821428571398"/>
    <n v="3.3103240916462102"/>
    <m/>
    <m/>
  </r>
  <r>
    <x v="0"/>
    <x v="5"/>
    <x v="177"/>
    <d v="2017-02-15T00:00:00"/>
    <m/>
    <n v="38"/>
    <n v="5402.6052631578996"/>
    <n v="-98.060526315789502"/>
    <n v="35.250465638495797"/>
    <m/>
    <m/>
    <m/>
    <m/>
    <m/>
    <m/>
    <n v="136.23684210526301"/>
    <n v="10.5509961379427"/>
    <n v="19.855263157894701"/>
    <n v="0.77215680797905795"/>
    <m/>
    <m/>
  </r>
  <r>
    <x v="0"/>
    <x v="2"/>
    <x v="178"/>
    <d v="2017-02-07T00:00:00"/>
    <n v="0.54843137254901997"/>
    <n v="51"/>
    <n v="4361.8823529411802"/>
    <n v="-98.568627450980401"/>
    <n v="39.414145215396601"/>
    <m/>
    <m/>
    <m/>
    <m/>
    <m/>
    <m/>
    <n v="124.392156862745"/>
    <n v="7.5447464350834199"/>
    <n v="35.716000000000001"/>
    <n v="4.4356582559148201"/>
    <m/>
    <m/>
  </r>
  <r>
    <x v="0"/>
    <x v="0"/>
    <x v="179"/>
    <d v="2015-05-30T00:00:00"/>
    <n v="1.0270270270270301E-2"/>
    <n v="37"/>
    <n v="3169.0270270270298"/>
    <n v="-100.251351351351"/>
    <n v="33.719837733611698"/>
    <m/>
    <m/>
    <m/>
    <m/>
    <m/>
    <m/>
    <n v="158.89189189189199"/>
    <n v="10.875267680512399"/>
    <n v="24.827777777777801"/>
    <n v="1.7240806665063"/>
    <m/>
    <m/>
  </r>
  <r>
    <x v="0"/>
    <x v="3"/>
    <x v="180"/>
    <d v="2016-04-19T00:00:00"/>
    <n v="0.68109090909090897"/>
    <n v="55"/>
    <n v="4410.2727272727298"/>
    <n v="-102.570909090909"/>
    <n v="35.737468258492903"/>
    <m/>
    <m/>
    <m/>
    <m/>
    <m/>
    <m/>
    <n v="134.345454545455"/>
    <n v="9.0030753511787402"/>
    <n v="23.936363636363598"/>
    <n v="2.5973676957732099"/>
    <m/>
    <m/>
  </r>
  <r>
    <x v="0"/>
    <x v="0"/>
    <x v="181"/>
    <d v="2016-04-15T00:00:00"/>
    <m/>
    <n v="39"/>
    <n v="3428.6923076923099"/>
    <n v="-103.64615384615399"/>
    <n v="33.291056221972802"/>
    <m/>
    <m/>
    <m/>
    <m/>
    <m/>
    <m/>
    <n v="120.333333333333"/>
    <n v="7.4937070615327999"/>
    <n v="19.374358974359001"/>
    <n v="2.4600059191219201"/>
    <m/>
    <m/>
  </r>
  <r>
    <x v="0"/>
    <x v="4"/>
    <x v="182"/>
    <d v="2015-07-20T00:00:00"/>
    <n v="1.6578947368421099E-2"/>
    <n v="38"/>
    <n v="4710.2368421052597"/>
    <n v="-104.07631578947399"/>
    <n v="39.064255604330803"/>
    <m/>
    <m/>
    <m/>
    <m/>
    <m/>
    <m/>
    <n v="134.210526315789"/>
    <n v="8.7889881553446898"/>
    <n v="33.438235294117597"/>
    <n v="3.4749242151955801"/>
    <m/>
    <m/>
  </r>
  <r>
    <x v="0"/>
    <x v="4"/>
    <x v="183"/>
    <d v="2017-01-27T00:00:00"/>
    <n v="4.5483870967741903E-2"/>
    <n v="93"/>
    <n v="4514.3118279569899"/>
    <n v="-104.46021505376299"/>
    <n v="20.0030949066226"/>
    <m/>
    <m/>
    <m/>
    <m/>
    <m/>
    <m/>
    <n v="132.18279569892499"/>
    <n v="5.2021084443339296"/>
    <n v="45.347311827957"/>
    <n v="3.5656268308741601"/>
    <m/>
    <m/>
  </r>
  <r>
    <x v="0"/>
    <x v="3"/>
    <x v="184"/>
    <d v="2016-02-22T00:00:00"/>
    <n v="8.8999999999999996E-2"/>
    <n v="30"/>
    <n v="3573.7"/>
    <n v="-106.523333333333"/>
    <n v="44.5719915361869"/>
    <m/>
    <m/>
    <m/>
    <m/>
    <m/>
    <m/>
    <n v="122.433333333333"/>
    <n v="11.9286849612275"/>
    <n v="24.96"/>
    <n v="1.73447530904915"/>
    <m/>
    <m/>
  </r>
  <r>
    <x v="0"/>
    <x v="0"/>
    <x v="185"/>
    <d v="2017-01-03T00:00:00"/>
    <m/>
    <n v="46"/>
    <n v="4372.95652173913"/>
    <n v="-107.630434782609"/>
    <n v="31.8259130694017"/>
    <m/>
    <m/>
    <m/>
    <m/>
    <m/>
    <m/>
    <n v="186.826086956522"/>
    <n v="13.2244578109666"/>
    <n v="26.4478260869565"/>
    <n v="2.65160008047358"/>
    <m/>
    <m/>
  </r>
  <r>
    <x v="0"/>
    <x v="3"/>
    <x v="186"/>
    <d v="2015-06-11T00:00:00"/>
    <m/>
    <n v="54"/>
    <n v="4951.5185185185201"/>
    <n v="-108.03888888888901"/>
    <n v="29.196475383502602"/>
    <m/>
    <m/>
    <m/>
    <m/>
    <m/>
    <m/>
    <n v="110.62962962963"/>
    <n v="8.4007876363742202"/>
    <n v="22.891111111111101"/>
    <n v="2.0851805682589402"/>
    <m/>
    <m/>
  </r>
  <r>
    <x v="0"/>
    <x v="3"/>
    <x v="187"/>
    <d v="2016-11-08T00:00:00"/>
    <m/>
    <n v="34"/>
    <n v="4294.0294117647099"/>
    <n v="-108.13235294117599"/>
    <n v="27.143654192717602"/>
    <m/>
    <m/>
    <m/>
    <m/>
    <m/>
    <m/>
    <n v="143.35294117647101"/>
    <n v="11.6845711113054"/>
    <n v="34.048484848484797"/>
    <n v="4.4174544492089103"/>
    <m/>
    <m/>
  </r>
  <r>
    <x v="0"/>
    <x v="4"/>
    <x v="188"/>
    <d v="2017-01-30T00:00:00"/>
    <n v="4.4247787610619497E-5"/>
    <n v="226"/>
    <n v="5508.1460176991204"/>
    <n v="-108.543362831858"/>
    <n v="19.757320276899399"/>
    <m/>
    <m/>
    <m/>
    <m/>
    <m/>
    <m/>
    <n v="129.80973451327401"/>
    <n v="3.6023777206947498"/>
    <n v="43.394090909090899"/>
    <n v="1.9764455766447"/>
    <m/>
    <m/>
  </r>
  <r>
    <x v="0"/>
    <x v="4"/>
    <x v="189"/>
    <d v="2016-05-27T00:00:00"/>
    <m/>
    <n v="163"/>
    <n v="4002"/>
    <n v="-108.72147239263801"/>
    <n v="19.2418748263268"/>
    <m/>
    <m/>
    <m/>
    <m/>
    <m/>
    <m/>
    <n v="134.91411042944799"/>
    <n v="5.2248495818101404"/>
    <n v="26.019354838709699"/>
    <n v="1.3359723175746101"/>
    <m/>
    <m/>
  </r>
  <r>
    <x v="0"/>
    <x v="0"/>
    <x v="190"/>
    <d v="2017-02-20T00:00:00"/>
    <n v="0.49175115207373299"/>
    <n v="217"/>
    <n v="5232.6497695852504"/>
    <n v="-109.92258064516101"/>
    <n v="16.295576231943201"/>
    <m/>
    <m/>
    <m/>
    <n v="676.71428571428601"/>
    <n v="2.9580000000000002"/>
    <n v="0.19705095628810701"/>
    <n v="108.72811059907799"/>
    <n v="3.12603953873887"/>
    <n v="33.198999999999998"/>
    <n v="1.7779221102598299"/>
    <m/>
    <m/>
  </r>
  <r>
    <x v="0"/>
    <x v="0"/>
    <x v="191"/>
    <d v="2017-03-04T00:00:00"/>
    <m/>
    <n v="32"/>
    <n v="2903.625"/>
    <n v="-110.38124999999999"/>
    <n v="30.6590345567109"/>
    <m/>
    <m/>
    <m/>
    <m/>
    <m/>
    <m/>
    <n v="165.03125"/>
    <n v="14.793299238809199"/>
    <n v="21.15625"/>
    <n v="2.7984008160047602"/>
    <m/>
    <m/>
  </r>
  <r>
    <x v="0"/>
    <x v="0"/>
    <x v="192"/>
    <d v="2016-01-27T00:00:00"/>
    <m/>
    <n v="33"/>
    <n v="3374.1212121212102"/>
    <n v="-113.09696969697001"/>
    <n v="34.529043134567097"/>
    <m/>
    <m/>
    <m/>
    <m/>
    <m/>
    <m/>
    <n v="137.24242424242399"/>
    <n v="13.658374491708001"/>
    <n v="15.275"/>
    <n v="1.54583206532713"/>
    <m/>
    <m/>
  </r>
  <r>
    <x v="0"/>
    <x v="5"/>
    <x v="193"/>
    <d v="2017-01-09T00:00:00"/>
    <n v="6.0982142857142901E-2"/>
    <n v="112"/>
    <n v="4695.2142857142899"/>
    <n v="-113.53571428571399"/>
    <n v="21.132989486160501"/>
    <m/>
    <m/>
    <m/>
    <m/>
    <n v="4.2665982905982904"/>
    <n v="0.25577931910319601"/>
    <n v="123.642857142857"/>
    <n v="6.2750509176516802"/>
    <n v="30.5"/>
    <n v="2.5650655549292001"/>
    <m/>
    <m/>
  </r>
  <r>
    <x v="0"/>
    <x v="4"/>
    <x v="194"/>
    <d v="2017-02-17T00:00:00"/>
    <n v="0.24312500000000001"/>
    <n v="32"/>
    <n v="5055.90625"/>
    <n v="-116.60625"/>
    <n v="29.185537575632001"/>
    <m/>
    <m/>
    <m/>
    <n v="735.66666666666697"/>
    <m/>
    <m/>
    <n v="136.09375"/>
    <n v="9.61301194943184"/>
    <n v="25.987096774193599"/>
    <n v="3.18678636771455"/>
    <m/>
    <m/>
  </r>
  <r>
    <x v="0"/>
    <x v="3"/>
    <x v="195"/>
    <d v="2016-06-24T00:00:00"/>
    <n v="0.73615384615384605"/>
    <n v="26"/>
    <n v="4868.9615384615399"/>
    <n v="-118.211538461538"/>
    <n v="44.945887919012101"/>
    <m/>
    <m/>
    <m/>
    <m/>
    <m/>
    <m/>
    <n v="123.038461538462"/>
    <n v="13.2889173917136"/>
    <n v="41.134615384615401"/>
    <n v="5.8409059948125099"/>
    <m/>
    <m/>
  </r>
  <r>
    <x v="0"/>
    <x v="2"/>
    <x v="196"/>
    <d v="2016-01-16T00:00:00"/>
    <n v="0.103310344827586"/>
    <n v="145"/>
    <n v="6352.5793103448304"/>
    <n v="-120.87379310344799"/>
    <n v="22.1788873715291"/>
    <m/>
    <m/>
    <m/>
    <m/>
    <m/>
    <m/>
    <n v="109.66896551724101"/>
    <n v="4.4102594511520996"/>
    <n v="42.298620689655202"/>
    <n v="2.13315215336217"/>
    <m/>
    <m/>
  </r>
  <r>
    <x v="0"/>
    <x v="4"/>
    <x v="197"/>
    <d v="2016-02-12T00:00:00"/>
    <m/>
    <n v="51"/>
    <n v="4685.6274509803898"/>
    <n v="-120.93137254902"/>
    <n v="30.439874454173601"/>
    <m/>
    <m/>
    <m/>
    <m/>
    <m/>
    <m/>
    <n v="114.607843137255"/>
    <n v="8.6823724250095804"/>
    <n v="32.96875"/>
    <n v="3.8277717397433699"/>
    <m/>
    <m/>
  </r>
  <r>
    <x v="0"/>
    <x v="7"/>
    <x v="198"/>
    <d v="2017-03-01T00:00:00"/>
    <m/>
    <n v="41"/>
    <n v="5007.4390243902399"/>
    <n v="-121.239024390244"/>
    <n v="36.9339093117609"/>
    <m/>
    <m/>
    <m/>
    <m/>
    <m/>
    <m/>
    <n v="113.07317073170699"/>
    <n v="8.4108952456933697"/>
    <n v="30.105405405405399"/>
    <n v="3.3716913399184198"/>
    <m/>
    <m/>
  </r>
  <r>
    <x v="0"/>
    <x v="2"/>
    <x v="199"/>
    <d v="2017-02-07T00:00:00"/>
    <n v="0.19541666666666699"/>
    <n v="48"/>
    <n v="5386.7083333333303"/>
    <n v="-122.247916666667"/>
    <n v="41.6330898033561"/>
    <m/>
    <m/>
    <m/>
    <n v="733.39130434782601"/>
    <n v="2.6314166610549901"/>
    <n v="0.219024780748168"/>
    <n v="115.583333333333"/>
    <n v="5.5189738270822497"/>
    <n v="29.778048780487801"/>
    <n v="2.8091672930653901"/>
    <m/>
    <m/>
  </r>
  <r>
    <x v="0"/>
    <x v="7"/>
    <x v="200"/>
    <d v="2016-02-11T00:00:00"/>
    <m/>
    <n v="44"/>
    <n v="4113.1818181818198"/>
    <n v="-125.74318181818199"/>
    <n v="46.602854987642402"/>
    <m/>
    <m/>
    <m/>
    <m/>
    <m/>
    <m/>
    <n v="130.54545454545499"/>
    <n v="10.422798566771"/>
    <n v="30.602272727272702"/>
    <n v="4.76853066026524"/>
    <m/>
    <m/>
  </r>
  <r>
    <x v="0"/>
    <x v="3"/>
    <x v="201"/>
    <d v="2016-06-19T00:00:00"/>
    <n v="0.86551724137930997"/>
    <n v="29"/>
    <n v="5064.2413793103497"/>
    <n v="-127.41724137931"/>
    <n v="35.345439247380803"/>
    <m/>
    <m/>
    <m/>
    <m/>
    <n v="3.55978607224817"/>
    <n v="0.23962529576702499"/>
    <n v="119.241379310345"/>
    <n v="13.377215315125399"/>
    <n v="31.212499999999999"/>
    <n v="3.28016829996373"/>
    <m/>
    <m/>
  </r>
  <r>
    <x v="0"/>
    <x v="0"/>
    <x v="202"/>
    <d v="2017-02-28T00:00:00"/>
    <n v="0.37641025641025599"/>
    <n v="78"/>
    <n v="6799.4358974359002"/>
    <n v="-129.35769230769199"/>
    <n v="30.788082419096099"/>
    <n v="53"/>
    <n v="247.92452830188699"/>
    <n v="213.264150943396"/>
    <n v="785.37735849056605"/>
    <n v="3.0587556411961501"/>
    <n v="0.11792938923419"/>
    <n v="119.717948717949"/>
    <n v="6.3625323046701396"/>
    <n v="43.814666666666703"/>
    <n v="3.3454256483695399"/>
    <n v="-30.705263157894699"/>
    <n v="8.0721602784186697"/>
  </r>
  <r>
    <x v="0"/>
    <x v="6"/>
    <x v="203"/>
    <d v="2016-09-25T00:00:00"/>
    <n v="0.12436619718309901"/>
    <n v="71"/>
    <n v="5817.9295774647899"/>
    <n v="-132.82816901408401"/>
    <n v="29.726641045694201"/>
    <m/>
    <m/>
    <m/>
    <m/>
    <n v="3.91992175623855"/>
    <n v="0.12885767819053701"/>
    <n v="121.30985915493"/>
    <n v="7.0206820522360802"/>
    <n v="45.056923076923098"/>
    <n v="4.2746052276287498"/>
    <m/>
    <m/>
  </r>
  <r>
    <x v="0"/>
    <x v="0"/>
    <x v="204"/>
    <d v="2016-03-04T00:00:00"/>
    <n v="4.3703703703703699E-3"/>
    <n v="270"/>
    <n v="4050.2888888888901"/>
    <n v="-136.01555555555501"/>
    <n v="18.454511719846099"/>
    <m/>
    <m/>
    <m/>
    <m/>
    <n v="3.5702865296803701"/>
    <n v="0.183968533605715"/>
    <n v="161.666666666667"/>
    <n v="4.1495086624336297"/>
    <n v="24.9348148148148"/>
    <n v="1.22786698867587"/>
    <m/>
    <m/>
  </r>
  <r>
    <x v="0"/>
    <x v="2"/>
    <x v="205"/>
    <d v="2017-02-04T00:00:00"/>
    <n v="8.0804597701149394E-2"/>
    <n v="87"/>
    <n v="4874.42528735632"/>
    <n v="-139.92988505747101"/>
    <n v="33.410928801295803"/>
    <n v="78"/>
    <n v="211.858974358974"/>
    <n v="180.833333333333"/>
    <n v="654.30769230769204"/>
    <n v="4.9087297788203603"/>
    <n v="0.15065553971298001"/>
    <n v="141.54022988505699"/>
    <n v="6.3427623910605604"/>
    <n v="36.132941176470602"/>
    <n v="2.62312298543883"/>
    <n v="-10.755172413793099"/>
    <n v="7.8561054494229596"/>
  </r>
  <r>
    <x v="0"/>
    <x v="3"/>
    <x v="206"/>
    <d v="2016-01-28T00:00:00"/>
    <n v="0.90527777777777796"/>
    <n v="144"/>
    <n v="3922.6944444444398"/>
    <n v="-142.09930555555599"/>
    <n v="20.796234368855501"/>
    <m/>
    <m/>
    <m/>
    <m/>
    <n v="2.4244601754385999"/>
    <n v="0.154401723835174"/>
    <n v="126.944444444444"/>
    <n v="4.6270670193347998"/>
    <n v="27.069064748201399"/>
    <n v="1.77026195494807"/>
    <m/>
    <m/>
  </r>
  <r>
    <x v="0"/>
    <x v="6"/>
    <x v="207"/>
    <d v="2017-02-22T00:00:00"/>
    <n v="4.0101010101010102E-2"/>
    <n v="99"/>
    <n v="4843.6262626262596"/>
    <n v="-147.17474747474699"/>
    <n v="28.183475180131602"/>
    <m/>
    <m/>
    <m/>
    <n v="829"/>
    <m/>
    <m/>
    <n v="120.363636363636"/>
    <n v="4.6469557787633899"/>
    <n v="30.596808510638301"/>
    <n v="2.17184277912984"/>
    <m/>
    <m/>
  </r>
  <r>
    <x v="0"/>
    <x v="3"/>
    <x v="208"/>
    <d v="2017-01-30T00:00:00"/>
    <n v="0.83577777777777795"/>
    <n v="45"/>
    <n v="4556.7777777777801"/>
    <n v="-147.666666666667"/>
    <n v="38.858277981361603"/>
    <m/>
    <m/>
    <m/>
    <m/>
    <m/>
    <m/>
    <n v="131.822222222222"/>
    <n v="6.4610166577252297"/>
    <n v="42.5844444444445"/>
    <n v="5.1631297332117496"/>
    <m/>
    <m/>
  </r>
  <r>
    <x v="0"/>
    <x v="4"/>
    <x v="209"/>
    <d v="2015-05-10T00:00:00"/>
    <n v="0.58745721271393603"/>
    <n v="409"/>
    <n v="4215.3007334963304"/>
    <n v="-166.14963325183399"/>
    <n v="15.7416392942673"/>
    <m/>
    <m/>
    <m/>
    <m/>
    <m/>
    <m/>
    <n v="133.12713936430299"/>
    <n v="2.7492959285416698"/>
    <n v="32.990673575129499"/>
    <n v="1.4173988465169101"/>
    <m/>
    <m/>
  </r>
  <r>
    <x v="0"/>
    <x v="2"/>
    <x v="210"/>
    <d v="2016-05-07T00:00:00"/>
    <n v="8.9347826086956503E-2"/>
    <n v="46"/>
    <n v="6660.7826086956502"/>
    <n v="-175.269565217391"/>
    <n v="35.524341368386203"/>
    <n v="33"/>
    <n v="266.030303030303"/>
    <n v="251.529411764706"/>
    <n v="916.82352941176498"/>
    <n v="3.7081602629972998"/>
    <n v="0.212867167760766"/>
    <n v="123.04347826087"/>
    <n v="9.1492169365692106"/>
    <n v="47.858536585365798"/>
    <n v="3.8232759156184701"/>
    <n v="-52.840909090909101"/>
    <n v="11.3593607812771"/>
  </r>
  <r>
    <x v="0"/>
    <x v="3"/>
    <x v="211"/>
    <d v="2015-12-24T00:00:00"/>
    <m/>
    <n v="27"/>
    <n v="3417.4814814814799"/>
    <n v="-181.681481481482"/>
    <n v="45.8913954025736"/>
    <m/>
    <m/>
    <m/>
    <m/>
    <m/>
    <m/>
    <n v="87.8888888888889"/>
    <n v="7.1800874799909602"/>
    <n v="21.2269230769231"/>
    <n v="2.5537758331374998"/>
    <m/>
    <m/>
  </r>
  <r>
    <x v="0"/>
    <x v="4"/>
    <x v="212"/>
    <d v="2017-02-07T00:00:00"/>
    <m/>
    <n v="36"/>
    <n v="4038.0555555555602"/>
    <n v="-188.23055555555601"/>
    <n v="31.222941763583599"/>
    <m/>
    <m/>
    <m/>
    <m/>
    <m/>
    <m/>
    <n v="128.777777777778"/>
    <n v="8.7174438432658601"/>
    <n v="29.614705882352901"/>
    <n v="3.3760616138559301"/>
    <m/>
    <m/>
  </r>
  <r>
    <x v="0"/>
    <x v="3"/>
    <x v="213"/>
    <d v="2017-02-22T00:00:00"/>
    <m/>
    <n v="27"/>
    <n v="4964.3703703703704"/>
    <n v="-204.48888888888899"/>
    <n v="43.026392991130002"/>
    <m/>
    <m/>
    <m/>
    <m/>
    <m/>
    <m/>
    <n v="152.85185185185199"/>
    <n v="9.1058516772670206"/>
    <n v="36.564"/>
    <n v="4.3173482602171402"/>
    <m/>
    <m/>
  </r>
  <r>
    <x v="0"/>
    <x v="0"/>
    <x v="214"/>
    <d v="2017-02-19T00:00:00"/>
    <n v="0.45324675324675301"/>
    <n v="77"/>
    <n v="4465.0909090909099"/>
    <n v="-227.87402597402601"/>
    <n v="30.1455537372441"/>
    <m/>
    <m/>
    <m/>
    <n v="739.6"/>
    <n v="3.4695425203242301"/>
    <n v="0.18650037011553799"/>
    <n v="143.71428571428601"/>
    <n v="6.5107004080017097"/>
    <n v="26.9698630136986"/>
    <n v="2.1500501612954102"/>
    <m/>
    <m/>
  </r>
  <r>
    <x v="1"/>
    <x v="0"/>
    <x v="215"/>
    <d v="2016-12-30T00:00:00"/>
    <n v="0.361684210526316"/>
    <n v="190"/>
    <n v="6488.6315789473701"/>
    <n v="326.43947368420999"/>
    <n v="28.2154659128486"/>
    <m/>
    <m/>
    <m/>
    <m/>
    <m/>
    <m/>
    <n v="133.90526315789501"/>
    <n v="4.3163935161505904"/>
    <n v="41.785792349726798"/>
    <n v="2.41558772233997"/>
    <m/>
    <m/>
  </r>
  <r>
    <x v="1"/>
    <x v="3"/>
    <x v="54"/>
    <d v="2017-02-26T00:00:00"/>
    <n v="0.269389312977099"/>
    <n v="131"/>
    <n v="6967.0229007633598"/>
    <n v="228.799236641221"/>
    <n v="30.947505579302501"/>
    <m/>
    <m/>
    <m/>
    <m/>
    <m/>
    <m/>
    <n v="132.717557251908"/>
    <n v="5.1805144969606101"/>
    <n v="50.850387596899203"/>
    <n v="3.31812436146362"/>
    <m/>
    <m/>
  </r>
  <r>
    <x v="1"/>
    <x v="6"/>
    <x v="216"/>
    <d v="2016-02-08T00:00:00"/>
    <n v="0.297307692307692"/>
    <n v="26"/>
    <n v="6698.5384615384601"/>
    <n v="154.19999999999999"/>
    <n v="65.769893977762706"/>
    <m/>
    <m/>
    <m/>
    <m/>
    <m/>
    <m/>
    <n v="158"/>
    <n v="12.963143018692501"/>
    <n v="41.655999999999999"/>
    <n v="6.3357348429365299"/>
    <m/>
    <m/>
  </r>
  <r>
    <x v="1"/>
    <x v="4"/>
    <x v="26"/>
    <d v="2015-09-30T00:00:00"/>
    <n v="0.514819277108434"/>
    <n v="83"/>
    <n v="5512.1807228915704"/>
    <n v="133.561445783133"/>
    <n v="32.751798143130401"/>
    <m/>
    <m/>
    <m/>
    <n v="760.9"/>
    <n v="3.6226218764464"/>
    <n v="0.178532092429037"/>
    <n v="118.06024096385499"/>
    <n v="5.8159484995176998"/>
    <n v="39.334939759036097"/>
    <n v="3.22608356132959"/>
    <m/>
    <m/>
  </r>
  <r>
    <x v="1"/>
    <x v="7"/>
    <x v="217"/>
    <d v="2016-09-20T00:00:00"/>
    <n v="0.191785714285714"/>
    <n v="84"/>
    <n v="5834.2976190476202"/>
    <n v="123.19404761904801"/>
    <n v="30.123657860761099"/>
    <m/>
    <m/>
    <m/>
    <m/>
    <m/>
    <m/>
    <n v="123.70238095238101"/>
    <n v="5.6276400641218602"/>
    <n v="43.610975609756103"/>
    <n v="3.8511744616165799"/>
    <m/>
    <m/>
  </r>
  <r>
    <x v="1"/>
    <x v="4"/>
    <x v="20"/>
    <d v="2017-01-22T00:00:00"/>
    <n v="0.25539735099337801"/>
    <n v="302"/>
    <n v="6428.6556291390698"/>
    <n v="114.00298013245001"/>
    <n v="18.014525852920698"/>
    <m/>
    <m/>
    <m/>
    <m/>
    <m/>
    <m/>
    <n v="137.68211920529799"/>
    <n v="3.3159339499576501"/>
    <n v="46.944370860927101"/>
    <n v="2.06789656004293"/>
    <m/>
    <m/>
  </r>
  <r>
    <x v="1"/>
    <x v="2"/>
    <x v="218"/>
    <d v="2017-02-07T00:00:00"/>
    <n v="0.22521739130434801"/>
    <n v="69"/>
    <n v="7294.9420289855098"/>
    <n v="95.665217391304395"/>
    <n v="32.689886215927103"/>
    <m/>
    <m/>
    <m/>
    <n v="873.16666666666697"/>
    <m/>
    <m/>
    <n v="128.44927536231901"/>
    <n v="7.6906719395285004"/>
    <n v="47.624637681159399"/>
    <n v="3.7943924872054602"/>
    <m/>
    <m/>
  </r>
  <r>
    <x v="1"/>
    <x v="2"/>
    <x v="219"/>
    <d v="2016-07-10T00:00:00"/>
    <n v="4.3478260869565201E-3"/>
    <n v="69"/>
    <n v="7359.31884057971"/>
    <n v="63.924637681159403"/>
    <n v="28.583921878654699"/>
    <m/>
    <m/>
    <m/>
    <m/>
    <n v="2.6689479365079398"/>
    <n v="0.25097512869250599"/>
    <n v="109.811594202899"/>
    <n v="5.08261984129408"/>
    <n v="71.829411764705895"/>
    <n v="4.8981998712825199"/>
    <m/>
    <m/>
  </r>
  <r>
    <x v="1"/>
    <x v="3"/>
    <x v="88"/>
    <d v="2017-02-22T00:00:00"/>
    <n v="0.138387096774194"/>
    <n v="310"/>
    <n v="5222.7129032258099"/>
    <n v="56.525161290322501"/>
    <n v="20.295147073005399"/>
    <n v="281"/>
    <n v="189.69750889679699"/>
    <n v="175.82918149466201"/>
    <n v="648.78647686832699"/>
    <n v="3.5423783280366501"/>
    <n v="5.7121589590428401E-2"/>
    <n v="129.72903225806499"/>
    <n v="3.0415146807962499"/>
    <n v="40.270779220779197"/>
    <n v="1.90867218135695"/>
    <n v="12.8932038834952"/>
    <n v="5.9467115677325202"/>
  </r>
  <r>
    <x v="1"/>
    <x v="2"/>
    <x v="220"/>
    <d v="2016-12-29T00:00:00"/>
    <n v="0.23554716981132101"/>
    <n v="265"/>
    <n v="6129.9471698113202"/>
    <n v="49.486792452830301"/>
    <n v="18.519446389271099"/>
    <n v="156"/>
    <n v="259.08333333333297"/>
    <n v="221.80891719745199"/>
    <n v="834.25477707006405"/>
    <n v="3.9352286468697302"/>
    <n v="0.108872029024928"/>
    <n v="134.256603773585"/>
    <n v="3.7997369664302498"/>
    <n v="45.072519083969503"/>
    <n v="2.36625610214546"/>
    <n v="22.542911877394602"/>
    <n v="6.5434216750572798"/>
  </r>
  <r>
    <x v="1"/>
    <x v="2"/>
    <x v="199"/>
    <d v="2017-02-07T00:00:00"/>
    <n v="0.154571428571429"/>
    <n v="210"/>
    <n v="7306.5571428571402"/>
    <n v="46.709999999999901"/>
    <n v="19.324869948307999"/>
    <n v="70"/>
    <n v="238.2"/>
    <n v="239.670731707317"/>
    <n v="884.23170731707296"/>
    <n v="2.6792134364113802"/>
    <n v="0.124356612645626"/>
    <n v="117.433333333333"/>
    <n v="3.39038071615429"/>
    <n v="43.507407407407399"/>
    <n v="2.2593171421525602"/>
    <n v="-16.256345177665001"/>
    <n v="7.8384737406882499"/>
  </r>
  <r>
    <x v="1"/>
    <x v="1"/>
    <x v="32"/>
    <d v="2017-01-16T00:00:00"/>
    <n v="1.0294117647058801E-2"/>
    <n v="204"/>
    <n v="5762.7009803921601"/>
    <n v="46.482352941176401"/>
    <n v="22.445871310962801"/>
    <m/>
    <m/>
    <m/>
    <m/>
    <m/>
    <m/>
    <n v="121.81862745098"/>
    <n v="3.3572656605538098"/>
    <n v="50.001970443349798"/>
    <n v="2.2631873008682799"/>
    <m/>
    <m/>
  </r>
  <r>
    <x v="1"/>
    <x v="0"/>
    <x v="221"/>
    <d v="2017-01-15T00:00:00"/>
    <n v="9.2571428571428596E-2"/>
    <n v="35"/>
    <n v="4242.6000000000004"/>
    <n v="43.545714285714297"/>
    <n v="40.304653972124903"/>
    <m/>
    <m/>
    <m/>
    <m/>
    <m/>
    <m/>
    <n v="139.6"/>
    <n v="9.92587654618392"/>
    <n v="32.411764705882398"/>
    <n v="4.1593949338565004"/>
    <m/>
    <m/>
  </r>
  <r>
    <x v="1"/>
    <x v="3"/>
    <x v="222"/>
    <d v="2016-11-30T00:00:00"/>
    <n v="2.7450980392156898E-3"/>
    <n v="51"/>
    <n v="6843.1176470588198"/>
    <n v="35.164000000000001"/>
    <n v="32.592612755102699"/>
    <m/>
    <m/>
    <m/>
    <n v="876.625"/>
    <n v="3.1478333333333302"/>
    <n v="0.23501574301179001"/>
    <n v="135.88235294117601"/>
    <n v="8.1108809540060207"/>
    <n v="59.143999999999998"/>
    <n v="4.9247597351525298"/>
    <m/>
    <m/>
  </r>
  <r>
    <x v="1"/>
    <x v="0"/>
    <x v="223"/>
    <d v="2016-02-29T00:00:00"/>
    <m/>
    <n v="121"/>
    <n v="4832.5785123966898"/>
    <n v="33.414049586776898"/>
    <n v="26.093747108497801"/>
    <m/>
    <m/>
    <m/>
    <m/>
    <m/>
    <m/>
    <n v="124.65289256198299"/>
    <n v="4.5717830030492399"/>
    <n v="44.178512396694202"/>
    <n v="3.2390134722735602"/>
    <m/>
    <m/>
  </r>
  <r>
    <x v="1"/>
    <x v="0"/>
    <x v="190"/>
    <d v="2017-02-20T00:00:00"/>
    <n v="0.19571428571428601"/>
    <n v="84"/>
    <n v="6308.4166666666697"/>
    <n v="29.6904761904762"/>
    <n v="31.488361582393701"/>
    <m/>
    <m/>
    <m/>
    <n v="831.25"/>
    <n v="3.1246724137931001"/>
    <n v="0.36984873528582701"/>
    <n v="111.45238095238101"/>
    <n v="4.5267549368970696"/>
    <n v="54.1609756097561"/>
    <n v="4.2086022501565497"/>
    <m/>
    <m/>
  </r>
  <r>
    <x v="1"/>
    <x v="1"/>
    <x v="224"/>
    <d v="2016-04-28T00:00:00"/>
    <m/>
    <n v="31"/>
    <n v="8032.4516129032299"/>
    <n v="24.767741935483802"/>
    <n v="52.818843449837402"/>
    <m/>
    <m/>
    <m/>
    <m/>
    <m/>
    <m/>
    <n v="98.870967741935502"/>
    <n v="11.5189177672176"/>
    <n v="51.933333333333302"/>
    <n v="6.6180288994087899"/>
    <m/>
    <m/>
  </r>
  <r>
    <x v="1"/>
    <x v="1"/>
    <x v="50"/>
    <d v="2016-07-18T00:00:00"/>
    <n v="0.28217741935483898"/>
    <n v="124"/>
    <n v="6040.2983870967701"/>
    <n v="22.831451612903201"/>
    <n v="25.165122833944"/>
    <n v="34"/>
    <n v="234.91176470588201"/>
    <n v="204.67647058823499"/>
    <n v="755.05882352941205"/>
    <n v="4.1811923076923101"/>
    <n v="0.288965981597679"/>
    <n v="128.66129032258101"/>
    <n v="4.7082448719276302"/>
    <n v="38.7083333333333"/>
    <n v="2.9876879904832898"/>
    <n v="-3.7351851851851601"/>
    <n v="9.4147766245566995"/>
  </r>
  <r>
    <x v="1"/>
    <x v="0"/>
    <x v="151"/>
    <d v="2016-05-16T00:00:00"/>
    <n v="0.14425423728813599"/>
    <n v="1180"/>
    <n v="5451.06525423729"/>
    <n v="21.978050847457901"/>
    <n v="10.2575860831982"/>
    <m/>
    <m/>
    <m/>
    <m/>
    <n v="3.0397760416666699"/>
    <n v="0.40016081623963601"/>
    <n v="126.15932203389799"/>
    <n v="1.74776801589214"/>
    <n v="33.942067089755199"/>
    <n v="0.74492387151038497"/>
    <m/>
    <m/>
  </r>
  <r>
    <x v="1"/>
    <x v="3"/>
    <x v="62"/>
    <d v="2016-05-01T00:00:00"/>
    <m/>
    <n v="74"/>
    <n v="5624.6216216216199"/>
    <n v="12.022972972972999"/>
    <n v="31.3392014004503"/>
    <m/>
    <m/>
    <m/>
    <m/>
    <m/>
    <m/>
    <n v="106"/>
    <n v="5.9063404456736102"/>
    <n v="36.347887323943702"/>
    <n v="3.1459065153688801"/>
    <m/>
    <m/>
  </r>
  <r>
    <x v="1"/>
    <x v="1"/>
    <x v="117"/>
    <d v="2016-07-13T00:00:00"/>
    <m/>
    <n v="87"/>
    <n v="6956.7816091954001"/>
    <n v="10.909195402298799"/>
    <n v="28.943592591063702"/>
    <m/>
    <m/>
    <m/>
    <m/>
    <m/>
    <m/>
    <n v="110.16091954023"/>
    <n v="5.6862612359924496"/>
    <n v="56.3988372093023"/>
    <n v="4.2646620008339697"/>
    <m/>
    <m/>
  </r>
  <r>
    <x v="1"/>
    <x v="0"/>
    <x v="225"/>
    <d v="2017-01-18T00:00:00"/>
    <n v="0.121081081081081"/>
    <n v="74"/>
    <n v="4381.4189189189201"/>
    <n v="0.852702702702681"/>
    <n v="36.339641769702197"/>
    <m/>
    <m/>
    <m/>
    <m/>
    <m/>
    <m/>
    <n v="128.472972972973"/>
    <n v="5.3379746817902003"/>
    <n v="39.798648648648602"/>
    <n v="3.5234689398408401"/>
    <m/>
    <m/>
  </r>
  <r>
    <x v="1"/>
    <x v="0"/>
    <x v="48"/>
    <d v="2017-02-28T00:00:00"/>
    <n v="0.19390243902439"/>
    <n v="41"/>
    <n v="5811.6585365853698"/>
    <n v="-0.97804878048779398"/>
    <n v="36.443408938061303"/>
    <n v="40"/>
    <n v="250.07499999999999"/>
    <n v="210.41025641025601"/>
    <n v="772.42499999999995"/>
    <n v="4.4696334131160897"/>
    <n v="7.071969309152E-2"/>
    <n v="121.682926829268"/>
    <n v="7.5183871376576104"/>
    <n v="36.284999999999997"/>
    <n v="4.2100087550916996"/>
    <n v="-0.83414634146341404"/>
    <n v="18.120938774528099"/>
  </r>
  <r>
    <x v="1"/>
    <x v="3"/>
    <x v="226"/>
    <d v="2017-02-27T00:00:00"/>
    <n v="6.8333333333333302E-3"/>
    <n v="60"/>
    <n v="7472.0333333333301"/>
    <n v="-3.9183333333333499"/>
    <n v="34.112288861425696"/>
    <m/>
    <m/>
    <m/>
    <m/>
    <m/>
    <m/>
    <n v="154.36666666666699"/>
    <n v="9.0315819596033098"/>
    <n v="80.643636363636404"/>
    <n v="5.4189278970204802"/>
    <m/>
    <m/>
  </r>
  <r>
    <x v="1"/>
    <x v="0"/>
    <x v="227"/>
    <d v="2015-08-24T00:00:00"/>
    <m/>
    <n v="69"/>
    <n v="4395.7246376811599"/>
    <n v="-6.3550724637681197"/>
    <n v="44.9224307070739"/>
    <m/>
    <m/>
    <m/>
    <m/>
    <m/>
    <m/>
    <n v="154.97101449275399"/>
    <n v="8.2795357528301405"/>
    <n v="22.548387096774199"/>
    <n v="1.8651281523030501"/>
    <m/>
    <m/>
  </r>
  <r>
    <x v="1"/>
    <x v="0"/>
    <x v="228"/>
    <d v="2016-02-02T00:00:00"/>
    <n v="2.1935483870967699E-2"/>
    <n v="31"/>
    <n v="6824.9354838709696"/>
    <n v="-7.2354838709677196"/>
    <n v="42.755696230799003"/>
    <m/>
    <m/>
    <m/>
    <m/>
    <m/>
    <m/>
    <n v="101.58064516128999"/>
    <n v="9.1567912623737708"/>
    <n v="48.3541666666667"/>
    <n v="5.9110219424892501"/>
    <m/>
    <m/>
  </r>
  <r>
    <x v="1"/>
    <x v="1"/>
    <x v="56"/>
    <d v="2016-04-26T00:00:00"/>
    <n v="5.7931034482758603E-2"/>
    <n v="58"/>
    <n v="6136.1206896551703"/>
    <n v="-7.2879310344827699"/>
    <n v="38.488259228925898"/>
    <m/>
    <m/>
    <m/>
    <n v="689.5"/>
    <m/>
    <m/>
    <n v="137.60344827586201"/>
    <n v="7.1611786830221504"/>
    <n v="50.036842105263098"/>
    <n v="5.8891018201410397"/>
    <m/>
    <m/>
  </r>
  <r>
    <x v="1"/>
    <x v="3"/>
    <x v="122"/>
    <d v="2016-08-01T00:00:00"/>
    <n v="5.17391304347826E-2"/>
    <n v="299"/>
    <n v="6051.6789297658897"/>
    <n v="-15.4046822742476"/>
    <n v="19.4701271951084"/>
    <m/>
    <m/>
    <m/>
    <m/>
    <m/>
    <m/>
    <n v="109.270903010033"/>
    <n v="3.0430221128019199"/>
    <n v="30.795789473684199"/>
    <n v="1.4748283099909201"/>
    <m/>
    <m/>
  </r>
  <r>
    <x v="1"/>
    <x v="5"/>
    <x v="35"/>
    <d v="2016-04-07T00:00:00"/>
    <m/>
    <n v="60"/>
    <n v="8997.65"/>
    <n v="-15.705"/>
    <n v="41.880683048042798"/>
    <m/>
    <m/>
    <m/>
    <m/>
    <m/>
    <m/>
    <n v="84.366666666666703"/>
    <n v="6.9678424655868501"/>
    <n v="28.026829268292701"/>
    <n v="2.6727943365950702"/>
    <m/>
    <m/>
  </r>
  <r>
    <x v="1"/>
    <x v="4"/>
    <x v="229"/>
    <d v="2016-02-02T00:00:00"/>
    <n v="2.57142857142857E-2"/>
    <n v="28"/>
    <n v="6060.75"/>
    <n v="-21.329629629629601"/>
    <n v="54.0080451469316"/>
    <m/>
    <m/>
    <m/>
    <m/>
    <m/>
    <m/>
    <n v="91.178571428571402"/>
    <n v="6.9598344206244898"/>
    <n v="34.737037037036998"/>
    <n v="6.1391442840051598"/>
    <m/>
    <m/>
  </r>
  <r>
    <x v="1"/>
    <x v="0"/>
    <x v="214"/>
    <d v="2017-02-19T00:00:00"/>
    <n v="1.42222222222222E-2"/>
    <n v="45"/>
    <n v="5638.5333333333301"/>
    <n v="-23.768888888888899"/>
    <n v="50.137833637290598"/>
    <m/>
    <m/>
    <m/>
    <n v="801.16666666666697"/>
    <n v="3.8189181442844902"/>
    <n v="0.21953533101077399"/>
    <n v="140.02222222222201"/>
    <n v="8.4906061513333295"/>
    <n v="30.1181818181818"/>
    <n v="2.5096963604470899"/>
    <m/>
    <m/>
  </r>
  <r>
    <x v="1"/>
    <x v="3"/>
    <x v="168"/>
    <d v="2017-02-13T00:00:00"/>
    <n v="2.5833333333333298E-2"/>
    <n v="60"/>
    <n v="6564.3833333333296"/>
    <n v="-25.0766666666667"/>
    <n v="35.662138159633102"/>
    <m/>
    <m/>
    <m/>
    <n v="712.95454545454595"/>
    <n v="3.1484249872601802"/>
    <n v="0.20861668084575799"/>
    <n v="132.833333333333"/>
    <n v="8.0664670564087793"/>
    <n v="44.124137931034497"/>
    <n v="4.3326740926793299"/>
    <m/>
    <m/>
  </r>
  <r>
    <x v="1"/>
    <x v="5"/>
    <x v="230"/>
    <d v="2017-02-01T00:00:00"/>
    <n v="5.1818181818181798E-2"/>
    <n v="44"/>
    <n v="7805.6136363636397"/>
    <n v="-26.593181818181801"/>
    <n v="35.564936945447997"/>
    <m/>
    <m/>
    <m/>
    <m/>
    <m/>
    <m/>
    <n v="99"/>
    <n v="6.04886724321209"/>
    <n v="68.107692307692304"/>
    <n v="4.3274964082596803"/>
    <m/>
    <m/>
  </r>
  <r>
    <x v="1"/>
    <x v="3"/>
    <x v="231"/>
    <d v="2017-01-05T00:00:00"/>
    <n v="0.108795180722892"/>
    <n v="83"/>
    <n v="5132.1927710843402"/>
    <n v="-31.578313253011999"/>
    <n v="31.504033253221401"/>
    <m/>
    <m/>
    <m/>
    <m/>
    <m/>
    <m/>
    <n v="127.120481927711"/>
    <n v="5.75778096209915"/>
    <n v="48.046052631579002"/>
    <n v="5.0775406537505301"/>
    <m/>
    <m/>
  </r>
  <r>
    <x v="1"/>
    <x v="0"/>
    <x v="232"/>
    <d v="2017-01-23T00:00:00"/>
    <n v="0.33953125000000001"/>
    <n v="128"/>
    <n v="7637.3203125"/>
    <n v="-34.978906250000001"/>
    <n v="24.308825265585"/>
    <m/>
    <m/>
    <m/>
    <m/>
    <m/>
    <m/>
    <n v="123.9375"/>
    <n v="4.5676879683253597"/>
    <n v="42.701652892562002"/>
    <n v="3.0201693399951401"/>
    <m/>
    <m/>
  </r>
  <r>
    <x v="1"/>
    <x v="2"/>
    <x v="46"/>
    <d v="2015-08-01T00:00:00"/>
    <n v="9.6030729833546699E-4"/>
    <n v="781"/>
    <n v="7040.2394366197204"/>
    <n v="-36.640204865556903"/>
    <n v="11.0537690227782"/>
    <m/>
    <m/>
    <m/>
    <m/>
    <n v="3.0525702425943901"/>
    <n v="6.1484244167776703E-2"/>
    <n v="99.985915492957702"/>
    <n v="1.74439902093449"/>
    <n v="46.245022288261502"/>
    <n v="1.2372897327743799"/>
    <m/>
    <m/>
  </r>
  <r>
    <x v="1"/>
    <x v="5"/>
    <x v="63"/>
    <d v="2017-01-29T00:00:00"/>
    <m/>
    <n v="30"/>
    <n v="6444.6"/>
    <n v="-39.663333333333298"/>
    <n v="55.647598389449001"/>
    <m/>
    <m/>
    <m/>
    <n v="907.2"/>
    <m/>
    <m/>
    <n v="113.5"/>
    <n v="10.536171958554499"/>
    <n v="41.951999999999998"/>
    <n v="4.9292261732108296"/>
    <m/>
    <m/>
  </r>
  <r>
    <x v="1"/>
    <x v="3"/>
    <x v="69"/>
    <d v="2017-02-14T00:00:00"/>
    <n v="0.16600000000000001"/>
    <n v="295"/>
    <n v="4890.3288135593202"/>
    <n v="-40.6732203389831"/>
    <n v="17.005163931905599"/>
    <m/>
    <m/>
    <m/>
    <m/>
    <n v="4.6576020833333303"/>
    <n v="0.31417681873040398"/>
    <n v="110.4"/>
    <n v="2.8424456530321902"/>
    <n v="23.425255972696199"/>
    <n v="1.1668874078756999"/>
    <m/>
    <m/>
  </r>
  <r>
    <x v="1"/>
    <x v="6"/>
    <x v="233"/>
    <d v="2017-02-23T00:00:00"/>
    <n v="0.22778761061946901"/>
    <n v="113"/>
    <n v="5924.9823008849598"/>
    <n v="-42.106194690265497"/>
    <n v="26.615578919472799"/>
    <m/>
    <m/>
    <m/>
    <m/>
    <m/>
    <m/>
    <n v="151.29203539823001"/>
    <n v="5.5636428344311"/>
    <n v="39.921818181818203"/>
    <n v="3.0703539205377299"/>
    <m/>
    <m/>
  </r>
  <r>
    <x v="1"/>
    <x v="3"/>
    <x v="234"/>
    <d v="2017-01-20T00:00:00"/>
    <n v="9.4395161290322604E-2"/>
    <n v="744"/>
    <n v="4939.9677419354803"/>
    <n v="-43.858333333333199"/>
    <n v="10.925670593307"/>
    <m/>
    <m/>
    <m/>
    <m/>
    <n v="3.9780751445086699"/>
    <n v="0.20840256956085501"/>
    <n v="161.42876344086"/>
    <n v="2.24894037049072"/>
    <n v="30.280461329714999"/>
    <n v="0.85154617577753999"/>
    <m/>
    <m/>
  </r>
  <r>
    <x v="1"/>
    <x v="0"/>
    <x v="51"/>
    <d v="2017-01-19T00:00:00"/>
    <n v="0.73074074074074102"/>
    <n v="27"/>
    <n v="8241.6296296296296"/>
    <n v="-45.840740740740799"/>
    <n v="90.082390786953596"/>
    <m/>
    <m/>
    <m/>
    <m/>
    <m/>
    <m/>
    <n v="143.85185185185199"/>
    <n v="13.336079172787599"/>
    <n v="41.429629629629602"/>
    <n v="5.46811481448165"/>
    <m/>
    <m/>
  </r>
  <r>
    <x v="1"/>
    <x v="5"/>
    <x v="64"/>
    <d v="2017-02-23T00:00:00"/>
    <m/>
    <n v="34"/>
    <n v="6348.3529411764703"/>
    <n v="-47.2617647058823"/>
    <n v="41.400203659006799"/>
    <m/>
    <m/>
    <m/>
    <m/>
    <m/>
    <m/>
    <n v="109.558823529412"/>
    <n v="7.7473693052773704"/>
    <n v="52.291176470588198"/>
    <n v="6.4454938973023204"/>
    <m/>
    <m/>
  </r>
  <r>
    <x v="1"/>
    <x v="0"/>
    <x v="235"/>
    <d v="2017-01-09T00:00:00"/>
    <n v="0.19257575757575801"/>
    <n v="66"/>
    <n v="6699.8484848484904"/>
    <n v="-49.629230769230801"/>
    <n v="31.307116474339701"/>
    <m/>
    <m/>
    <m/>
    <m/>
    <m/>
    <m/>
    <n v="121.787878787879"/>
    <n v="6.9496194040282697"/>
    <n v="33.518749999999997"/>
    <n v="2.7544866673475199"/>
    <m/>
    <m/>
  </r>
  <r>
    <x v="1"/>
    <x v="8"/>
    <x v="236"/>
    <d v="2017-01-30T00:00:00"/>
    <m/>
    <n v="67"/>
    <n v="7573.4776119403004"/>
    <n v="-51.911940298507503"/>
    <n v="35.213807214705596"/>
    <m/>
    <m/>
    <m/>
    <m/>
    <n v="3.5561538461538502"/>
    <n v="0.46185454484254701"/>
    <n v="113.91044776119401"/>
    <n v="6.5114355567089799"/>
    <n v="32.145454545454498"/>
    <n v="2.0558822860972299"/>
    <m/>
    <m/>
  </r>
  <r>
    <x v="1"/>
    <x v="3"/>
    <x v="91"/>
    <d v="2017-01-10T00:00:00"/>
    <n v="4.2622950819672101E-2"/>
    <n v="61"/>
    <n v="5960.2295081967204"/>
    <n v="-52.657377049180297"/>
    <n v="37.075775711167402"/>
    <m/>
    <m/>
    <m/>
    <m/>
    <m/>
    <m/>
    <n v="104.47540983606601"/>
    <n v="5.5755421485208796"/>
    <n v="45.055932203389801"/>
    <n v="3.1598493620059598"/>
    <m/>
    <m/>
  </r>
  <r>
    <x v="1"/>
    <x v="2"/>
    <x v="109"/>
    <d v="2016-02-01T00:00:00"/>
    <n v="0.10891089108910899"/>
    <n v="101"/>
    <n v="7906.7722772277202"/>
    <n v="-54.867326732673199"/>
    <n v="29.9520767427863"/>
    <n v="75"/>
    <n v="300.14666666666699"/>
    <n v="268.623376623377"/>
    <n v="1013.02597402597"/>
    <n v="3.5333993846963998"/>
    <n v="0.11353011246266"/>
    <n v="128.91089108910899"/>
    <n v="5.6275858568499899"/>
    <n v="47.561"/>
    <n v="3.0155117142849699"/>
    <n v="-13.215"/>
    <n v="9.5722330311176709"/>
  </r>
  <r>
    <x v="1"/>
    <x v="3"/>
    <x v="28"/>
    <d v="2016-04-05T00:00:00"/>
    <n v="0.16446969696969699"/>
    <n v="396"/>
    <n v="4823.1111111111104"/>
    <n v="-55.098484848484702"/>
    <n v="16.012703541753801"/>
    <m/>
    <m/>
    <m/>
    <m/>
    <m/>
    <m/>
    <n v="124.78535353535401"/>
    <n v="3.0475190190384001"/>
    <n v="35.812598425196803"/>
    <n v="1.35811864420765"/>
    <m/>
    <m/>
  </r>
  <r>
    <x v="1"/>
    <x v="0"/>
    <x v="30"/>
    <d v="2016-07-15T00:00:00"/>
    <n v="3.86842105263158E-2"/>
    <n v="38"/>
    <n v="6187.4473684210498"/>
    <n v="-61.081578947368399"/>
    <n v="45.418597693382502"/>
    <m/>
    <m/>
    <m/>
    <n v="704.3"/>
    <m/>
    <m/>
    <n v="134.5"/>
    <n v="7.2604219494998699"/>
    <n v="55.640540540540499"/>
    <n v="5.95168416805934"/>
    <m/>
    <m/>
  </r>
  <r>
    <x v="1"/>
    <x v="3"/>
    <x v="237"/>
    <d v="2016-03-07T00:00:00"/>
    <n v="5.0746268656716401E-2"/>
    <n v="67"/>
    <n v="6242.2089552238804"/>
    <n v="-63.082089552238799"/>
    <n v="29.132609431222399"/>
    <m/>
    <m/>
    <m/>
    <m/>
    <m/>
    <m/>
    <n v="130.80597014925399"/>
    <n v="7.0765421342634198"/>
    <n v="71.468333333333305"/>
    <n v="5.7872221860651898"/>
    <m/>
    <m/>
  </r>
  <r>
    <x v="1"/>
    <x v="1"/>
    <x v="238"/>
    <d v="2016-06-27T00:00:00"/>
    <n v="1.29113924050633E-2"/>
    <n v="79"/>
    <n v="8786.5063291139195"/>
    <n v="-63.635443037974703"/>
    <n v="25.918897302622401"/>
    <m/>
    <m/>
    <m/>
    <m/>
    <n v="1.4766999999999999"/>
    <n v="0.29692376106512203"/>
    <n v="115.645569620253"/>
    <n v="6.7092450270554496"/>
    <n v="47.159420289855099"/>
    <n v="3.5355787064640198"/>
    <m/>
    <m/>
  </r>
  <r>
    <x v="1"/>
    <x v="4"/>
    <x v="239"/>
    <d v="2016-08-11T00:00:00"/>
    <n v="9.64705882352941E-2"/>
    <n v="34"/>
    <n v="5796.2941176470604"/>
    <n v="-66.026470588235298"/>
    <n v="56.195631250452003"/>
    <m/>
    <m/>
    <m/>
    <m/>
    <m/>
    <m/>
    <n v="119.82352941176499"/>
    <n v="10.638398699769199"/>
    <n v="35.039393939393896"/>
    <n v="4.6739444185736199"/>
    <m/>
    <m/>
  </r>
  <r>
    <x v="1"/>
    <x v="0"/>
    <x v="73"/>
    <d v="2017-01-03T00:00:00"/>
    <m/>
    <n v="70"/>
    <n v="5503.6285714285696"/>
    <n v="-68.701428571428593"/>
    <n v="30.828507315867"/>
    <m/>
    <m/>
    <m/>
    <m/>
    <n v="2.4020222222222198"/>
    <n v="0.296600457778529"/>
    <n v="112.342857142857"/>
    <n v="7.4025871397791096"/>
    <n v="32.098437500000003"/>
    <n v="2.5452107338099701"/>
    <m/>
    <m/>
  </r>
  <r>
    <x v="1"/>
    <x v="3"/>
    <x v="89"/>
    <d v="2016-09-03T00:00:00"/>
    <m/>
    <n v="48"/>
    <n v="3733.8958333333298"/>
    <n v="-68.991666666666703"/>
    <n v="42.638038222776999"/>
    <n v="45"/>
    <n v="160.4"/>
    <n v="124.822222222222"/>
    <n v="484.28888888888901"/>
    <n v="3.0023070754738002"/>
    <n v="0.165312799324322"/>
    <n v="141.479166666667"/>
    <n v="7.3555829608838197"/>
    <n v="31.185416666666701"/>
    <n v="3.8775849186408"/>
    <n v="32.766666666666701"/>
    <n v="14.773218992791801"/>
  </r>
  <r>
    <x v="1"/>
    <x v="3"/>
    <x v="240"/>
    <d v="2016-03-02T00:00:00"/>
    <n v="0.13973684210526299"/>
    <n v="76"/>
    <n v="7440.9342105263204"/>
    <n v="-70.636842105263199"/>
    <n v="34.468135238425702"/>
    <m/>
    <m/>
    <m/>
    <m/>
    <m/>
    <m/>
    <n v="117.23684210526299"/>
    <n v="5.8949835474690504"/>
    <n v="67.112162162162207"/>
    <n v="4.5466486441942102"/>
    <m/>
    <m/>
  </r>
  <r>
    <x v="1"/>
    <x v="1"/>
    <x v="31"/>
    <d v="2016-06-25T00:00:00"/>
    <n v="7.1538461538461495E-2"/>
    <n v="26"/>
    <n v="6733.8076923076896"/>
    <n v="-71.2269230769231"/>
    <n v="44.283949013572503"/>
    <m/>
    <m/>
    <m/>
    <m/>
    <m/>
    <m/>
    <n v="133.269230769231"/>
    <n v="13.981697673118401"/>
    <n v="49.276000000000003"/>
    <n v="3.77910165691971"/>
    <m/>
    <m/>
  </r>
  <r>
    <x v="1"/>
    <x v="3"/>
    <x v="13"/>
    <d v="2016-09-18T00:00:00"/>
    <n v="4.0983606557376998E-2"/>
    <n v="61"/>
    <n v="5033.98360655738"/>
    <n v="-71.657377049180297"/>
    <n v="30.5163648168318"/>
    <m/>
    <m/>
    <m/>
    <m/>
    <m/>
    <m/>
    <n v="178.114754098361"/>
    <n v="9.6385807846042297"/>
    <n v="22.195081967213099"/>
    <n v="1.84759839128037"/>
    <m/>
    <m/>
  </r>
  <r>
    <x v="1"/>
    <x v="4"/>
    <x v="34"/>
    <d v="2017-01-07T00:00:00"/>
    <n v="1.7169811320754701E-2"/>
    <n v="53"/>
    <n v="5162.28301886792"/>
    <n v="-73.873584905660394"/>
    <n v="50.599604178691401"/>
    <m/>
    <m/>
    <m/>
    <m/>
    <m/>
    <m/>
    <n v="103.60377358490599"/>
    <n v="6.5862227900765404"/>
    <n v="35.5346153846154"/>
    <n v="5.1983419770947101"/>
    <m/>
    <m/>
  </r>
  <r>
    <x v="1"/>
    <x v="3"/>
    <x v="241"/>
    <d v="2016-05-14T00:00:00"/>
    <n v="0.77553191489361695"/>
    <n v="47"/>
    <n v="5011.5106382978702"/>
    <n v="-75.900000000000006"/>
    <n v="36.110288073038902"/>
    <m/>
    <m/>
    <m/>
    <m/>
    <m/>
    <m/>
    <n v="119.297872340426"/>
    <n v="12.0384027392397"/>
    <n v="33.506382978723401"/>
    <n v="3.0927631865649401"/>
    <m/>
    <m/>
  </r>
  <r>
    <x v="1"/>
    <x v="5"/>
    <x v="242"/>
    <d v="2017-02-14T00:00:00"/>
    <n v="5.2352941176470602E-2"/>
    <n v="51"/>
    <n v="6158.6470588235297"/>
    <n v="-76.543999999999997"/>
    <n v="37.101797212644001"/>
    <m/>
    <m/>
    <m/>
    <m/>
    <m/>
    <m/>
    <n v="121.88235294117599"/>
    <n v="7.5832450531637301"/>
    <n v="41.097872340425504"/>
    <n v="3.3378751672872902"/>
    <m/>
    <m/>
  </r>
  <r>
    <x v="1"/>
    <x v="0"/>
    <x v="243"/>
    <d v="2016-10-04T00:00:00"/>
    <m/>
    <n v="26"/>
    <n v="5795.4615384615399"/>
    <n v="-78.215384615384593"/>
    <n v="50.655062376614403"/>
    <m/>
    <m/>
    <m/>
    <m/>
    <m/>
    <m/>
    <n v="115.153846153846"/>
    <n v="13.431500552827"/>
    <n v="37.207999999999998"/>
    <n v="4.28324222990015"/>
    <m/>
    <m/>
  </r>
  <r>
    <x v="1"/>
    <x v="0"/>
    <x v="76"/>
    <d v="2016-04-15T00:00:00"/>
    <n v="0.19906303236797299"/>
    <n v="587"/>
    <n v="6788.2827938671198"/>
    <n v="-80.380408858603005"/>
    <n v="12.250623209650801"/>
    <m/>
    <m/>
    <m/>
    <m/>
    <m/>
    <m/>
    <n v="101.11584327086899"/>
    <n v="1.68799403662908"/>
    <n v="45.718117229129703"/>
    <n v="1.3304249140886"/>
    <m/>
    <m/>
  </r>
  <r>
    <x v="1"/>
    <x v="3"/>
    <x v="244"/>
    <d v="2016-12-19T00:00:00"/>
    <n v="0.105272727272727"/>
    <n v="55"/>
    <n v="4134.4545454545496"/>
    <n v="-81.592727272727302"/>
    <n v="41.255932241902499"/>
    <m/>
    <m/>
    <m/>
    <m/>
    <m/>
    <m/>
    <n v="159.254545454545"/>
    <n v="10.104811607885299"/>
    <n v="20.181818181818201"/>
    <n v="1.8464017074789201"/>
    <m/>
    <m/>
  </r>
  <r>
    <x v="1"/>
    <x v="3"/>
    <x v="208"/>
    <d v="2017-01-30T00:00:00"/>
    <n v="5.4411764705882402E-2"/>
    <n v="34"/>
    <n v="5286"/>
    <n v="-84.008823529411799"/>
    <n v="50.995255339683098"/>
    <m/>
    <m/>
    <m/>
    <m/>
    <m/>
    <m/>
    <n v="146.26470588235301"/>
    <n v="9.1842216110924007"/>
    <n v="42.408823529411798"/>
    <n v="6.0910959936361904"/>
    <m/>
    <m/>
  </r>
  <r>
    <x v="1"/>
    <x v="4"/>
    <x v="245"/>
    <d v="2017-03-06T00:00:00"/>
    <n v="0.13027027027026999"/>
    <n v="74"/>
    <n v="7402.6756756756804"/>
    <n v="-87.522972972972994"/>
    <n v="29.466224211759101"/>
    <m/>
    <m/>
    <m/>
    <n v="1044"/>
    <n v="2.7560051282051301"/>
    <n v="0.239731083249307"/>
    <n v="117.675675675676"/>
    <n v="5.2343137817370504"/>
    <n v="54.781428571428599"/>
    <n v="3.6851446467854498"/>
    <m/>
    <m/>
  </r>
  <r>
    <x v="1"/>
    <x v="3"/>
    <x v="49"/>
    <d v="2017-01-16T00:00:00"/>
    <n v="4.4966442953020096E-3"/>
    <n v="447"/>
    <n v="4508.6554809843401"/>
    <n v="-89.724608501118595"/>
    <n v="14.2533981774056"/>
    <m/>
    <m/>
    <m/>
    <m/>
    <m/>
    <m/>
    <n v="182.67785234899301"/>
    <n v="3.76509352713268"/>
    <n v="17.2076062639821"/>
    <n v="0.70363217241692599"/>
    <m/>
    <m/>
  </r>
  <r>
    <x v="1"/>
    <x v="3"/>
    <x v="246"/>
    <d v="2016-04-21T00:00:00"/>
    <m/>
    <n v="187"/>
    <n v="4578.0267379679099"/>
    <n v="-90.531550802139094"/>
    <n v="19.525745448473099"/>
    <m/>
    <m/>
    <m/>
    <m/>
    <m/>
    <m/>
    <n v="131.625668449198"/>
    <n v="4.4098173965958898"/>
    <n v="30.309782608695699"/>
    <n v="1.5807116732336599"/>
    <m/>
    <m/>
  </r>
  <r>
    <x v="1"/>
    <x v="0"/>
    <x v="6"/>
    <d v="2016-11-04T00:00:00"/>
    <m/>
    <n v="78"/>
    <n v="3619.5384615384601"/>
    <n v="-92.0461538461538"/>
    <n v="31.476630548768298"/>
    <m/>
    <m/>
    <m/>
    <m/>
    <m/>
    <m/>
    <n v="123.666666666667"/>
    <n v="7.7934684664885099"/>
    <n v="24.318840579710201"/>
    <n v="2.30025877502172"/>
    <m/>
    <m/>
  </r>
  <r>
    <x v="1"/>
    <x v="3"/>
    <x v="247"/>
    <d v="2016-12-05T00:00:00"/>
    <m/>
    <n v="27"/>
    <n v="4993"/>
    <n v="-92.392307692307696"/>
    <n v="47.006273860502098"/>
    <m/>
    <m/>
    <m/>
    <m/>
    <m/>
    <m/>
    <n v="193.92592592592601"/>
    <n v="13.4231935523961"/>
    <n v="32.811111111111103"/>
    <n v="4.0179133552497603"/>
    <m/>
    <m/>
  </r>
  <r>
    <x v="1"/>
    <x v="3"/>
    <x v="108"/>
    <d v="2016-01-25T00:00:00"/>
    <m/>
    <n v="26"/>
    <n v="4796.8076923076896"/>
    <n v="-93.642307692307696"/>
    <n v="56.272070179161901"/>
    <m/>
    <m/>
    <m/>
    <m/>
    <m/>
    <m/>
    <n v="103.230769230769"/>
    <n v="12.262049984504401"/>
    <n v="48.377272727272697"/>
    <n v="7.0760431498681404"/>
    <m/>
    <m/>
  </r>
  <r>
    <x v="1"/>
    <x v="7"/>
    <x v="248"/>
    <d v="2017-02-01T00:00:00"/>
    <m/>
    <n v="50"/>
    <n v="3758.86"/>
    <n v="-94.316000000000003"/>
    <n v="28.2946019745456"/>
    <m/>
    <m/>
    <m/>
    <m/>
    <n v="3.6657525641025601"/>
    <n v="0.37088561132480102"/>
    <n v="130.78"/>
    <n v="8.8303877003660194"/>
    <n v="21.021999999999998"/>
    <n v="2.45918069980344"/>
    <m/>
    <m/>
  </r>
  <r>
    <x v="1"/>
    <x v="0"/>
    <x v="171"/>
    <d v="2017-02-11T00:00:00"/>
    <n v="4.2650602409638597E-2"/>
    <n v="83"/>
    <n v="6179.3855421686703"/>
    <n v="-95.259036144578303"/>
    <n v="33.672947110927197"/>
    <m/>
    <m/>
    <m/>
    <m/>
    <m/>
    <m/>
    <n v="130.85542168674701"/>
    <n v="6.6690175910970302"/>
    <n v="34.967088607594903"/>
    <n v="2.9760308950151999"/>
    <m/>
    <m/>
  </r>
  <r>
    <x v="1"/>
    <x v="3"/>
    <x v="249"/>
    <d v="2017-01-10T00:00:00"/>
    <n v="7.2500000000000004E-3"/>
    <n v="40"/>
    <n v="6328.4750000000004"/>
    <n v="-95.505128205128202"/>
    <n v="31.299175817667901"/>
    <m/>
    <m/>
    <m/>
    <m/>
    <m/>
    <m/>
    <n v="128.875"/>
    <n v="9.2952419245492202"/>
    <n v="42.645000000000003"/>
    <n v="4.5077766849108301"/>
    <m/>
    <m/>
  </r>
  <r>
    <x v="1"/>
    <x v="3"/>
    <x v="98"/>
    <d v="2016-10-08T00:00:00"/>
    <n v="4.1666666666666699E-2"/>
    <n v="30"/>
    <n v="5392.8666666666704"/>
    <n v="-97.553333333333299"/>
    <n v="40.838584339827797"/>
    <m/>
    <m/>
    <m/>
    <n v="735.47619047619003"/>
    <m/>
    <m/>
    <n v="130.63333333333301"/>
    <n v="12.4638773079605"/>
    <n v="34.607407407407401"/>
    <n v="4.3397156350112898"/>
    <m/>
    <m/>
  </r>
  <r>
    <x v="1"/>
    <x v="6"/>
    <x v="203"/>
    <d v="2016-09-25T00:00:00"/>
    <m/>
    <n v="67"/>
    <n v="6508.4925373134301"/>
    <n v="-101.113432835821"/>
    <n v="38.519280322462997"/>
    <m/>
    <m/>
    <m/>
    <m/>
    <n v="3.9314555422919799"/>
    <n v="0.16382988024067599"/>
    <n v="116.34328358209"/>
    <n v="5.1326833059281398"/>
    <n v="50.337499999999999"/>
    <n v="4.2973058766649403"/>
    <m/>
    <m/>
  </r>
  <r>
    <x v="1"/>
    <x v="3"/>
    <x v="250"/>
    <d v="2015-12-13T00:00:00"/>
    <n v="3.8888888888888901E-3"/>
    <n v="54"/>
    <n v="5337.3518518518504"/>
    <n v="-101.833333333333"/>
    <n v="34.232114030939698"/>
    <n v="26"/>
    <n v="203.269230769231"/>
    <n v="178.07692307692301"/>
    <n v="674.73076923076906"/>
    <n v="1.4860463963963999"/>
    <n v="0.184684951018906"/>
    <n v="98.5555555555556"/>
    <n v="6.4458539628228904"/>
    <n v="49.1607843137255"/>
    <n v="5.4188987220879197"/>
    <n v="-57.204255319148899"/>
    <n v="16.621733250705301"/>
  </r>
  <r>
    <x v="1"/>
    <x v="3"/>
    <x v="41"/>
    <d v="2015-05-01T00:00:00"/>
    <n v="6.0396039603960398E-3"/>
    <n v="101"/>
    <n v="4583.6336633663404"/>
    <n v="-102.12871287128699"/>
    <n v="35.208723332242499"/>
    <m/>
    <m/>
    <m/>
    <m/>
    <m/>
    <m/>
    <n v="105.87128712871301"/>
    <n v="4.6559801504786096"/>
    <n v="31.501030927835"/>
    <n v="2.6980454197190902"/>
    <m/>
    <m/>
  </r>
  <r>
    <x v="1"/>
    <x v="2"/>
    <x v="106"/>
    <d v="2016-04-23T00:00:00"/>
    <m/>
    <n v="112"/>
    <n v="5966.6785714285697"/>
    <n v="-103.8875"/>
    <n v="31.577486108004599"/>
    <m/>
    <m/>
    <m/>
    <m/>
    <n v="3.0495703948653299"/>
    <n v="0.16505583559831499"/>
    <n v="109.5"/>
    <n v="4.66130874624276"/>
    <n v="47.069724770642203"/>
    <n v="2.9023841373801602"/>
    <m/>
    <m/>
  </r>
  <r>
    <x v="1"/>
    <x v="4"/>
    <x v="251"/>
    <d v="2016-03-15T00:00:00"/>
    <m/>
    <n v="65"/>
    <n v="5295.1538461538503"/>
    <n v="-103.99384615384599"/>
    <n v="31.7009977606963"/>
    <m/>
    <m/>
    <m/>
    <m/>
    <m/>
    <m/>
    <n v="137.29230769230799"/>
    <n v="6.8504885801658197"/>
    <n v="34.481250000000003"/>
    <n v="2.69320488536678"/>
    <m/>
    <m/>
  </r>
  <r>
    <x v="1"/>
    <x v="0"/>
    <x v="252"/>
    <d v="2015-08-21T00:00:00"/>
    <n v="2.5999999999999999E-2"/>
    <n v="45"/>
    <n v="6459.3555555555604"/>
    <n v="-105.244444444444"/>
    <n v="37.736406684395099"/>
    <m/>
    <m/>
    <m/>
    <m/>
    <m/>
    <m/>
    <n v="126.26666666666701"/>
    <n v="8.0168005406827305"/>
    <n v="43.7977272727273"/>
    <n v="5.4479659379303698"/>
    <m/>
    <m/>
  </r>
  <r>
    <x v="1"/>
    <x v="1"/>
    <x v="44"/>
    <d v="2016-09-28T00:00:00"/>
    <n v="3.8103448275862102E-2"/>
    <n v="58"/>
    <n v="7197.6896551724103"/>
    <n v="-106.648275862069"/>
    <n v="45.316777156384099"/>
    <n v="57"/>
    <n v="287.03508771929802"/>
    <n v="248.98245614035099"/>
    <n v="928.89473684210498"/>
    <n v="2.6383153976722098"/>
    <n v="0.16202064237160099"/>
    <n v="130.62068965517199"/>
    <n v="6.8927848151739202"/>
    <n v="48.598148148148198"/>
    <n v="5.2515815665350001"/>
    <n v="1.76470588235294"/>
    <n v="13.368441862520999"/>
  </r>
  <r>
    <x v="1"/>
    <x v="7"/>
    <x v="253"/>
    <d v="2017-01-30T00:00:00"/>
    <n v="4.0412371134020603E-2"/>
    <n v="97"/>
    <n v="6688.2164948453601"/>
    <n v="-109.890721649485"/>
    <n v="28.156060095624301"/>
    <m/>
    <m/>
    <m/>
    <m/>
    <m/>
    <m/>
    <n v="130.77319587628901"/>
    <n v="5.0680613603681701"/>
    <n v="43.554166666666703"/>
    <n v="2.4625381449831498"/>
    <m/>
    <m/>
  </r>
  <r>
    <x v="1"/>
    <x v="2"/>
    <x v="210"/>
    <d v="2016-05-07T00:00:00"/>
    <n v="2.6172839506172801E-2"/>
    <n v="81"/>
    <n v="7672.2345679012296"/>
    <n v="-111.275308641975"/>
    <n v="35.002662356009999"/>
    <n v="63"/>
    <n v="272.95238095238102"/>
    <n v="264.953125"/>
    <n v="979.1875"/>
    <n v="3.5771228848360299"/>
    <n v="0.16777552550218999"/>
    <n v="119.81481481481499"/>
    <n v="7.4189678309228997"/>
    <n v="50.5347826086957"/>
    <n v="2.9191688154782498"/>
    <n v="-31.9"/>
    <n v="9.4674328526814104"/>
  </r>
  <r>
    <x v="1"/>
    <x v="0"/>
    <x v="116"/>
    <d v="2016-03-03T00:00:00"/>
    <m/>
    <n v="226"/>
    <n v="3957.3893805309699"/>
    <n v="-111.300442477876"/>
    <n v="19.820970406257501"/>
    <m/>
    <m/>
    <m/>
    <m/>
    <m/>
    <m/>
    <n v="128.07079646017701"/>
    <n v="4.1638347125462198"/>
    <n v="24.5537777777778"/>
    <n v="1.4622407468551999"/>
    <m/>
    <m/>
  </r>
  <r>
    <x v="1"/>
    <x v="3"/>
    <x v="134"/>
    <d v="2017-02-25T00:00:00"/>
    <n v="1.3529411764705899E-2"/>
    <n v="68"/>
    <n v="5257.9558823529396"/>
    <n v="-111.30294117647099"/>
    <n v="37.470188206902598"/>
    <m/>
    <m/>
    <m/>
    <m/>
    <m/>
    <m/>
    <n v="147.08823529411799"/>
    <n v="8.6317383825045599"/>
    <n v="32.614062500000003"/>
    <n v="3.2066274586655901"/>
    <m/>
    <m/>
  </r>
  <r>
    <x v="1"/>
    <x v="0"/>
    <x v="254"/>
    <d v="2016-03-21T00:00:00"/>
    <n v="0.13185567010309299"/>
    <n v="194"/>
    <n v="4263.8556701030902"/>
    <n v="-111.635567010309"/>
    <n v="19.812229881467601"/>
    <m/>
    <m/>
    <m/>
    <m/>
    <n v="4.0595846153846198"/>
    <n v="0.20445487605448701"/>
    <n v="156.67525773195899"/>
    <n v="5.0693985751055601"/>
    <n v="25.6725388601036"/>
    <n v="1.70952613631678"/>
    <m/>
    <m/>
  </r>
  <r>
    <x v="1"/>
    <x v="0"/>
    <x v="124"/>
    <d v="2017-01-27T00:00:00"/>
    <m/>
    <n v="138"/>
    <n v="4983.6086956521704"/>
    <n v="-113.56884057971"/>
    <n v="27.5766838818239"/>
    <m/>
    <m/>
    <m/>
    <m/>
    <m/>
    <m/>
    <n v="109.84057971014499"/>
    <n v="4.9781628967305203"/>
    <n v="32.356390977443603"/>
    <n v="1.79856729943041"/>
    <m/>
    <m/>
  </r>
  <r>
    <x v="1"/>
    <x v="3"/>
    <x v="255"/>
    <d v="2017-01-23T00:00:00"/>
    <n v="0.16951690821255999"/>
    <n v="207"/>
    <n v="7226.1884057971001"/>
    <n v="-114.091787439614"/>
    <n v="18.238764982833299"/>
    <m/>
    <m/>
    <m/>
    <m/>
    <m/>
    <m/>
    <n v="132.27536231884099"/>
    <n v="4.2272056362235801"/>
    <n v="45.441545893719798"/>
    <n v="2.41566675434512"/>
    <m/>
    <m/>
  </r>
  <r>
    <x v="1"/>
    <x v="3"/>
    <x v="157"/>
    <d v="2016-03-18T00:00:00"/>
    <m/>
    <n v="125"/>
    <n v="3878.92"/>
    <n v="-114.108"/>
    <n v="25.092757124896298"/>
    <m/>
    <m/>
    <m/>
    <m/>
    <m/>
    <m/>
    <n v="166.71199999999999"/>
    <n v="5.1970564373405903"/>
    <n v="22.4192"/>
    <n v="1.4749953290248601"/>
    <m/>
    <m/>
  </r>
  <r>
    <x v="1"/>
    <x v="3"/>
    <x v="256"/>
    <d v="2015-06-18T00:00:00"/>
    <n v="1.73015873015873E-2"/>
    <n v="63"/>
    <n v="4574.3968253968296"/>
    <n v="-114.573015873016"/>
    <n v="31.4281055386551"/>
    <m/>
    <m/>
    <m/>
    <m/>
    <m/>
    <m/>
    <n v="111.507936507937"/>
    <n v="8.4622856275312301"/>
    <n v="26.451612903225801"/>
    <n v="1.8531102700183899"/>
    <m/>
    <m/>
  </r>
  <r>
    <x v="1"/>
    <x v="3"/>
    <x v="257"/>
    <d v="2017-01-10T00:00:00"/>
    <m/>
    <n v="62"/>
    <n v="3981.3548387096798"/>
    <n v="-115.185483870968"/>
    <n v="32.625801581824"/>
    <m/>
    <m/>
    <m/>
    <m/>
    <m/>
    <m/>
    <n v="135.322580645161"/>
    <n v="8.0488912622702298"/>
    <n v="24.772580645161302"/>
    <n v="2.5747997404888698"/>
    <m/>
    <m/>
  </r>
  <r>
    <x v="1"/>
    <x v="6"/>
    <x v="207"/>
    <d v="2017-02-22T00:00:00"/>
    <m/>
    <n v="115"/>
    <n v="6249.6173913043503"/>
    <n v="-115.204347826087"/>
    <n v="32.814915595964301"/>
    <m/>
    <m/>
    <m/>
    <m/>
    <n v="3.9460141885325601"/>
    <n v="0.164928790043009"/>
    <n v="113.626086956522"/>
    <n v="4.3623879714043596"/>
    <n v="41.190740740740701"/>
    <n v="2.84202397452668"/>
    <m/>
    <m/>
  </r>
  <r>
    <x v="1"/>
    <x v="7"/>
    <x v="83"/>
    <d v="2015-03-24T00:00:00"/>
    <m/>
    <n v="27"/>
    <n v="3146.0740740740698"/>
    <n v="-115.253846153846"/>
    <n v="28.0131558273659"/>
    <m/>
    <m/>
    <m/>
    <m/>
    <m/>
    <m/>
    <n v="128.29629629629599"/>
    <n v="11.3598000181545"/>
    <n v="12.8791666666667"/>
    <n v="2.0787222521758002"/>
    <m/>
    <m/>
  </r>
  <r>
    <x v="1"/>
    <x v="3"/>
    <x v="258"/>
    <d v="2016-11-28T00:00:00"/>
    <n v="3.8492063492063501E-2"/>
    <n v="126"/>
    <n v="5596.50793650794"/>
    <n v="-118.861111111111"/>
    <n v="25.175568377681799"/>
    <m/>
    <m/>
    <m/>
    <m/>
    <m/>
    <m/>
    <n v="111.45238095238101"/>
    <n v="4.47937930993431"/>
    <n v="37.1957983193277"/>
    <n v="2.48234053277621"/>
    <m/>
    <m/>
  </r>
  <r>
    <x v="1"/>
    <x v="0"/>
    <x v="136"/>
    <d v="2016-12-05T00:00:00"/>
    <n v="0.116551724137931"/>
    <n v="29"/>
    <n v="4539"/>
    <n v="-118.875862068966"/>
    <n v="40.608053769118001"/>
    <m/>
    <m/>
    <m/>
    <n v="582.375"/>
    <n v="3.53735167748918"/>
    <n v="0.38282724996352002"/>
    <n v="146.68965517241401"/>
    <n v="10.565664187585099"/>
    <n v="35.820689655172401"/>
    <n v="5.3954217485829901"/>
    <m/>
    <m/>
  </r>
  <r>
    <x v="1"/>
    <x v="0"/>
    <x v="259"/>
    <d v="2015-12-12T00:00:00"/>
    <m/>
    <n v="40"/>
    <n v="3711.9"/>
    <n v="-118.994871794872"/>
    <n v="29.356646349131701"/>
    <m/>
    <m/>
    <m/>
    <m/>
    <m/>
    <m/>
    <n v="164.27500000000001"/>
    <n v="12.581018848106501"/>
    <n v="10.404999999999999"/>
    <n v="1.3598875801952299"/>
    <m/>
    <m/>
  </r>
  <r>
    <x v="1"/>
    <x v="3"/>
    <x v="170"/>
    <d v="2016-11-16T00:00:00"/>
    <n v="0.13012422360248399"/>
    <n v="161"/>
    <n v="4273.7577639751598"/>
    <n v="-119.43602484472"/>
    <n v="22.3985156027267"/>
    <m/>
    <m/>
    <m/>
    <m/>
    <n v="4.0626223602484499"/>
    <n v="0.15297866587189801"/>
    <n v="155.89440993788801"/>
    <n v="4.9834711461935299"/>
    <n v="27.5571428571429"/>
    <n v="1.8210170342535901"/>
    <m/>
    <m/>
  </r>
  <r>
    <x v="1"/>
    <x v="3"/>
    <x v="86"/>
    <d v="2017-02-11T00:00:00"/>
    <n v="7.3387096774193503E-3"/>
    <n v="124"/>
    <n v="6703.8225806451601"/>
    <n v="-119.583064516129"/>
    <n v="25.412907915051498"/>
    <n v="36"/>
    <n v="299.972222222222"/>
    <n v="230.638888888889"/>
    <n v="891.194444444444"/>
    <n v="2.32222223520608"/>
    <n v="0.13052472379456201"/>
    <n v="91.774193548387103"/>
    <n v="4.0492127158058597"/>
    <n v="57.7754237288135"/>
    <n v="2.7957390170346601"/>
    <n v="-20.617647058823501"/>
    <n v="7.6330824476642496"/>
  </r>
  <r>
    <x v="1"/>
    <x v="4"/>
    <x v="212"/>
    <d v="2017-02-07T00:00:00"/>
    <m/>
    <n v="34"/>
    <n v="5048.9705882352901"/>
    <n v="-120.958823529412"/>
    <n v="55.834654378334598"/>
    <m/>
    <m/>
    <m/>
    <m/>
    <m/>
    <m/>
    <n v="134.32352941176501"/>
    <n v="10.4758206097582"/>
    <n v="37.484375"/>
    <n v="4.2682013223044803"/>
    <m/>
    <m/>
  </r>
  <r>
    <x v="1"/>
    <x v="4"/>
    <x v="139"/>
    <d v="2017-03-01T00:00:00"/>
    <n v="2.96E-3"/>
    <n v="125"/>
    <n v="4980.5200000000004"/>
    <n v="-121.16079999999999"/>
    <n v="24.548919873643701"/>
    <m/>
    <m/>
    <m/>
    <m/>
    <m/>
    <m/>
    <n v="156.56800000000001"/>
    <n v="7.1819337498404101"/>
    <n v="33.983199999999997"/>
    <n v="2.1859217398853201"/>
    <m/>
    <m/>
  </r>
  <r>
    <x v="1"/>
    <x v="2"/>
    <x v="260"/>
    <d v="2016-10-31T00:00:00"/>
    <m/>
    <n v="222"/>
    <n v="5416.1621621621598"/>
    <n v="-122.37657657657699"/>
    <n v="18.453761199195501"/>
    <m/>
    <m/>
    <m/>
    <m/>
    <n v="3.2113187702265402"/>
    <n v="0.153085730940551"/>
    <n v="108.040540540541"/>
    <n v="3.38261830878821"/>
    <n v="46.593779904306203"/>
    <n v="2.2704738649553802"/>
    <m/>
    <m/>
  </r>
  <r>
    <x v="1"/>
    <x v="0"/>
    <x v="261"/>
    <d v="2016-10-22T00:00:00"/>
    <m/>
    <n v="35"/>
    <n v="5517.7142857142899"/>
    <n v="-123.314285714286"/>
    <n v="34.697472153307203"/>
    <m/>
    <m/>
    <m/>
    <m/>
    <m/>
    <m/>
    <n v="93.685714285714297"/>
    <n v="7.5287428424349203"/>
    <n v="41.368749999999999"/>
    <n v="5.63140931893063"/>
    <m/>
    <m/>
  </r>
  <r>
    <x v="1"/>
    <x v="3"/>
    <x v="66"/>
    <d v="2016-12-11T00:00:00"/>
    <n v="0.581395348837209"/>
    <n v="43"/>
    <n v="5750.6046511627901"/>
    <n v="-125.283720930233"/>
    <n v="42.2325092630253"/>
    <m/>
    <m/>
    <m/>
    <m/>
    <m/>
    <m/>
    <n v="118.302325581395"/>
    <n v="6.8509309278202499"/>
    <n v="48.053488372093"/>
    <n v="5.5236242343757098"/>
    <m/>
    <m/>
  </r>
  <r>
    <x v="1"/>
    <x v="0"/>
    <x v="165"/>
    <d v="2016-10-07T00:00:00"/>
    <n v="8.0459770114942493E-3"/>
    <n v="87"/>
    <n v="6039.0229885057497"/>
    <n v="-125.498850574713"/>
    <n v="26.925596171699201"/>
    <m/>
    <m/>
    <m/>
    <m/>
    <m/>
    <m/>
    <n v="104.64367816092"/>
    <n v="5.4655974191990602"/>
    <n v="36.095121951219497"/>
    <n v="2.5576042821504199"/>
    <m/>
    <m/>
  </r>
  <r>
    <x v="1"/>
    <x v="0"/>
    <x v="262"/>
    <d v="2016-12-05T00:00:00"/>
    <m/>
    <n v="55"/>
    <n v="3084.5636363636399"/>
    <n v="-127.518181818182"/>
    <n v="32.104054947101801"/>
    <m/>
    <m/>
    <m/>
    <m/>
    <m/>
    <m/>
    <n v="166.49090909090901"/>
    <n v="10.9723826167212"/>
    <n v="19.607547169811301"/>
    <n v="1.03807713084505"/>
    <m/>
    <m/>
  </r>
  <r>
    <x v="1"/>
    <x v="4"/>
    <x v="263"/>
    <d v="2017-02-16T00:00:00"/>
    <m/>
    <n v="156"/>
    <n v="4849.7884615384601"/>
    <n v="-128.31474358974401"/>
    <n v="19.652735006132001"/>
    <m/>
    <m/>
    <m/>
    <m/>
    <m/>
    <m/>
    <n v="158.95512820512801"/>
    <n v="5.8843861399382398"/>
    <n v="33.325675675675697"/>
    <n v="2.0117347688774401"/>
    <m/>
    <m/>
  </r>
  <r>
    <x v="1"/>
    <x v="2"/>
    <x v="264"/>
    <d v="2017-02-15T00:00:00"/>
    <m/>
    <n v="31"/>
    <n v="6642.22580645161"/>
    <n v="-128.470967741935"/>
    <n v="37.527176158071001"/>
    <m/>
    <m/>
    <m/>
    <m/>
    <m/>
    <m/>
    <n v="136.870967741935"/>
    <n v="11.5668921240601"/>
    <n v="53.916129032258098"/>
    <n v="5.4044010277053101"/>
    <m/>
    <m/>
  </r>
  <r>
    <x v="1"/>
    <x v="3"/>
    <x v="265"/>
    <d v="2016-02-09T00:00:00"/>
    <m/>
    <n v="73"/>
    <n v="3873.7123287671202"/>
    <n v="-128.534246575342"/>
    <n v="29.592003052676802"/>
    <m/>
    <m/>
    <m/>
    <m/>
    <m/>
    <m/>
    <n v="118.27397260274"/>
    <n v="7.6116314370291702"/>
    <n v="18.675342465753399"/>
    <n v="1.9076747391212401"/>
    <m/>
    <m/>
  </r>
  <r>
    <x v="1"/>
    <x v="0"/>
    <x v="192"/>
    <d v="2016-01-27T00:00:00"/>
    <m/>
    <n v="71"/>
    <n v="3778.02816901408"/>
    <n v="-129.266197183099"/>
    <n v="32.141456205603802"/>
    <m/>
    <m/>
    <m/>
    <m/>
    <m/>
    <m/>
    <n v="100.859154929577"/>
    <n v="5.5053402197749799"/>
    <n v="21.146268656716401"/>
    <n v="1.6879937971035901"/>
    <m/>
    <m/>
  </r>
  <r>
    <x v="1"/>
    <x v="3"/>
    <x v="128"/>
    <d v="2017-01-23T00:00:00"/>
    <m/>
    <n v="51"/>
    <n v="5188.9411764705901"/>
    <n v="-129.927450980392"/>
    <n v="40.452901597709598"/>
    <m/>
    <m/>
    <m/>
    <m/>
    <m/>
    <m/>
    <n v="171.31372549019599"/>
    <n v="11.490677899286901"/>
    <n v="26.959183673469401"/>
    <n v="2.76759663653855"/>
    <m/>
    <m/>
  </r>
  <r>
    <x v="1"/>
    <x v="5"/>
    <x v="266"/>
    <d v="2016-09-20T00:00:00"/>
    <m/>
    <n v="90"/>
    <n v="5755.3666666666704"/>
    <n v="-130.57111111111101"/>
    <n v="27.170487093535701"/>
    <m/>
    <m/>
    <m/>
    <n v="667.05882352941205"/>
    <n v="3.82759360730594"/>
    <n v="0.236111587227255"/>
    <n v="120.944444444444"/>
    <n v="4.6650709179433703"/>
    <n v="66.505617977528104"/>
    <n v="3.6267130289221399"/>
    <m/>
    <m/>
  </r>
  <r>
    <x v="1"/>
    <x v="2"/>
    <x v="267"/>
    <d v="2016-11-10T00:00:00"/>
    <m/>
    <n v="79"/>
    <n v="6049.5316455696202"/>
    <n v="-131.44177215189899"/>
    <n v="26.538811003436599"/>
    <m/>
    <m/>
    <m/>
    <m/>
    <n v="2.9050217391304298"/>
    <n v="0.33603032772194602"/>
    <n v="117.405063291139"/>
    <n v="6.4542813043672398"/>
    <n v="56.515189873417697"/>
    <n v="4.1104457969682198"/>
    <m/>
    <m/>
  </r>
  <r>
    <x v="1"/>
    <x v="3"/>
    <x v="268"/>
    <d v="2017-02-10T00:00:00"/>
    <m/>
    <n v="67"/>
    <n v="4555.08955223881"/>
    <n v="-131.491044776119"/>
    <n v="36.845212779956697"/>
    <m/>
    <m/>
    <m/>
    <m/>
    <m/>
    <m/>
    <n v="137.10447761194001"/>
    <n v="6.5656457682967302"/>
    <n v="36.0134328358209"/>
    <n v="3.4988425400993401"/>
    <m/>
    <m/>
  </r>
  <r>
    <x v="1"/>
    <x v="0"/>
    <x v="78"/>
    <d v="2017-02-07T00:00:00"/>
    <m/>
    <n v="36"/>
    <n v="6961.25"/>
    <n v="-133.22777777777799"/>
    <n v="37.819871868012299"/>
    <m/>
    <m/>
    <m/>
    <m/>
    <m/>
    <m/>
    <n v="126.472222222222"/>
    <n v="9.4039409259241697"/>
    <n v="66.963636363636397"/>
    <n v="6.6488917653988802"/>
    <m/>
    <m/>
  </r>
  <r>
    <x v="1"/>
    <x v="4"/>
    <x v="269"/>
    <d v="2016-10-20T00:00:00"/>
    <m/>
    <n v="70"/>
    <n v="5306.7857142857101"/>
    <n v="-133.286956521739"/>
    <n v="27.997447356015702"/>
    <m/>
    <m/>
    <m/>
    <m/>
    <n v="3.0254019607843099"/>
    <n v="0.35545773661741398"/>
    <n v="145.88571428571399"/>
    <n v="7.9818516419705299"/>
    <n v="31.544117647058801"/>
    <n v="2.7634088312332499"/>
    <m/>
    <m/>
  </r>
  <r>
    <x v="1"/>
    <x v="3"/>
    <x v="270"/>
    <d v="2016-04-30T00:00:00"/>
    <m/>
    <n v="58"/>
    <n v="3230.6724137931001"/>
    <n v="-133.87758620689701"/>
    <n v="28.051778246907901"/>
    <m/>
    <m/>
    <m/>
    <m/>
    <m/>
    <m/>
    <n v="146.758620689655"/>
    <n v="8.6524026486269694"/>
    <n v="17.827586206896601"/>
    <n v="1.3805116516960401"/>
    <m/>
    <m/>
  </r>
  <r>
    <x v="1"/>
    <x v="0"/>
    <x v="271"/>
    <d v="2017-02-07T00:00:00"/>
    <n v="1.20603015075377E-3"/>
    <n v="199"/>
    <n v="4877.0050251256298"/>
    <n v="-134.337185929648"/>
    <n v="19.9934197748481"/>
    <m/>
    <m/>
    <m/>
    <m/>
    <m/>
    <m/>
    <n v="114.87437185929601"/>
    <n v="4.3015840903583502"/>
    <n v="29.045226130653301"/>
    <n v="1.67943119439722"/>
    <m/>
    <m/>
  </r>
  <r>
    <x v="1"/>
    <x v="4"/>
    <x v="272"/>
    <d v="2016-03-09T00:00:00"/>
    <m/>
    <n v="111"/>
    <n v="2699.3693693693699"/>
    <n v="-134.53063063063101"/>
    <n v="20.947723739865399"/>
    <m/>
    <m/>
    <m/>
    <m/>
    <m/>
    <m/>
    <n v="97.657657657657694"/>
    <n v="5.3469854266133297"/>
    <n v="19.5081081081081"/>
    <n v="1.28257466229032"/>
    <m/>
    <m/>
  </r>
  <r>
    <x v="1"/>
    <x v="4"/>
    <x v="273"/>
    <d v="2017-02-12T00:00:00"/>
    <m/>
    <n v="44"/>
    <n v="5750.8181818181802"/>
    <n v="-134.79302325581401"/>
    <n v="35.140071934203"/>
    <m/>
    <m/>
    <m/>
    <m/>
    <m/>
    <m/>
    <n v="113.272727272727"/>
    <n v="10.5167923527806"/>
    <n v="30.0102564102564"/>
    <n v="1.9776237969367301"/>
    <m/>
    <m/>
  </r>
  <r>
    <x v="1"/>
    <x v="4"/>
    <x v="274"/>
    <d v="2015-10-13T00:00:00"/>
    <n v="5.79710144927536E-4"/>
    <n v="345"/>
    <n v="4190.4318840579699"/>
    <n v="-134.91507246376801"/>
    <n v="16.986032839008601"/>
    <m/>
    <m/>
    <m/>
    <m/>
    <m/>
    <m/>
    <n v="162.4"/>
    <n v="3.5535064593140802"/>
    <n v="27.7621700879766"/>
    <n v="1.1507864648210999"/>
    <m/>
    <m/>
  </r>
  <r>
    <x v="1"/>
    <x v="3"/>
    <x v="275"/>
    <d v="2017-01-08T00:00:00"/>
    <m/>
    <n v="46"/>
    <n v="5731.1739130434798"/>
    <n v="-135.56086956521699"/>
    <n v="36.896510377687903"/>
    <m/>
    <m/>
    <m/>
    <m/>
    <m/>
    <m/>
    <n v="159.804347826087"/>
    <n v="12.7154141904236"/>
    <n v="42.64"/>
    <n v="4.0362929286736096"/>
    <m/>
    <m/>
  </r>
  <r>
    <x v="1"/>
    <x v="3"/>
    <x v="276"/>
    <d v="2016-03-12T00:00:00"/>
    <n v="6.5454545454545496E-3"/>
    <n v="110"/>
    <n v="4915.51818181818"/>
    <n v="-138.21090909090901"/>
    <n v="30.8165534880713"/>
    <m/>
    <m/>
    <m/>
    <m/>
    <m/>
    <m/>
    <n v="147.481818181818"/>
    <n v="5.5069405267051401"/>
    <n v="33.109090909090902"/>
    <n v="1.96425205804835"/>
    <m/>
    <m/>
  </r>
  <r>
    <x v="1"/>
    <x v="7"/>
    <x v="277"/>
    <d v="2017-02-10T00:00:00"/>
    <m/>
    <n v="51"/>
    <n v="5668.1960784313696"/>
    <n v="-138.31176470588201"/>
    <n v="38.711153041221301"/>
    <m/>
    <m/>
    <m/>
    <m/>
    <m/>
    <m/>
    <n v="88.372549019607803"/>
    <n v="6.2776891454821904"/>
    <n v="36.581249999999997"/>
    <n v="3.3469402988279402"/>
    <m/>
    <m/>
  </r>
  <r>
    <x v="1"/>
    <x v="7"/>
    <x v="79"/>
    <d v="2016-02-23T00:00:00"/>
    <m/>
    <n v="257"/>
    <n v="4530.2373540855997"/>
    <n v="-139.06108949416301"/>
    <n v="19.9436811736831"/>
    <m/>
    <m/>
    <m/>
    <m/>
    <m/>
    <m/>
    <n v="144.71206225680899"/>
    <n v="3.7337087204712902"/>
    <n v="33.588663967611303"/>
    <n v="1.6390852063478101"/>
    <m/>
    <m/>
  </r>
  <r>
    <x v="1"/>
    <x v="0"/>
    <x v="278"/>
    <d v="2016-09-07T00:00:00"/>
    <m/>
    <n v="48"/>
    <n v="4715.5"/>
    <n v="-139.51458333333301"/>
    <n v="30.272842467175199"/>
    <m/>
    <m/>
    <m/>
    <m/>
    <m/>
    <m/>
    <n v="83.8958333333333"/>
    <n v="6.12388646581707"/>
    <n v="30.8739130434783"/>
    <n v="2.8871821255194399"/>
    <m/>
    <m/>
  </r>
  <r>
    <x v="1"/>
    <x v="0"/>
    <x v="181"/>
    <d v="2016-04-15T00:00:00"/>
    <m/>
    <n v="42"/>
    <n v="3793.3571428571399"/>
    <n v="-140.53414634146301"/>
    <n v="31.476067294280899"/>
    <m/>
    <m/>
    <m/>
    <m/>
    <m/>
    <m/>
    <n v="135.26190476190499"/>
    <n v="10.328633650306401"/>
    <n v="24.42"/>
    <n v="3.3281572632961298"/>
    <m/>
    <m/>
  </r>
  <r>
    <x v="1"/>
    <x v="7"/>
    <x v="279"/>
    <d v="2016-12-12T00:00:00"/>
    <n v="0.158227848101266"/>
    <n v="158"/>
    <n v="3955.17088607595"/>
    <n v="-141.438607594937"/>
    <n v="19.8318697532311"/>
    <m/>
    <m/>
    <m/>
    <m/>
    <n v="3.09789393939394"/>
    <n v="0.22633862354800999"/>
    <n v="136.981012658228"/>
    <n v="5.1061652547408496"/>
    <n v="19.898717948717898"/>
    <n v="1.3126155035015601"/>
    <m/>
    <m/>
  </r>
  <r>
    <x v="1"/>
    <x v="0"/>
    <x v="36"/>
    <d v="2017-02-28T00:00:00"/>
    <n v="5.8139534883720903E-3"/>
    <n v="86"/>
    <n v="6955.8720930232603"/>
    <n v="-141.66511627906999"/>
    <n v="28.538237471780501"/>
    <m/>
    <m/>
    <m/>
    <m/>
    <n v="2.0188148148148199"/>
    <n v="0.43420697283923698"/>
    <n v="102.372093023256"/>
    <n v="4.4897221589693999"/>
    <n v="45.984415584415601"/>
    <n v="4.5785866215357203"/>
    <m/>
    <m/>
  </r>
  <r>
    <x v="1"/>
    <x v="3"/>
    <x v="195"/>
    <d v="2016-06-24T00:00:00"/>
    <n v="0.14076923076923101"/>
    <n v="26"/>
    <n v="5618.4615384615399"/>
    <n v="-141.823076923077"/>
    <n v="57.890373135566698"/>
    <m/>
    <m/>
    <m/>
    <m/>
    <m/>
    <m/>
    <n v="108.115384615385"/>
    <n v="11.8354522091081"/>
    <n v="47.480769230769198"/>
    <n v="7.8818936015123997"/>
    <m/>
    <m/>
  </r>
  <r>
    <x v="1"/>
    <x v="3"/>
    <x v="112"/>
    <d v="2017-01-03T00:00:00"/>
    <m/>
    <n v="29"/>
    <n v="3700.5172413793098"/>
    <n v="-144.29310344827601"/>
    <n v="41.414941596770397"/>
    <m/>
    <m/>
    <m/>
    <m/>
    <m/>
    <m/>
    <n v="149.344827586207"/>
    <n v="13.067301712461701"/>
    <n v="20.707142857142902"/>
    <n v="2.5594204482636602"/>
    <m/>
    <m/>
  </r>
  <r>
    <x v="1"/>
    <x v="3"/>
    <x v="186"/>
    <d v="2015-06-11T00:00:00"/>
    <n v="4.1666666666666701E-3"/>
    <n v="144"/>
    <n v="5531.0486111111104"/>
    <n v="-144.37222222222201"/>
    <n v="21.386837394931302"/>
    <m/>
    <m/>
    <m/>
    <m/>
    <m/>
    <m/>
    <n v="135.590277777778"/>
    <n v="5.5309963364145203"/>
    <n v="28.1294573643411"/>
    <n v="1.4991674058398301"/>
    <m/>
    <m/>
  </r>
  <r>
    <x v="1"/>
    <x v="7"/>
    <x v="198"/>
    <d v="2017-03-01T00:00:00"/>
    <m/>
    <n v="53"/>
    <n v="5765.5094339622601"/>
    <n v="-145.790566037736"/>
    <n v="40.498358230099498"/>
    <m/>
    <m/>
    <m/>
    <m/>
    <m/>
    <m/>
    <n v="109.22641509434"/>
    <n v="6.94915399876656"/>
    <n v="39.892156862745097"/>
    <n v="3.8704803807211201"/>
    <m/>
    <m/>
  </r>
  <r>
    <x v="1"/>
    <x v="3"/>
    <x v="280"/>
    <d v="2016-03-15T00:00:00"/>
    <m/>
    <n v="44"/>
    <n v="4269.1818181818198"/>
    <n v="-145.88181818181801"/>
    <n v="33.302261900706497"/>
    <m/>
    <m/>
    <m/>
    <m/>
    <m/>
    <m/>
    <n v="108.272727272727"/>
    <n v="8.3948768503360593"/>
    <n v="49.893181818181802"/>
    <n v="5.6912876164227004"/>
    <m/>
    <m/>
  </r>
  <r>
    <x v="1"/>
    <x v="0"/>
    <x v="179"/>
    <d v="2015-05-30T00:00:00"/>
    <m/>
    <n v="38"/>
    <n v="3495.7368421052602"/>
    <n v="-145.93947368421101"/>
    <n v="36.139230237439698"/>
    <m/>
    <m/>
    <m/>
    <m/>
    <m/>
    <m/>
    <n v="139.210526315789"/>
    <n v="8.5540834745308398"/>
    <n v="30.871052631579001"/>
    <n v="3.7910464029378601"/>
    <m/>
    <m/>
  </r>
  <r>
    <x v="1"/>
    <x v="4"/>
    <x v="281"/>
    <d v="2016-10-06T00:00:00"/>
    <m/>
    <n v="51"/>
    <n v="3928.6666666666702"/>
    <n v="-147.17450980392201"/>
    <n v="34.458544214141398"/>
    <m/>
    <m/>
    <m/>
    <m/>
    <m/>
    <m/>
    <n v="90.882352941176507"/>
    <n v="8.3748290967086199"/>
    <n v="28.041176470588201"/>
    <n v="3.1810753841695298"/>
    <m/>
    <m/>
  </r>
  <r>
    <x v="1"/>
    <x v="0"/>
    <x v="282"/>
    <d v="2016-01-01T00:00:00"/>
    <m/>
    <n v="78"/>
    <n v="4643.2435897435898"/>
    <n v="-147.84805194805199"/>
    <n v="24.5542135691609"/>
    <m/>
    <m/>
    <m/>
    <m/>
    <m/>
    <m/>
    <n v="128.11538461538501"/>
    <n v="6.7734860652597"/>
    <n v="27.927027027026998"/>
    <n v="2.7547309091271499"/>
    <m/>
    <m/>
  </r>
  <r>
    <x v="1"/>
    <x v="1"/>
    <x v="152"/>
    <d v="2016-05-03T00:00:00"/>
    <m/>
    <n v="66"/>
    <n v="7323.2272727272702"/>
    <n v="-149.01060606060599"/>
    <n v="34.453197883843103"/>
    <m/>
    <m/>
    <m/>
    <m/>
    <m/>
    <m/>
    <n v="116.075757575758"/>
    <n v="7.4824833706532798"/>
    <n v="49.498360655737699"/>
    <n v="3.4107276051803401"/>
    <m/>
    <m/>
  </r>
  <r>
    <x v="1"/>
    <x v="0"/>
    <x v="283"/>
    <d v="2015-08-04T00:00:00"/>
    <m/>
    <n v="42"/>
    <n v="4360.3571428571404"/>
    <n v="-149.688095238095"/>
    <n v="33.526352801930997"/>
    <m/>
    <m/>
    <m/>
    <m/>
    <m/>
    <m/>
    <n v="147"/>
    <n v="8.17136440769786"/>
    <n v="30.421428571428599"/>
    <n v="2.9104991084968201"/>
    <m/>
    <m/>
  </r>
  <r>
    <x v="1"/>
    <x v="1"/>
    <x v="284"/>
    <d v="2017-02-15T00:00:00"/>
    <m/>
    <n v="29"/>
    <n v="5855.7241379310299"/>
    <n v="-149.803448275862"/>
    <n v="53.183286219195502"/>
    <m/>
    <m/>
    <m/>
    <m/>
    <m/>
    <m/>
    <n v="98.689655172413794"/>
    <n v="6.9919206450086504"/>
    <n v="37.830769230769199"/>
    <n v="5.4578095612709498"/>
    <m/>
    <m/>
  </r>
  <r>
    <x v="1"/>
    <x v="7"/>
    <x v="285"/>
    <d v="2016-12-14T00:00:00"/>
    <m/>
    <n v="172"/>
    <n v="4590.7616279069798"/>
    <n v="-149.820930232558"/>
    <n v="16.860701929990402"/>
    <m/>
    <m/>
    <m/>
    <m/>
    <n v="3.41222222222222"/>
    <n v="0.41897443752244101"/>
    <n v="136.029069767442"/>
    <n v="5.5248251437123903"/>
    <n v="25.402941176470598"/>
    <n v="1.71833227384025"/>
    <m/>
    <m/>
  </r>
  <r>
    <x v="1"/>
    <x v="3"/>
    <x v="213"/>
    <d v="2017-02-22T00:00:00"/>
    <n v="7.6470588235294096E-3"/>
    <n v="153"/>
    <n v="5558.9607843137301"/>
    <n v="-149.88496732026101"/>
    <n v="21.267794281276199"/>
    <m/>
    <m/>
    <m/>
    <m/>
    <m/>
    <m/>
    <n v="146.01960784313701"/>
    <n v="5.47821050930549"/>
    <n v="37.546621621621597"/>
    <n v="2.6638308974367"/>
    <m/>
    <m/>
  </r>
  <r>
    <x v="1"/>
    <x v="4"/>
    <x v="182"/>
    <d v="2015-07-20T00:00:00"/>
    <m/>
    <n v="100"/>
    <n v="4976.34"/>
    <n v="-150.22499999999999"/>
    <n v="29.399859148119901"/>
    <m/>
    <m/>
    <m/>
    <m/>
    <m/>
    <m/>
    <n v="139.86000000000001"/>
    <n v="5.8771431938665701"/>
    <n v="32.021212121212102"/>
    <n v="2.3880030983279199"/>
    <m/>
    <m/>
  </r>
  <r>
    <x v="1"/>
    <x v="3"/>
    <x v="286"/>
    <d v="2017-02-19T00:00:00"/>
    <m/>
    <n v="73"/>
    <n v="5640.20547945205"/>
    <n v="-152.58493150684899"/>
    <n v="27.588703947575599"/>
    <m/>
    <m/>
    <m/>
    <m/>
    <m/>
    <m/>
    <n v="145.917808219178"/>
    <n v="7.3812968996716704"/>
    <n v="41.871212121212103"/>
    <n v="4.6879525031761"/>
    <m/>
    <m/>
  </r>
  <r>
    <x v="1"/>
    <x v="4"/>
    <x v="114"/>
    <d v="2017-02-01T00:00:00"/>
    <m/>
    <n v="169"/>
    <n v="3872.6508875739601"/>
    <n v="-152.91065088757401"/>
    <n v="20.8959638356794"/>
    <m/>
    <m/>
    <m/>
    <m/>
    <m/>
    <m/>
    <n v="136.733727810651"/>
    <n v="4.9164368916971597"/>
    <n v="20.444642857142899"/>
    <n v="1.36334472482206"/>
    <m/>
    <m/>
  </r>
  <r>
    <x v="1"/>
    <x v="4"/>
    <x v="287"/>
    <d v="2016-03-11T00:00:00"/>
    <m/>
    <n v="172"/>
    <n v="4353.3779069767397"/>
    <n v="-153.16453488372099"/>
    <n v="19.503445239996001"/>
    <m/>
    <m/>
    <m/>
    <m/>
    <m/>
    <m/>
    <n v="139.488372093023"/>
    <n v="4.6082303895317303"/>
    <n v="24.9946107784431"/>
    <n v="1.3200706720627999"/>
    <m/>
    <m/>
  </r>
  <r>
    <x v="1"/>
    <x v="3"/>
    <x v="211"/>
    <d v="2015-12-24T00:00:00"/>
    <m/>
    <n v="42"/>
    <n v="3654.88095238095"/>
    <n v="-154.521428571429"/>
    <n v="37.815164896076702"/>
    <m/>
    <m/>
    <m/>
    <m/>
    <m/>
    <m/>
    <n v="87.857142857142904"/>
    <n v="6.0536290292210602"/>
    <n v="29.747619047619001"/>
    <n v="3.7518392517725201"/>
    <m/>
    <m/>
  </r>
  <r>
    <x v="1"/>
    <x v="3"/>
    <x v="96"/>
    <d v="2016-11-21T00:00:00"/>
    <m/>
    <n v="40"/>
    <n v="4256.7"/>
    <n v="-154.69499999999999"/>
    <n v="40.593798621691803"/>
    <m/>
    <m/>
    <m/>
    <m/>
    <n v="2.0772885225044302"/>
    <n v="0.24970086927051699"/>
    <n v="147.52500000000001"/>
    <n v="12.6865559519941"/>
    <n v="23.45"/>
    <n v="3.0926581025717299"/>
    <m/>
    <m/>
  </r>
  <r>
    <x v="1"/>
    <x v="3"/>
    <x v="126"/>
    <d v="2015-06-12T00:00:00"/>
    <n v="1.01369863013699E-2"/>
    <n v="146"/>
    <n v="5651.3904109589002"/>
    <n v="-154.704109589041"/>
    <n v="24.716211919988801"/>
    <m/>
    <m/>
    <m/>
    <m/>
    <m/>
    <m/>
    <n v="128.280821917808"/>
    <n v="4.9690657921329198"/>
    <n v="28.450370370370401"/>
    <n v="1.7827181171181401"/>
    <m/>
    <m/>
  </r>
  <r>
    <x v="1"/>
    <x v="4"/>
    <x v="288"/>
    <d v="2016-09-14T00:00:00"/>
    <m/>
    <n v="49"/>
    <n v="4874.5918367346903"/>
    <n v="-154.869387755102"/>
    <n v="27.846804126052099"/>
    <m/>
    <m/>
    <m/>
    <m/>
    <m/>
    <m/>
    <n v="140.816326530612"/>
    <n v="9.20097199230716"/>
    <n v="39.661224489795899"/>
    <n v="4.1098167448495797"/>
    <m/>
    <m/>
  </r>
  <r>
    <x v="1"/>
    <x v="4"/>
    <x v="42"/>
    <d v="2017-01-04T00:00:00"/>
    <m/>
    <n v="87"/>
    <n v="5600.3218390804604"/>
    <n v="-155.65747126436801"/>
    <n v="35.266961890626199"/>
    <m/>
    <m/>
    <m/>
    <m/>
    <n v="2.6855135135135102"/>
    <n v="0.22951229340769"/>
    <n v="123.39080459770101"/>
    <n v="5.0158091775822102"/>
    <n v="49.790804597701197"/>
    <n v="3.1267484847840699"/>
    <m/>
    <m/>
  </r>
  <r>
    <x v="1"/>
    <x v="3"/>
    <x v="74"/>
    <d v="2017-02-20T00:00:00"/>
    <m/>
    <n v="31"/>
    <n v="4402.77419354839"/>
    <n v="-156.45806451612901"/>
    <n v="34.8254016099525"/>
    <m/>
    <m/>
    <m/>
    <m/>
    <m/>
    <m/>
    <n v="114.032258064516"/>
    <n v="9.0145025174154707"/>
    <n v="33.651724137930998"/>
    <n v="4.4111441404497302"/>
    <m/>
    <m/>
  </r>
  <r>
    <x v="1"/>
    <x v="1"/>
    <x v="18"/>
    <d v="2016-06-27T00:00:00"/>
    <n v="5.53846153846154E-2"/>
    <n v="39"/>
    <n v="6690.2307692307704"/>
    <n v="-156.83846153846201"/>
    <n v="39.822500508711499"/>
    <m/>
    <m/>
    <m/>
    <m/>
    <m/>
    <m/>
    <n v="131.641025641026"/>
    <n v="11.249680588027401"/>
    <n v="50.421052631579002"/>
    <n v="4.4674914882570498"/>
    <m/>
    <m/>
  </r>
  <r>
    <x v="1"/>
    <x v="0"/>
    <x v="289"/>
    <d v="2017-02-26T00:00:00"/>
    <m/>
    <n v="28"/>
    <n v="3435.0357142857101"/>
    <n v="-158.43214285714299"/>
    <n v="29.2251242087201"/>
    <m/>
    <m/>
    <m/>
    <m/>
    <m/>
    <m/>
    <n v="107.428571428571"/>
    <n v="14.546534394397099"/>
    <n v="22.0571428571429"/>
    <n v="3.6752260434078901"/>
    <m/>
    <m/>
  </r>
  <r>
    <x v="1"/>
    <x v="0"/>
    <x v="138"/>
    <d v="2017-02-24T00:00:00"/>
    <m/>
    <n v="61"/>
    <n v="3538.9016393442598"/>
    <n v="-158.43770491803301"/>
    <n v="29.949574119958001"/>
    <m/>
    <m/>
    <m/>
    <m/>
    <m/>
    <m/>
    <n v="142.245901639344"/>
    <n v="7.9908983654699597"/>
    <n v="16.6786885245902"/>
    <n v="1.50787208432943"/>
    <m/>
    <m/>
  </r>
  <r>
    <x v="1"/>
    <x v="5"/>
    <x v="290"/>
    <d v="2016-04-02T00:00:00"/>
    <n v="4.5161290322580597E-3"/>
    <n v="31"/>
    <n v="5714.1290322580599"/>
    <n v="-158.88064516129"/>
    <n v="40.047887845007999"/>
    <m/>
    <m/>
    <m/>
    <n v="727"/>
    <m/>
    <m/>
    <n v="90.774193548387103"/>
    <n v="7.0934938655261197"/>
    <n v="52.19"/>
    <n v="6.7740178912374098"/>
    <m/>
    <m/>
  </r>
  <r>
    <x v="1"/>
    <x v="0"/>
    <x v="160"/>
    <d v="2017-02-14T00:00:00"/>
    <m/>
    <n v="57"/>
    <n v="5736.8421052631602"/>
    <n v="-159.45263157894701"/>
    <n v="31.405074688629401"/>
    <m/>
    <m/>
    <m/>
    <m/>
    <m/>
    <m/>
    <n v="76.035087719298204"/>
    <n v="6.0120995853141697"/>
    <n v="52.658333333333303"/>
    <n v="4.8485327470333104"/>
    <m/>
    <m/>
  </r>
  <r>
    <x v="1"/>
    <x v="7"/>
    <x v="291"/>
    <d v="2017-01-26T00:00:00"/>
    <n v="6.35175879396985E-2"/>
    <n v="199"/>
    <n v="4867.6934673366804"/>
    <n v="-160.14623115577899"/>
    <n v="20.9693424925328"/>
    <m/>
    <m/>
    <m/>
    <m/>
    <m/>
    <m/>
    <n v="138.13065326633199"/>
    <n v="3.9719417260900198"/>
    <n v="29.975897435897402"/>
    <n v="1.38990104678377"/>
    <m/>
    <m/>
  </r>
  <r>
    <x v="1"/>
    <x v="0"/>
    <x v="59"/>
    <d v="2016-05-20T00:00:00"/>
    <m/>
    <n v="103"/>
    <n v="4521.8932038835001"/>
    <n v="-160.94563106796099"/>
    <n v="28.2769822078081"/>
    <m/>
    <m/>
    <m/>
    <m/>
    <m/>
    <m/>
    <n v="119.631067961165"/>
    <n v="6.6528791889105499"/>
    <n v="22.309708737864099"/>
    <n v="1.3658974456472599"/>
    <m/>
    <m/>
  </r>
  <r>
    <x v="1"/>
    <x v="2"/>
    <x v="178"/>
    <d v="2017-02-07T00:00:00"/>
    <m/>
    <n v="49"/>
    <n v="4671.8367346938803"/>
    <n v="-161.38775510204101"/>
    <n v="40.7635279319802"/>
    <m/>
    <m/>
    <m/>
    <m/>
    <m/>
    <m/>
    <n v="140.34693877551001"/>
    <n v="10.216015130833"/>
    <n v="28.5208333333333"/>
    <n v="3.0351763918931298"/>
    <m/>
    <m/>
  </r>
  <r>
    <x v="1"/>
    <x v="4"/>
    <x v="197"/>
    <d v="2016-02-12T00:00:00"/>
    <m/>
    <n v="33"/>
    <n v="5656.5151515151501"/>
    <n v="-161.57272727272701"/>
    <n v="37.462858948828703"/>
    <m/>
    <m/>
    <m/>
    <m/>
    <m/>
    <m/>
    <n v="121.06060606060601"/>
    <n v="7.0226823247229504"/>
    <n v="55.978787878787898"/>
    <n v="6.4970881554386199"/>
    <m/>
    <m/>
  </r>
  <r>
    <x v="1"/>
    <x v="4"/>
    <x v="292"/>
    <d v="2016-09-17T00:00:00"/>
    <m/>
    <n v="34"/>
    <n v="2966.76470588235"/>
    <n v="-161.69696969697"/>
    <n v="21.616559696726299"/>
    <m/>
    <m/>
    <m/>
    <m/>
    <m/>
    <m/>
    <n v="139.11764705882399"/>
    <n v="11.153903476164"/>
    <n v="19.593939393939401"/>
    <n v="2.1030458583827798"/>
    <m/>
    <m/>
  </r>
  <r>
    <x v="1"/>
    <x v="3"/>
    <x v="121"/>
    <d v="2016-12-04T00:00:00"/>
    <m/>
    <n v="78"/>
    <n v="3954.8461538461502"/>
    <n v="-162.56153846153799"/>
    <n v="32.461245072715499"/>
    <m/>
    <m/>
    <m/>
    <m/>
    <m/>
    <m/>
    <n v="81.705128205128204"/>
    <n v="5.0918015686890996"/>
    <n v="31.2371794871795"/>
    <n v="3.31787814441702"/>
    <m/>
    <m/>
  </r>
  <r>
    <x v="1"/>
    <x v="3"/>
    <x v="293"/>
    <d v="2016-10-10T00:00:00"/>
    <m/>
    <n v="84"/>
    <n v="3319.3214285714298"/>
    <n v="-162.70476190476199"/>
    <n v="30.1186289023208"/>
    <m/>
    <m/>
    <m/>
    <m/>
    <m/>
    <m/>
    <n v="153.51190476190499"/>
    <n v="7.8394952762869003"/>
    <n v="21.473170731707299"/>
    <n v="1.7025107208276899"/>
    <m/>
    <m/>
  </r>
  <r>
    <x v="1"/>
    <x v="5"/>
    <x v="294"/>
    <d v="2016-11-16T00:00:00"/>
    <n v="2.6229508196721298E-3"/>
    <n v="61"/>
    <n v="6651.9180327868899"/>
    <n v="-162.744262295082"/>
    <n v="26.6491706803154"/>
    <m/>
    <m/>
    <m/>
    <m/>
    <m/>
    <m/>
    <n v="108.83606557377"/>
    <n v="6.9629848950797397"/>
    <n v="43.644642857142799"/>
    <n v="4.3911118312523101"/>
    <m/>
    <m/>
  </r>
  <r>
    <x v="1"/>
    <x v="0"/>
    <x v="169"/>
    <d v="2017-01-30T00:00:00"/>
    <m/>
    <n v="31"/>
    <n v="5741.8387096774204"/>
    <n v="-163.68064516128999"/>
    <n v="41.146986045532998"/>
    <m/>
    <m/>
    <m/>
    <m/>
    <m/>
    <m/>
    <n v="95.354838709677395"/>
    <n v="10.0615897317094"/>
    <n v="52.370967741935502"/>
    <n v="4.7644069992816496"/>
    <m/>
    <m/>
  </r>
  <r>
    <x v="1"/>
    <x v="3"/>
    <x v="295"/>
    <d v="2016-08-30T00:00:00"/>
    <n v="7.6136363636363598E-3"/>
    <n v="88"/>
    <n v="3022.29545454545"/>
    <n v="-163.74367816092001"/>
    <n v="23.8490702004997"/>
    <n v="81"/>
    <n v="128.79012345679001"/>
    <n v="93.617283950617306"/>
    <n v="376.92592592592598"/>
    <n v="3.8379808749342401"/>
    <n v="0.11071309500708"/>
    <n v="116.295454545455"/>
    <n v="5.3304873976276097"/>
    <n v="15.977011494252899"/>
    <n v="1.09914756544392"/>
    <n v="-40.073493975903602"/>
    <n v="9.9896255448251097"/>
  </r>
  <r>
    <x v="1"/>
    <x v="4"/>
    <x v="103"/>
    <d v="2016-09-04T00:00:00"/>
    <m/>
    <n v="74"/>
    <n v="3945.0810810810799"/>
    <n v="-164.14324324324301"/>
    <n v="27.123095519421302"/>
    <m/>
    <m/>
    <m/>
    <n v="499.375"/>
    <m/>
    <m/>
    <n v="129.91891891891899"/>
    <n v="7.3706984834250404"/>
    <n v="23.501449275362301"/>
    <n v="2.07814459671342"/>
    <m/>
    <m/>
  </r>
  <r>
    <x v="1"/>
    <x v="0"/>
    <x v="95"/>
    <d v="2017-01-14T00:00:00"/>
    <m/>
    <n v="43"/>
    <n v="3620.3720930232598"/>
    <n v="-164.679069767442"/>
    <n v="38.918806580202798"/>
    <m/>
    <m/>
    <m/>
    <m/>
    <m/>
    <m/>
    <n v="132.65116279069801"/>
    <n v="11.694519057754"/>
    <n v="38.679069767441902"/>
    <n v="4.2197402445333996"/>
    <m/>
    <m/>
  </r>
  <r>
    <x v="1"/>
    <x v="0"/>
    <x v="135"/>
    <d v="2015-12-23T00:00:00"/>
    <m/>
    <n v="39"/>
    <n v="3690.2564102564102"/>
    <n v="-164.84615384615401"/>
    <n v="26.321404611149301"/>
    <m/>
    <m/>
    <m/>
    <m/>
    <m/>
    <m/>
    <n v="121.615384615385"/>
    <n v="9.4011380843056802"/>
    <n v="28.5615384615385"/>
    <n v="3.6781783750977399"/>
    <m/>
    <m/>
  </r>
  <r>
    <x v="1"/>
    <x v="4"/>
    <x v="87"/>
    <d v="2017-01-27T00:00:00"/>
    <m/>
    <n v="88"/>
    <n v="4100.7386363636397"/>
    <n v="-165.33636363636401"/>
    <n v="29.845602436556501"/>
    <m/>
    <m/>
    <m/>
    <m/>
    <n v="3.8966362244898001"/>
    <n v="0.18488258791573101"/>
    <n v="147.59090909090901"/>
    <n v="6.3582452159896503"/>
    <n v="30.7045977011494"/>
    <n v="2.2478466383657798"/>
    <m/>
    <m/>
  </r>
  <r>
    <x v="1"/>
    <x v="3"/>
    <x v="296"/>
    <d v="2017-02-15T00:00:00"/>
    <n v="0.32894736842105299"/>
    <n v="76"/>
    <n v="5154.6710526315801"/>
    <n v="-165.735526315789"/>
    <n v="26.890940801817099"/>
    <m/>
    <m/>
    <m/>
    <m/>
    <n v="3.49701388888889"/>
    <n v="0.28650586124237398"/>
    <n v="133.657894736842"/>
    <n v="6.5218002205176102"/>
    <n v="43.2470588235294"/>
    <n v="3.8520660628471002"/>
    <m/>
    <m/>
  </r>
  <r>
    <x v="1"/>
    <x v="4"/>
    <x v="297"/>
    <d v="2016-03-06T00:00:00"/>
    <m/>
    <n v="36"/>
    <n v="4532.3333333333303"/>
    <n v="-165.78888888888901"/>
    <n v="31.252339538527199"/>
    <m/>
    <m/>
    <m/>
    <m/>
    <m/>
    <m/>
    <n v="120"/>
    <n v="9.9054258019259507"/>
    <n v="32.725714285714297"/>
    <n v="3.86650417066899"/>
    <m/>
    <m/>
  </r>
  <r>
    <x v="1"/>
    <x v="3"/>
    <x v="298"/>
    <d v="2017-01-09T00:00:00"/>
    <m/>
    <n v="34"/>
    <n v="4331.9117647058802"/>
    <n v="-166.13529411764699"/>
    <n v="36.518375928210403"/>
    <m/>
    <m/>
    <m/>
    <m/>
    <m/>
    <m/>
    <n v="174"/>
    <n v="11.531480588514199"/>
    <n v="31.535294117647101"/>
    <n v="4.6620359295133902"/>
    <m/>
    <m/>
  </r>
  <r>
    <x v="1"/>
    <x v="3"/>
    <x v="299"/>
    <d v="2016-07-18T00:00:00"/>
    <m/>
    <n v="29"/>
    <n v="3861.6551724137898"/>
    <n v="-166.344827586207"/>
    <n v="36.470713531175598"/>
    <m/>
    <m/>
    <m/>
    <m/>
    <m/>
    <m/>
    <n v="116.89655172413801"/>
    <n v="10.400756038688799"/>
    <n v="17.579310344827601"/>
    <n v="2.4188116372938202"/>
    <m/>
    <m/>
  </r>
  <r>
    <x v="1"/>
    <x v="5"/>
    <x v="100"/>
    <d v="2017-02-06T00:00:00"/>
    <m/>
    <n v="50"/>
    <n v="6244.1"/>
    <n v="-166.39"/>
    <n v="39.222535822235301"/>
    <m/>
    <m/>
    <m/>
    <n v="821.444444444444"/>
    <m/>
    <m/>
    <n v="82.72"/>
    <n v="5.8172887997409797"/>
    <n v="44.269387755102002"/>
    <n v="3.7286640246685399"/>
    <m/>
    <m/>
  </r>
  <r>
    <x v="1"/>
    <x v="4"/>
    <x v="111"/>
    <d v="2017-01-11T00:00:00"/>
    <m/>
    <n v="103"/>
    <n v="4098.2718446601903"/>
    <n v="-167.43009708737901"/>
    <n v="26.2411938157252"/>
    <m/>
    <m/>
    <m/>
    <m/>
    <m/>
    <m/>
    <n v="81.815533980582501"/>
    <n v="4.8611551651687499"/>
    <n v="32.0443298969072"/>
    <n v="3.0805707540466698"/>
    <m/>
    <m/>
  </r>
  <r>
    <x v="1"/>
    <x v="0"/>
    <x v="300"/>
    <d v="2017-02-12T00:00:00"/>
    <m/>
    <n v="32"/>
    <n v="4213.59375"/>
    <n v="-167.5625"/>
    <n v="38.122905481862702"/>
    <m/>
    <m/>
    <m/>
    <m/>
    <n v="2.9567473887835201"/>
    <n v="0.17254622920863599"/>
    <n v="106.125"/>
    <n v="9.5593171489829096"/>
    <n v="33.5"/>
    <n v="4.2108562649265302"/>
    <m/>
    <m/>
  </r>
  <r>
    <x v="1"/>
    <x v="0"/>
    <x v="166"/>
    <d v="2016-12-16T00:00:00"/>
    <m/>
    <n v="61"/>
    <n v="3803.50819672131"/>
    <n v="-167.73442622950799"/>
    <n v="31.228098850920599"/>
    <m/>
    <m/>
    <m/>
    <m/>
    <m/>
    <m/>
    <n v="156.04918032786901"/>
    <n v="9.9869703701670502"/>
    <n v="32.168852459016399"/>
    <n v="2.6970055657651799"/>
    <m/>
    <m/>
  </r>
  <r>
    <x v="1"/>
    <x v="3"/>
    <x v="301"/>
    <d v="2016-09-10T00:00:00"/>
    <m/>
    <n v="139"/>
    <n v="4496.9280575539597"/>
    <n v="-168.56618705036001"/>
    <n v="23.062044658273599"/>
    <m/>
    <m/>
    <m/>
    <m/>
    <m/>
    <m/>
    <n v="135.48201438848901"/>
    <n v="5.85413663182677"/>
    <n v="34.011510791366902"/>
    <n v="2.1941118631554599"/>
    <m/>
    <m/>
  </r>
  <r>
    <x v="1"/>
    <x v="0"/>
    <x v="71"/>
    <d v="2017-02-01T00:00:00"/>
    <m/>
    <n v="70"/>
    <n v="3534.37142857143"/>
    <n v="-168.61571428571401"/>
    <n v="35.281875101911602"/>
    <m/>
    <m/>
    <m/>
    <m/>
    <n v="3.6916162790697702"/>
    <n v="0.22293213100745701"/>
    <n v="135.75714285714301"/>
    <n v="7.9113995305379001"/>
    <n v="26.3735294117647"/>
    <n v="2.38947301492535"/>
    <m/>
    <m/>
  </r>
  <r>
    <x v="1"/>
    <x v="3"/>
    <x v="164"/>
    <d v="2016-03-24T00:00:00"/>
    <m/>
    <n v="294"/>
    <n v="5209.3197278911603"/>
    <n v="-168.94965986394601"/>
    <n v="18.7764435758254"/>
    <m/>
    <m/>
    <m/>
    <m/>
    <n v="3.61160401891253"/>
    <n v="0.121381018621911"/>
    <n v="146.85374149659901"/>
    <n v="3.78849639864608"/>
    <n v="39.628771929824602"/>
    <n v="1.6053812246869601"/>
    <m/>
    <m/>
  </r>
  <r>
    <x v="1"/>
    <x v="7"/>
    <x v="302"/>
    <d v="2016-01-23T00:00:00"/>
    <m/>
    <n v="71"/>
    <n v="4142.9014084506998"/>
    <n v="-171.09857142857101"/>
    <n v="19.159864180509199"/>
    <m/>
    <m/>
    <m/>
    <m/>
    <m/>
    <m/>
    <n v="89.7183098591549"/>
    <n v="7.85764140247543"/>
    <n v="11.6746478873239"/>
    <n v="1.4069226922654701"/>
    <m/>
    <m/>
  </r>
  <r>
    <x v="1"/>
    <x v="3"/>
    <x v="303"/>
    <d v="2016-01-30T00:00:00"/>
    <m/>
    <n v="71"/>
    <n v="4000.3802816901398"/>
    <n v="-171.60985915493001"/>
    <n v="26.817286622446801"/>
    <m/>
    <m/>
    <m/>
    <m/>
    <n v="3.8209241071428601"/>
    <n v="0.238470354075876"/>
    <n v="176.718309859155"/>
    <n v="7.8939444763572704"/>
    <n v="24.809859154929601"/>
    <n v="2.2280741699411299"/>
    <m/>
    <m/>
  </r>
  <r>
    <x v="1"/>
    <x v="3"/>
    <x v="304"/>
    <d v="2016-05-20T00:00:00"/>
    <m/>
    <n v="78"/>
    <n v="5090.8846153846198"/>
    <n v="-172.19871794871801"/>
    <n v="23.785055380480198"/>
    <m/>
    <m/>
    <m/>
    <m/>
    <n v="3.50385086630896"/>
    <n v="0.13706539182849101"/>
    <n v="163.730769230769"/>
    <n v="7.9342467876218397"/>
    <n v="47.693506493506497"/>
    <n v="3.6348404924486801"/>
    <m/>
    <m/>
  </r>
  <r>
    <x v="1"/>
    <x v="4"/>
    <x v="305"/>
    <d v="2016-03-12T00:00:00"/>
    <m/>
    <n v="103"/>
    <n v="3311.55339805825"/>
    <n v="-172.93431372549"/>
    <n v="19.215215100315302"/>
    <m/>
    <m/>
    <m/>
    <m/>
    <m/>
    <m/>
    <n v="153.67961165048499"/>
    <n v="8.2574832497371897"/>
    <n v="25.900970873786399"/>
    <n v="1.88583723002515"/>
    <m/>
    <m/>
  </r>
  <r>
    <x v="1"/>
    <x v="4"/>
    <x v="209"/>
    <d v="2015-05-10T00:00:00"/>
    <m/>
    <n v="89"/>
    <n v="4293.9213483146104"/>
    <n v="-173.057303370786"/>
    <n v="35.423595212404898"/>
    <m/>
    <m/>
    <m/>
    <m/>
    <m/>
    <m/>
    <n v="128.707865168539"/>
    <n v="4.7489637127528903"/>
    <n v="41.951764705882397"/>
    <n v="3.9962743895458201"/>
    <m/>
    <m/>
  </r>
  <r>
    <x v="1"/>
    <x v="0"/>
    <x v="306"/>
    <d v="2017-01-26T00:00:00"/>
    <m/>
    <n v="361"/>
    <n v="3922.9224376731299"/>
    <n v="-173.28088642659301"/>
    <n v="14.6056430059968"/>
    <m/>
    <m/>
    <m/>
    <m/>
    <n v="3.4342999999999999"/>
    <n v="0.249039565901917"/>
    <n v="154.61218836565101"/>
    <n v="3.8277928831371901"/>
    <n v="20.420277777777802"/>
    <n v="0.85029407575270899"/>
    <m/>
    <m/>
  </r>
  <r>
    <x v="1"/>
    <x v="0"/>
    <x v="307"/>
    <d v="2016-12-17T00:00:00"/>
    <m/>
    <n v="32"/>
    <n v="2972.5625"/>
    <n v="-174.34062499999999"/>
    <n v="25.098145196928598"/>
    <m/>
    <m/>
    <m/>
    <m/>
    <m/>
    <m/>
    <n v="118.125"/>
    <n v="13.4725490020598"/>
    <n v="22.89"/>
    <n v="2.0651033204510401"/>
    <m/>
    <m/>
  </r>
  <r>
    <x v="1"/>
    <x v="0"/>
    <x v="153"/>
    <d v="2017-03-03T00:00:00"/>
    <m/>
    <n v="39"/>
    <n v="3218.17948717949"/>
    <n v="-174.553846153846"/>
    <n v="29.793028250528"/>
    <m/>
    <m/>
    <m/>
    <n v="358"/>
    <n v="3.4556653519320202"/>
    <n v="0.185737957509678"/>
    <n v="119.717948717949"/>
    <n v="10.611336890539199"/>
    <n v="31.853846153846099"/>
    <n v="2.5579408420844798"/>
    <m/>
    <m/>
  </r>
  <r>
    <x v="1"/>
    <x v="8"/>
    <x v="308"/>
    <d v="2016-08-28T00:00:00"/>
    <m/>
    <n v="40"/>
    <n v="5928.4250000000002"/>
    <n v="-174.92051282051301"/>
    <n v="32.543462515376298"/>
    <m/>
    <m/>
    <m/>
    <m/>
    <m/>
    <m/>
    <n v="110.27500000000001"/>
    <n v="9.5776842324442004"/>
    <n v="29.362500000000001"/>
    <n v="2.09072030128497"/>
    <m/>
    <m/>
  </r>
  <r>
    <x v="1"/>
    <x v="0"/>
    <x v="309"/>
    <d v="2017-02-12T00:00:00"/>
    <m/>
    <n v="44"/>
    <n v="4043.3863636363599"/>
    <n v="-176.13409090909099"/>
    <n v="24.421225982107298"/>
    <m/>
    <m/>
    <m/>
    <m/>
    <m/>
    <m/>
    <n v="114.045454545455"/>
    <n v="10.594732952137999"/>
    <n v="24.343181818181801"/>
    <n v="2.5593884661348798"/>
    <m/>
    <m/>
  </r>
  <r>
    <x v="1"/>
    <x v="0"/>
    <x v="159"/>
    <d v="2016-10-09T00:00:00"/>
    <m/>
    <n v="34"/>
    <n v="6077.7647058823504"/>
    <n v="-176.808823529412"/>
    <n v="34.000091844178897"/>
    <m/>
    <m/>
    <m/>
    <m/>
    <m/>
    <m/>
    <n v="94.058823529411796"/>
    <n v="10.706915583527399"/>
    <n v="49.3935483870968"/>
    <n v="6.6915030946955296"/>
    <m/>
    <m/>
  </r>
  <r>
    <x v="1"/>
    <x v="0"/>
    <x v="70"/>
    <d v="2017-02-25T00:00:00"/>
    <m/>
    <n v="155"/>
    <n v="5443.4322580645203"/>
    <n v="-176.91290322580599"/>
    <n v="20.7169914560309"/>
    <m/>
    <m/>
    <m/>
    <m/>
    <m/>
    <m/>
    <n v="128.54193548387099"/>
    <n v="5.3786902742753098"/>
    <n v="34.573793103448303"/>
    <n v="1.4180530811258401"/>
    <m/>
    <m/>
  </r>
  <r>
    <x v="1"/>
    <x v="3"/>
    <x v="130"/>
    <d v="2015-04-30T00:00:00"/>
    <m/>
    <n v="224"/>
    <n v="2941.78125"/>
    <n v="-176.9375"/>
    <n v="17.123101970620102"/>
    <m/>
    <m/>
    <m/>
    <m/>
    <m/>
    <m/>
    <n v="96.084821428571402"/>
    <n v="4.3127628841154699"/>
    <n v="26.495022624434402"/>
    <n v="1.2717522781381601"/>
    <m/>
    <m/>
  </r>
  <r>
    <x v="1"/>
    <x v="3"/>
    <x v="310"/>
    <d v="2016-05-03T00:00:00"/>
    <m/>
    <n v="152"/>
    <n v="4291.4342105263204"/>
    <n v="-177.06513157894699"/>
    <n v="22.129256905867301"/>
    <m/>
    <m/>
    <m/>
    <m/>
    <m/>
    <m/>
    <n v="122.782894736842"/>
    <n v="5.0045197223134803"/>
    <n v="26.3097014925373"/>
    <n v="1.8382740112315099"/>
    <m/>
    <m/>
  </r>
  <r>
    <x v="1"/>
    <x v="3"/>
    <x v="311"/>
    <d v="2016-06-06T00:00:00"/>
    <n v="0.203252032520325"/>
    <n v="123"/>
    <n v="4569.3252032520304"/>
    <n v="-177.09186991869899"/>
    <n v="26.6766994636445"/>
    <m/>
    <m/>
    <m/>
    <m/>
    <m/>
    <m/>
    <n v="126.17886178861799"/>
    <n v="4.8405473495517803"/>
    <n v="34.3040983606558"/>
    <n v="2.4073486930725099"/>
    <m/>
    <m/>
  </r>
  <r>
    <x v="1"/>
    <x v="7"/>
    <x v="68"/>
    <d v="2016-02-23T00:00:00"/>
    <m/>
    <n v="283"/>
    <n v="5060.9328621908098"/>
    <n v="-179.09045936395799"/>
    <n v="17.7410956681403"/>
    <m/>
    <m/>
    <m/>
    <m/>
    <n v="3.7084000000000001"/>
    <n v="0.132939520218918"/>
    <n v="140.65017667844501"/>
    <n v="4.5008002967994898"/>
    <n v="42.972241992882601"/>
    <n v="2.0448206158203401"/>
    <m/>
    <m/>
  </r>
  <r>
    <x v="1"/>
    <x v="7"/>
    <x v="312"/>
    <d v="2015-06-27T00:00:00"/>
    <m/>
    <n v="26"/>
    <n v="4096"/>
    <n v="-180.24"/>
    <n v="39.778545306064998"/>
    <m/>
    <m/>
    <m/>
    <m/>
    <m/>
    <m/>
    <n v="79.230769230769198"/>
    <n v="7.1915137365150903"/>
    <n v="36.026923076923097"/>
    <n v="2.9840888710848699"/>
    <m/>
    <m/>
  </r>
  <r>
    <x v="1"/>
    <x v="3"/>
    <x v="313"/>
    <d v="2015-10-08T00:00:00"/>
    <m/>
    <n v="75"/>
    <n v="5584.56"/>
    <n v="-180.249333333333"/>
    <n v="30.349443699627798"/>
    <m/>
    <m/>
    <m/>
    <n v="824.9"/>
    <n v="3.5873620689655201"/>
    <n v="0.20341649255632299"/>
    <n v="113.146666666667"/>
    <n v="7.3629629105967096"/>
    <n v="48.732876712328803"/>
    <n v="4.2470842602696202"/>
    <m/>
    <m/>
  </r>
  <r>
    <x v="1"/>
    <x v="0"/>
    <x v="314"/>
    <d v="2016-12-21T00:00:00"/>
    <m/>
    <n v="53"/>
    <n v="4772.9245283018899"/>
    <n v="-180.74905660377399"/>
    <n v="31.325719483840601"/>
    <m/>
    <m/>
    <m/>
    <m/>
    <m/>
    <m/>
    <n v="102.56603773584899"/>
    <n v="6.3835163630025704"/>
    <n v="40.976086956521698"/>
    <n v="3.0389773654720198"/>
    <m/>
    <m/>
  </r>
  <r>
    <x v="1"/>
    <x v="0"/>
    <x v="315"/>
    <d v="2017-01-09T00:00:00"/>
    <m/>
    <n v="41"/>
    <n v="3147.6585365853698"/>
    <n v="-180.97073170731699"/>
    <n v="35.2951009251409"/>
    <m/>
    <m/>
    <m/>
    <m/>
    <m/>
    <m/>
    <n v="91.390243902438996"/>
    <n v="10.5781573184846"/>
    <n v="21.885365853658499"/>
    <n v="3.2320528117206502"/>
    <m/>
    <m/>
  </r>
  <r>
    <x v="1"/>
    <x v="0"/>
    <x v="316"/>
    <d v="2016-08-30T00:00:00"/>
    <m/>
    <n v="136"/>
    <n v="4317.1029411764703"/>
    <n v="-181.070588235294"/>
    <n v="24.893332749527399"/>
    <m/>
    <m/>
    <m/>
    <m/>
    <m/>
    <m/>
    <n v="137.5"/>
    <n v="5.0358626722767701"/>
    <n v="25.350769230769199"/>
    <n v="1.8602393541064299"/>
    <m/>
    <m/>
  </r>
  <r>
    <x v="1"/>
    <x v="3"/>
    <x v="317"/>
    <d v="2016-10-10T00:00:00"/>
    <m/>
    <n v="76"/>
    <n v="5559.0789473684199"/>
    <n v="-181.365789473684"/>
    <n v="22.783554668720299"/>
    <m/>
    <m/>
    <m/>
    <m/>
    <n v="3.63133333333333"/>
    <n v="0.222871711702952"/>
    <n v="133.73684210526301"/>
    <n v="6.5772966350112796"/>
    <n v="35.658108108108102"/>
    <n v="3.11580688170659"/>
    <m/>
    <m/>
  </r>
  <r>
    <x v="1"/>
    <x v="2"/>
    <x v="318"/>
    <d v="2016-09-12T00:00:00"/>
    <m/>
    <n v="32"/>
    <n v="5793.5625"/>
    <n v="-181.94062500000001"/>
    <n v="39.471348545948999"/>
    <m/>
    <m/>
    <m/>
    <m/>
    <m/>
    <m/>
    <n v="117.6875"/>
    <n v="13.674900298922999"/>
    <n v="29.3161290322581"/>
    <n v="3.9837926943684101"/>
    <m/>
    <m/>
  </r>
  <r>
    <x v="1"/>
    <x v="8"/>
    <x v="319"/>
    <d v="2016-08-13T00:00:00"/>
    <m/>
    <n v="35"/>
    <n v="5383.5714285714303"/>
    <n v="-183.82"/>
    <n v="33.3943699778644"/>
    <m/>
    <m/>
    <m/>
    <m/>
    <m/>
    <m/>
    <n v="105.74285714285701"/>
    <n v="10.6863883308732"/>
    <n v="43.993103448275903"/>
    <n v="6.7707243084435103"/>
    <m/>
    <m/>
  </r>
  <r>
    <x v="1"/>
    <x v="3"/>
    <x v="320"/>
    <d v="2016-01-24T00:00:00"/>
    <m/>
    <n v="35"/>
    <n v="7008.8"/>
    <n v="-184.017647058824"/>
    <n v="42.957524614953698"/>
    <m/>
    <m/>
    <m/>
    <n v="923.66666666666697"/>
    <m/>
    <m/>
    <n v="151.085714285714"/>
    <n v="12.9815234845835"/>
    <n v="29.433333333333302"/>
    <n v="4.2218220670294198"/>
    <m/>
    <m/>
  </r>
  <r>
    <x v="1"/>
    <x v="4"/>
    <x v="321"/>
    <d v="2015-04-26T00:00:00"/>
    <m/>
    <n v="238"/>
    <n v="3629.6386554621799"/>
    <n v="-184.03487394958"/>
    <n v="16.995801847539902"/>
    <m/>
    <m/>
    <m/>
    <m/>
    <m/>
    <m/>
    <n v="140.04201680672301"/>
    <n v="4.6719523327295098"/>
    <n v="30.752521008403399"/>
    <n v="1.36138978578462"/>
    <m/>
    <m/>
  </r>
  <r>
    <x v="1"/>
    <x v="3"/>
    <x v="322"/>
    <d v="2015-03-19T00:00:00"/>
    <m/>
    <n v="52"/>
    <n v="4264.2115384615399"/>
    <n v="-184.684615384615"/>
    <n v="26.607924230571701"/>
    <m/>
    <m/>
    <m/>
    <m/>
    <m/>
    <m/>
    <n v="173.88461538461499"/>
    <n v="10.8531835952615"/>
    <n v="36.951923076923102"/>
    <n v="4.7039868607392696"/>
    <m/>
    <m/>
  </r>
  <r>
    <x v="1"/>
    <x v="3"/>
    <x v="72"/>
    <d v="2017-01-03T00:00:00"/>
    <m/>
    <n v="50"/>
    <n v="3015.9"/>
    <n v="-185.322"/>
    <n v="33.780992275272801"/>
    <m/>
    <m/>
    <m/>
    <m/>
    <m/>
    <m/>
    <n v="151.68"/>
    <n v="11.408676969924301"/>
    <n v="22.344000000000001"/>
    <n v="2.11172462645089"/>
    <m/>
    <m/>
  </r>
  <r>
    <x v="1"/>
    <x v="4"/>
    <x v="92"/>
    <d v="2017-02-06T00:00:00"/>
    <m/>
    <n v="152"/>
    <n v="3875.1315789473701"/>
    <n v="-185.335526315789"/>
    <n v="23.227385539703299"/>
    <m/>
    <m/>
    <m/>
    <m/>
    <m/>
    <m/>
    <n v="120.05921052631599"/>
    <n v="5.1342913341292604"/>
    <n v="22.010526315789502"/>
    <n v="1.8253582844912499"/>
    <m/>
    <m/>
  </r>
  <r>
    <x v="1"/>
    <x v="3"/>
    <x v="187"/>
    <d v="2016-11-08T00:00:00"/>
    <m/>
    <n v="69"/>
    <n v="4712.0289855072497"/>
    <n v="-185.510144927536"/>
    <n v="28.8432765856851"/>
    <m/>
    <m/>
    <m/>
    <m/>
    <m/>
    <m/>
    <n v="167.594202898551"/>
    <n v="8.8481631416152808"/>
    <n v="33.846376811594197"/>
    <n v="2.0533782487290502"/>
    <m/>
    <m/>
  </r>
  <r>
    <x v="1"/>
    <x v="7"/>
    <x v="200"/>
    <d v="2016-02-11T00:00:00"/>
    <m/>
    <n v="197"/>
    <n v="4270.0355329949198"/>
    <n v="-186.817766497462"/>
    <n v="21.568828445350299"/>
    <m/>
    <m/>
    <m/>
    <m/>
    <m/>
    <m/>
    <n v="131.48223350253801"/>
    <n v="5.1552736358681299"/>
    <n v="27.974093264248701"/>
    <n v="1.7824089340012199"/>
    <m/>
    <m/>
  </r>
  <r>
    <x v="1"/>
    <x v="7"/>
    <x v="323"/>
    <d v="2017-02-28T00:00:00"/>
    <m/>
    <n v="88"/>
    <n v="5443.125"/>
    <n v="-187"/>
    <n v="24.281674904228701"/>
    <m/>
    <m/>
    <m/>
    <m/>
    <m/>
    <m/>
    <n v="84.613636363636402"/>
    <n v="4.1291023050924798"/>
    <n v="35.433333333333302"/>
    <n v="2.7299655308408699"/>
    <m/>
    <m/>
  </r>
  <r>
    <x v="1"/>
    <x v="0"/>
    <x v="204"/>
    <d v="2016-03-04T00:00:00"/>
    <m/>
    <n v="64"/>
    <n v="4813.796875"/>
    <n v="-187.94218749999999"/>
    <n v="35.9988898917168"/>
    <m/>
    <m/>
    <m/>
    <m/>
    <n v="3.90474747474748"/>
    <n v="0.33965947038906402"/>
    <n v="118.765625"/>
    <n v="8.00402125458195"/>
    <n v="28.323809523809501"/>
    <n v="2.4679914181309099"/>
    <m/>
    <m/>
  </r>
  <r>
    <x v="1"/>
    <x v="4"/>
    <x v="142"/>
    <d v="2017-02-01T00:00:00"/>
    <n v="0.37313432835820898"/>
    <n v="67"/>
    <n v="4941.6567164179096"/>
    <n v="-188.292537313433"/>
    <n v="28.2365238097501"/>
    <m/>
    <m/>
    <m/>
    <m/>
    <m/>
    <m/>
    <n v="104.19402985074601"/>
    <n v="7.2806453585318902"/>
    <n v="27.2597014925373"/>
    <n v="2.1012359436138799"/>
    <m/>
    <m/>
  </r>
  <r>
    <x v="1"/>
    <x v="3"/>
    <x v="184"/>
    <d v="2016-02-22T00:00:00"/>
    <n v="3.0762711864406801E-2"/>
    <n v="118"/>
    <n v="3671.5"/>
    <n v="-188.99576271186399"/>
    <n v="28.2383979063552"/>
    <m/>
    <m/>
    <m/>
    <m/>
    <m/>
    <m/>
    <n v="128.084745762712"/>
    <n v="5.4873272181202397"/>
    <n v="24.032203389830499"/>
    <n v="1.5423270811907499"/>
    <m/>
    <m/>
  </r>
  <r>
    <x v="1"/>
    <x v="3"/>
    <x v="150"/>
    <d v="2017-02-19T00:00:00"/>
    <m/>
    <n v="39"/>
    <n v="4004.3076923076901"/>
    <n v="-189.47948717948699"/>
    <n v="49.771561855077003"/>
    <m/>
    <m/>
    <m/>
    <m/>
    <m/>
    <m/>
    <n v="131.564102564103"/>
    <n v="10.7647394400236"/>
    <n v="20.658974358974401"/>
    <n v="2.35964360042684"/>
    <m/>
    <m/>
  </r>
  <r>
    <x v="1"/>
    <x v="0"/>
    <x v="324"/>
    <d v="2016-11-01T00:00:00"/>
    <m/>
    <n v="52"/>
    <n v="5291.2884615384601"/>
    <n v="-189.61346153846199"/>
    <n v="37.103777359390001"/>
    <m/>
    <m/>
    <m/>
    <n v="662.84615384615404"/>
    <n v="3.7413929487179498"/>
    <n v="0.46450975450750898"/>
    <n v="152.769230769231"/>
    <n v="8.83865837606875"/>
    <n v="47.578846153846101"/>
    <n v="4.26758657174625"/>
    <m/>
    <m/>
  </r>
  <r>
    <x v="1"/>
    <x v="0"/>
    <x v="325"/>
    <d v="2017-01-14T00:00:00"/>
    <m/>
    <n v="37"/>
    <n v="4734.7837837837797"/>
    <n v="-190.02972972973001"/>
    <n v="37.290655276408302"/>
    <m/>
    <m/>
    <m/>
    <m/>
    <m/>
    <m/>
    <n v="100.72972972973"/>
    <n v="11.7320336509302"/>
    <n v="29.1540540540541"/>
    <n v="3.1859220043712502"/>
    <m/>
    <m/>
  </r>
  <r>
    <x v="1"/>
    <x v="0"/>
    <x v="326"/>
    <d v="2016-09-08T00:00:00"/>
    <m/>
    <n v="115"/>
    <n v="5867.94782608696"/>
    <n v="-192.221739130435"/>
    <n v="23.1760817216893"/>
    <m/>
    <m/>
    <m/>
    <m/>
    <m/>
    <m/>
    <n v="131.22608695652201"/>
    <n v="5.8678955729075897"/>
    <n v="38.020183486238501"/>
    <n v="2.1627573058035301"/>
    <m/>
    <m/>
  </r>
  <r>
    <x v="1"/>
    <x v="8"/>
    <x v="327"/>
    <d v="2017-02-06T00:00:00"/>
    <m/>
    <n v="38"/>
    <n v="3917.1578947368398"/>
    <n v="-192.371052631579"/>
    <n v="35.123176849946802"/>
    <m/>
    <m/>
    <m/>
    <m/>
    <n v="3.2576490946870802"/>
    <n v="0.21863422083362499"/>
    <n v="150.052631578947"/>
    <n v="8.7413397393489607"/>
    <n v="34.2078947368421"/>
    <n v="4.2977952294977202"/>
    <m/>
    <m/>
  </r>
  <r>
    <x v="1"/>
    <x v="0"/>
    <x v="328"/>
    <d v="2016-01-21T00:00:00"/>
    <m/>
    <n v="38"/>
    <n v="3131.8157894736801"/>
    <n v="-192.90526315789501"/>
    <n v="31.420390482692898"/>
    <m/>
    <m/>
    <m/>
    <m/>
    <m/>
    <m/>
    <n v="115.605263157895"/>
    <n v="9.4537535331654503"/>
    <n v="20.894736842105299"/>
    <n v="3.2780249131126902"/>
    <m/>
    <m/>
  </r>
  <r>
    <x v="1"/>
    <x v="0"/>
    <x v="329"/>
    <d v="2017-02-16T00:00:00"/>
    <n v="1.5473684210526299E-2"/>
    <n v="95"/>
    <n v="5043.9894736842098"/>
    <n v="-193.47473684210499"/>
    <n v="30.029450343740798"/>
    <m/>
    <m/>
    <m/>
    <m/>
    <n v="3.9827060776942398"/>
    <n v="0.280827541035303"/>
    <n v="132.568421052632"/>
    <n v="6.2413864969739699"/>
    <n v="29.157777777777799"/>
    <n v="2.2060488729643"/>
    <m/>
    <m/>
  </r>
  <r>
    <x v="1"/>
    <x v="7"/>
    <x v="330"/>
    <d v="2017-02-08T00:00:00"/>
    <m/>
    <n v="46"/>
    <n v="2293.52173913044"/>
    <n v="-193.480434782609"/>
    <n v="25.802428380560698"/>
    <m/>
    <m/>
    <m/>
    <m/>
    <m/>
    <m/>
    <n v="177.826086956522"/>
    <n v="11.7522042067736"/>
    <n v="18.878260869565199"/>
    <n v="1.1226259461249"/>
    <m/>
    <m/>
  </r>
  <r>
    <x v="1"/>
    <x v="0"/>
    <x v="331"/>
    <d v="2017-01-24T00:00:00"/>
    <m/>
    <n v="66"/>
    <n v="3759.3181818181802"/>
    <n v="-194.65"/>
    <n v="31.375979131073599"/>
    <m/>
    <m/>
    <m/>
    <m/>
    <n v="2.06382898671096"/>
    <n v="0.21056517054264101"/>
    <n v="136.06060606060601"/>
    <n v="8.0260902878695806"/>
    <n v="23.633333333333301"/>
    <n v="2.2841057513037999"/>
    <m/>
    <m/>
  </r>
  <r>
    <x v="1"/>
    <x v="0"/>
    <x v="332"/>
    <d v="2016-09-04T00:00:00"/>
    <m/>
    <n v="36"/>
    <n v="4386.8611111111104"/>
    <n v="-194.694444444444"/>
    <n v="36.303132914882497"/>
    <m/>
    <m/>
    <m/>
    <m/>
    <m/>
    <m/>
    <n v="134.916666666667"/>
    <n v="10.025631832996501"/>
    <n v="30.191428571428599"/>
    <n v="2.4222580320002001"/>
    <m/>
    <m/>
  </r>
  <r>
    <x v="1"/>
    <x v="3"/>
    <x v="333"/>
    <d v="2016-08-16T00:00:00"/>
    <m/>
    <n v="43"/>
    <n v="4490.1627906976701"/>
    <n v="-194.695348837209"/>
    <n v="25.780959939216199"/>
    <m/>
    <m/>
    <m/>
    <m/>
    <m/>
    <m/>
    <n v="90.023255813953497"/>
    <n v="8.8512056209097594"/>
    <n v="30.967441860465101"/>
    <n v="1.96883166565556"/>
    <m/>
    <m/>
  </r>
  <r>
    <x v="1"/>
    <x v="7"/>
    <x v="334"/>
    <d v="2016-08-04T00:00:00"/>
    <m/>
    <n v="34"/>
    <n v="4906.6764705882397"/>
    <n v="-194.7"/>
    <n v="31.5819540520671"/>
    <m/>
    <m/>
    <m/>
    <m/>
    <m/>
    <m/>
    <n v="138.82352941176501"/>
    <n v="15.221740163252299"/>
    <n v="22.9294117647059"/>
    <n v="2.5430115675418699"/>
    <m/>
    <m/>
  </r>
  <r>
    <x v="1"/>
    <x v="7"/>
    <x v="335"/>
    <d v="2016-08-03T00:00:00"/>
    <m/>
    <n v="32"/>
    <n v="3144.125"/>
    <n v="-194.7"/>
    <n v="34.377364728046899"/>
    <m/>
    <m/>
    <m/>
    <m/>
    <m/>
    <m/>
    <n v="141.46875"/>
    <n v="10.620657022743799"/>
    <n v="16.1733333333333"/>
    <n v="1.6136268375560801"/>
    <m/>
    <m/>
  </r>
  <r>
    <x v="1"/>
    <x v="3"/>
    <x v="336"/>
    <d v="2016-02-12T00:00:00"/>
    <m/>
    <n v="26"/>
    <n v="5172.2307692307704"/>
    <n v="-194.703846153846"/>
    <n v="36.748513933645803"/>
    <m/>
    <m/>
    <m/>
    <m/>
    <m/>
    <m/>
    <n v="141.15384615384599"/>
    <n v="17.713245136180898"/>
    <n v="26.092307692307699"/>
    <n v="2.2898970287693898"/>
    <m/>
    <m/>
  </r>
  <r>
    <x v="1"/>
    <x v="0"/>
    <x v="337"/>
    <d v="2015-06-02T00:00:00"/>
    <m/>
    <n v="73"/>
    <n v="2681.7671232876701"/>
    <n v="-194.708219178082"/>
    <n v="24.108101825800599"/>
    <m/>
    <m/>
    <m/>
    <m/>
    <n v="3.1764814814814799"/>
    <n v="0.41632629643198199"/>
    <n v="135.671232876712"/>
    <n v="8.2511485016383297"/>
    <n v="16.311111111111099"/>
    <n v="0.97332287351194402"/>
    <m/>
    <m/>
  </r>
  <r>
    <x v="1"/>
    <x v="7"/>
    <x v="338"/>
    <d v="2016-09-07T00:00:00"/>
    <m/>
    <n v="38"/>
    <n v="2102.28947368421"/>
    <n v="-194.715789473684"/>
    <n v="21.142952286383601"/>
    <m/>
    <m/>
    <m/>
    <m/>
    <m/>
    <m/>
    <n v="132.789473684211"/>
    <n v="11.1318336784712"/>
    <n v="16.963157894736799"/>
    <n v="1.0026098308965501"/>
    <m/>
    <m/>
  </r>
  <r>
    <x v="1"/>
    <x v="3"/>
    <x v="167"/>
    <d v="2016-01-19T00:00:00"/>
    <m/>
    <n v="57"/>
    <n v="5115.8070175438597"/>
    <n v="-194.81929824561399"/>
    <n v="28.6324735719488"/>
    <m/>
    <m/>
    <m/>
    <m/>
    <m/>
    <m/>
    <n v="101.59649122806999"/>
    <n v="8.2235319952496102"/>
    <n v="28.1357142857143"/>
    <n v="2.6989000026843901"/>
    <m/>
    <m/>
  </r>
  <r>
    <x v="1"/>
    <x v="3"/>
    <x v="99"/>
    <d v="2016-02-17T00:00:00"/>
    <m/>
    <n v="126"/>
    <n v="2916.8253968253998"/>
    <n v="-195.84761904761899"/>
    <n v="24.416662037101101"/>
    <m/>
    <m/>
    <m/>
    <m/>
    <m/>
    <m/>
    <n v="120.944444444444"/>
    <n v="6.4376896728962496"/>
    <n v="23.353968253968301"/>
    <n v="1.3665424569775"/>
    <m/>
    <m/>
  </r>
  <r>
    <x v="1"/>
    <x v="8"/>
    <x v="339"/>
    <d v="2016-07-26T00:00:00"/>
    <m/>
    <n v="43"/>
    <n v="6014.2558139534904"/>
    <n v="-195.87906976744199"/>
    <n v="33.2376307033838"/>
    <m/>
    <m/>
    <m/>
    <m/>
    <m/>
    <m/>
    <n v="114.46511627907"/>
    <n v="10.4188765587046"/>
    <n v="38.788372093023298"/>
    <n v="2.14218352834876"/>
    <m/>
    <m/>
  </r>
  <r>
    <x v="1"/>
    <x v="0"/>
    <x v="340"/>
    <d v="2016-08-21T00:00:00"/>
    <m/>
    <n v="41"/>
    <n v="3229.1707317073201"/>
    <n v="-196.27804878048801"/>
    <n v="31.572649191634099"/>
    <m/>
    <m/>
    <m/>
    <m/>
    <m/>
    <m/>
    <n v="122.390243902439"/>
    <n v="11.812554196483299"/>
    <n v="20.017499999999998"/>
    <n v="1.3138311930557001"/>
    <m/>
    <m/>
  </r>
  <r>
    <x v="1"/>
    <x v="0"/>
    <x v="341"/>
    <d v="2017-02-12T00:00:00"/>
    <m/>
    <n v="33"/>
    <n v="5102.3333333333303"/>
    <n v="-197.290909090909"/>
    <n v="38.851944679409598"/>
    <m/>
    <m/>
    <m/>
    <m/>
    <m/>
    <m/>
    <n v="117.06060606060601"/>
    <n v="10.6248831895486"/>
    <n v="34.051612903225802"/>
    <n v="3.6292416665985598"/>
    <m/>
    <m/>
  </r>
  <r>
    <x v="1"/>
    <x v="3"/>
    <x v="131"/>
    <d v="2017-02-03T00:00:00"/>
    <m/>
    <n v="50"/>
    <n v="4573.82"/>
    <n v="-198.68199999999999"/>
    <n v="34.818318154414698"/>
    <m/>
    <m/>
    <m/>
    <m/>
    <m/>
    <m/>
    <n v="112.12"/>
    <n v="9.0278770076527994"/>
    <n v="30.902000000000001"/>
    <n v="3.6229545840884398"/>
    <m/>
    <m/>
  </r>
  <r>
    <x v="1"/>
    <x v="0"/>
    <x v="342"/>
    <d v="2017-02-21T00:00:00"/>
    <m/>
    <n v="30"/>
    <n v="4462.8999999999996"/>
    <n v="-198.75"/>
    <n v="36.200546052273303"/>
    <m/>
    <m/>
    <m/>
    <m/>
    <m/>
    <m/>
    <n v="84.866666666666703"/>
    <n v="7.9298263281026404"/>
    <n v="33.189655172413801"/>
    <n v="4.7301760161263102"/>
    <m/>
    <m/>
  </r>
  <r>
    <x v="1"/>
    <x v="3"/>
    <x v="343"/>
    <d v="2017-02-23T00:00:00"/>
    <m/>
    <n v="35"/>
    <n v="3852.88571428571"/>
    <n v="-203.72285714285701"/>
    <n v="44.938691772761899"/>
    <m/>
    <m/>
    <m/>
    <m/>
    <m/>
    <m/>
    <n v="164.37142857142899"/>
    <n v="12.035597460969599"/>
    <n v="30.2382352941177"/>
    <n v="4.4979397436733501"/>
    <m/>
    <m/>
  </r>
  <r>
    <x v="1"/>
    <x v="0"/>
    <x v="147"/>
    <d v="2017-01-05T00:00:00"/>
    <m/>
    <n v="114"/>
    <n v="4656.0614035087701"/>
    <n v="-204.54298245614001"/>
    <n v="23.870570239012501"/>
    <m/>
    <m/>
    <m/>
    <m/>
    <m/>
    <m/>
    <n v="148.991228070175"/>
    <n v="6.1746246098203601"/>
    <n v="25.109649122806999"/>
    <n v="1.57238283516162"/>
    <m/>
    <m/>
  </r>
  <r>
    <x v="1"/>
    <x v="3"/>
    <x v="344"/>
    <d v="2016-02-11T00:00:00"/>
    <m/>
    <n v="27"/>
    <n v="5224.4074074074097"/>
    <n v="-205.248148148148"/>
    <n v="31.7279736596298"/>
    <m/>
    <m/>
    <m/>
    <m/>
    <m/>
    <m/>
    <n v="97.407407407407405"/>
    <n v="10.5810209142423"/>
    <n v="51.596153846153904"/>
    <n v="7.1120428327195704"/>
    <m/>
    <m/>
  </r>
  <r>
    <x v="1"/>
    <x v="0"/>
    <x v="345"/>
    <d v="2016-05-15T00:00:00"/>
    <m/>
    <n v="34"/>
    <n v="5163.6764705882397"/>
    <n v="-205.55"/>
    <n v="37.028814537608497"/>
    <m/>
    <m/>
    <m/>
    <m/>
    <m/>
    <m/>
    <n v="77.294117647058798"/>
    <n v="9.3795516020897907"/>
    <n v="41.848387096774204"/>
    <n v="4.3894934945949204"/>
    <m/>
    <m/>
  </r>
  <r>
    <x v="1"/>
    <x v="4"/>
    <x v="346"/>
    <d v="2016-03-04T00:00:00"/>
    <m/>
    <n v="51"/>
    <n v="4246.2745098039204"/>
    <n v="-205.91800000000001"/>
    <n v="29.1146681160923"/>
    <m/>
    <m/>
    <m/>
    <m/>
    <m/>
    <m/>
    <n v="151.470588235294"/>
    <n v="7.6435980102370102"/>
    <n v="35.517647058823499"/>
    <n v="3.00463002959824"/>
    <m/>
    <m/>
  </r>
  <r>
    <x v="1"/>
    <x v="3"/>
    <x v="347"/>
    <d v="2016-12-21T00:00:00"/>
    <m/>
    <n v="36"/>
    <n v="6114.6666666666697"/>
    <n v="-206.48055555555601"/>
    <n v="51.679333289019198"/>
    <m/>
    <m/>
    <m/>
    <m/>
    <m/>
    <m/>
    <n v="147.416666666667"/>
    <n v="10.261917191463001"/>
    <n v="62.570588235294103"/>
    <n v="5.7285032239997502"/>
    <m/>
    <m/>
  </r>
  <r>
    <x v="1"/>
    <x v="3"/>
    <x v="348"/>
    <d v="2016-11-18T00:00:00"/>
    <m/>
    <n v="55"/>
    <n v="3505.47272727273"/>
    <n v="-207.04363636363601"/>
    <n v="29.560533654240299"/>
    <m/>
    <m/>
    <m/>
    <m/>
    <m/>
    <m/>
    <n v="113.727272727273"/>
    <n v="8.5392914232040997"/>
    <n v="19.772549019607801"/>
    <n v="2.5697578713001001"/>
    <m/>
    <m/>
  </r>
  <r>
    <x v="1"/>
    <x v="0"/>
    <x v="349"/>
    <d v="2016-02-10T00:00:00"/>
    <m/>
    <n v="41"/>
    <n v="4390.2439024390196"/>
    <n v="-209.03414634146301"/>
    <n v="30.270201802963701"/>
    <m/>
    <m/>
    <m/>
    <m/>
    <m/>
    <m/>
    <n v="166.90243902438999"/>
    <n v="9.3033435425545399"/>
    <n v="20.6317073170732"/>
    <n v="3.5705800564224499"/>
    <m/>
    <m/>
  </r>
  <r>
    <x v="1"/>
    <x v="2"/>
    <x v="110"/>
    <d v="2016-08-06T00:00:00"/>
    <m/>
    <n v="37"/>
    <n v="5781.45945945946"/>
    <n v="-209.03888888888901"/>
    <n v="26.334968688755701"/>
    <m/>
    <m/>
    <m/>
    <m/>
    <m/>
    <m/>
    <n v="120.756756756757"/>
    <n v="9.0680117415590704"/>
    <n v="39.451351351351299"/>
    <n v="4.8209855035614702"/>
    <m/>
    <m/>
  </r>
  <r>
    <x v="1"/>
    <x v="3"/>
    <x v="140"/>
    <d v="2016-02-10T00:00:00"/>
    <m/>
    <n v="30"/>
    <n v="3275.4333333333302"/>
    <n v="-210.036666666667"/>
    <n v="44.729035154178703"/>
    <m/>
    <m/>
    <m/>
    <m/>
    <m/>
    <m/>
    <n v="154.86666666666699"/>
    <n v="11.2519457661733"/>
    <n v="23.036666666666701"/>
    <n v="2.9994462451889001"/>
    <m/>
    <m/>
  </r>
  <r>
    <x v="1"/>
    <x v="3"/>
    <x v="350"/>
    <d v="2017-02-05T00:00:00"/>
    <m/>
    <n v="64"/>
    <n v="3359.375"/>
    <n v="-210.79843750000001"/>
    <n v="25.924299566178501"/>
    <m/>
    <m/>
    <m/>
    <m/>
    <m/>
    <m/>
    <n v="94.171875"/>
    <n v="8.3341831318937594"/>
    <n v="23.5068965517241"/>
    <n v="3.3983420587322599"/>
    <m/>
    <m/>
  </r>
  <r>
    <x v="1"/>
    <x v="4"/>
    <x v="156"/>
    <d v="2017-02-26T00:00:00"/>
    <m/>
    <n v="50"/>
    <n v="4173.82"/>
    <n v="-211.46600000000001"/>
    <n v="37.632466943384102"/>
    <m/>
    <m/>
    <m/>
    <m/>
    <m/>
    <m/>
    <n v="81.36"/>
    <n v="6.7850231226953204"/>
    <n v="28.66"/>
    <n v="3.2840057669789502"/>
    <m/>
    <m/>
  </r>
  <r>
    <x v="1"/>
    <x v="5"/>
    <x v="133"/>
    <d v="2016-06-27T00:00:00"/>
    <n v="0.02"/>
    <n v="28"/>
    <n v="5725.2857142857101"/>
    <n v="-212.16296296296301"/>
    <n v="45.844501870988701"/>
    <m/>
    <m/>
    <m/>
    <m/>
    <m/>
    <m/>
    <n v="98.964285714285694"/>
    <n v="7.9183134699642199"/>
    <n v="47.407692307692301"/>
    <n v="6.7564053325530704"/>
    <m/>
    <m/>
  </r>
  <r>
    <x v="1"/>
    <x v="3"/>
    <x v="351"/>
    <d v="2017-01-27T00:00:00"/>
    <n v="0.17025316455696199"/>
    <n v="79"/>
    <n v="3597.1392405063302"/>
    <n v="-212.72784810126601"/>
    <n v="26.7094334077985"/>
    <n v="65"/>
    <n v="155.230769230769"/>
    <n v="117.69230769230801"/>
    <n v="459.58461538461501"/>
    <n v="3.06107392463037"/>
    <n v="0.11189423512094999"/>
    <n v="124.379746835443"/>
    <n v="4.7979393431041402"/>
    <n v="23.3405063291139"/>
    <n v="2.12030914486694"/>
    <n v="-10.1460526315789"/>
    <n v="11.007599837303699"/>
  </r>
  <r>
    <x v="1"/>
    <x v="3"/>
    <x v="352"/>
    <d v="2017-01-21T00:00:00"/>
    <m/>
    <n v="29"/>
    <n v="4921.1379310344801"/>
    <n v="-213.02500000000001"/>
    <n v="44.313500942046304"/>
    <m/>
    <m/>
    <m/>
    <n v="652.66666666666697"/>
    <n v="2.7682508426156001"/>
    <n v="0.23559141499063199"/>
    <n v="109.10344827586199"/>
    <n v="8.6413692851384099"/>
    <n v="34.943478260869597"/>
    <n v="4.4159378347027003"/>
    <m/>
    <m/>
  </r>
  <r>
    <x v="1"/>
    <x v="4"/>
    <x v="189"/>
    <d v="2016-05-27T00:00:00"/>
    <m/>
    <n v="26"/>
    <n v="4572.5384615384601"/>
    <n v="-215.99615384615399"/>
    <n v="71.8054025138604"/>
    <m/>
    <m/>
    <m/>
    <m/>
    <m/>
    <m/>
    <n v="151.38461538461499"/>
    <n v="16.9639506395702"/>
    <n v="24.6423076923077"/>
    <n v="4.4907192265379496"/>
    <m/>
    <m/>
  </r>
  <r>
    <x v="1"/>
    <x v="3"/>
    <x v="353"/>
    <d v="2017-02-02T00:00:00"/>
    <m/>
    <n v="55"/>
    <n v="4785.8181818181802"/>
    <n v="-216.738181818182"/>
    <n v="33.103034689627599"/>
    <m/>
    <m/>
    <m/>
    <m/>
    <m/>
    <m/>
    <n v="108.763636363636"/>
    <n v="6.9970154116560304"/>
    <n v="39.656603773584898"/>
    <n v="3.30352267168495"/>
    <m/>
    <m/>
  </r>
  <r>
    <x v="1"/>
    <x v="0"/>
    <x v="354"/>
    <d v="2015-12-23T00:00:00"/>
    <m/>
    <n v="41"/>
    <n v="3739.9512195122002"/>
    <n v="-218.324390243902"/>
    <n v="23.135849275815801"/>
    <m/>
    <m/>
    <m/>
    <m/>
    <m/>
    <m/>
    <n v="126.317073170732"/>
    <n v="11.247679382573001"/>
    <n v="17.197222222222202"/>
    <n v="1.96993064945658"/>
    <m/>
    <m/>
  </r>
  <r>
    <x v="1"/>
    <x v="5"/>
    <x v="355"/>
    <d v="2017-01-30T00:00:00"/>
    <m/>
    <n v="27"/>
    <n v="6942.5185185185201"/>
    <n v="-218.64814814814801"/>
    <n v="36.231267041142303"/>
    <m/>
    <m/>
    <m/>
    <m/>
    <m/>
    <m/>
    <n v="97.740740740740705"/>
    <n v="9.4130588493843597"/>
    <n v="56.8"/>
    <n v="7.30188331870621"/>
    <m/>
    <m/>
  </r>
  <r>
    <x v="1"/>
    <x v="0"/>
    <x v="125"/>
    <d v="2017-01-22T00:00:00"/>
    <m/>
    <n v="89"/>
    <n v="6417.9438202247202"/>
    <n v="-218.90561797752801"/>
    <n v="24.999721978002199"/>
    <m/>
    <m/>
    <m/>
    <m/>
    <m/>
    <m/>
    <n v="134.19101123595499"/>
    <n v="6.4805215414783097"/>
    <n v="44.8720930232558"/>
    <n v="3.6028916229824399"/>
    <m/>
    <m/>
  </r>
  <r>
    <x v="1"/>
    <x v="0"/>
    <x v="40"/>
    <d v="2015-05-07T00:00:00"/>
    <m/>
    <n v="174"/>
    <n v="5408.5114942528699"/>
    <n v="-225.320689655172"/>
    <n v="21.151446686872699"/>
    <m/>
    <m/>
    <m/>
    <m/>
    <m/>
    <m/>
    <n v="139.62068965517199"/>
    <n v="4.5769865897425301"/>
    <n v="36.5788235294118"/>
    <n v="2.1241469184209998"/>
    <m/>
    <m/>
  </r>
  <r>
    <x v="1"/>
    <x v="4"/>
    <x v="21"/>
    <d v="2016-12-03T00:00:00"/>
    <n v="4.27083333333333E-2"/>
    <n v="48"/>
    <n v="4227.875"/>
    <n v="-228.21875"/>
    <n v="40.640392954617901"/>
    <m/>
    <m/>
    <m/>
    <m/>
    <m/>
    <m/>
    <n v="99.4583333333333"/>
    <n v="5.7114385611115699"/>
    <n v="26.8125"/>
    <n v="3.36340815335106"/>
    <m/>
    <m/>
  </r>
  <r>
    <x v="1"/>
    <x v="4"/>
    <x v="356"/>
    <d v="2017-02-09T00:00:00"/>
    <n v="0.21156249999999999"/>
    <n v="32"/>
    <n v="6782.625"/>
    <n v="-229.12812500000001"/>
    <n v="47.614592299909397"/>
    <m/>
    <m/>
    <m/>
    <m/>
    <m/>
    <m/>
    <n v="106.8125"/>
    <n v="9.9770338596747692"/>
    <n v="47.464516129032297"/>
    <n v="5.5906922424919898"/>
    <m/>
    <m/>
  </r>
  <r>
    <x v="1"/>
    <x v="0"/>
    <x v="148"/>
    <d v="2016-10-07T00:00:00"/>
    <m/>
    <n v="96"/>
    <n v="5110.0729166666697"/>
    <n v="-229.16562500000001"/>
    <n v="23.5159775298516"/>
    <m/>
    <m/>
    <m/>
    <m/>
    <n v="3.7251500000000002"/>
    <n v="0.41471598171339602"/>
    <n v="126.864583333333"/>
    <n v="6.7594900765267596"/>
    <n v="41.554444444444499"/>
    <n v="3.5165665218575701"/>
    <m/>
    <m/>
  </r>
  <r>
    <x v="1"/>
    <x v="3"/>
    <x v="357"/>
    <d v="2015-03-27T00:00:00"/>
    <m/>
    <n v="91"/>
    <n v="4814.1098901098903"/>
    <n v="-235.506593406593"/>
    <n v="26.309545141889899"/>
    <m/>
    <m/>
    <m/>
    <m/>
    <m/>
    <m/>
    <n v="112.131868131868"/>
    <n v="6.0355319247319699"/>
    <n v="30.702222222222201"/>
    <n v="2.4366264606640899"/>
    <m/>
    <m/>
  </r>
  <r>
    <x v="1"/>
    <x v="3"/>
    <x v="163"/>
    <d v="2016-12-30T00:00:00"/>
    <m/>
    <n v="42"/>
    <n v="6375.9523809523798"/>
    <n v="-237.70476190476199"/>
    <n v="34.549278538495699"/>
    <m/>
    <m/>
    <m/>
    <m/>
    <m/>
    <m/>
    <n v="154.95238095238099"/>
    <n v="10.3613545577092"/>
    <n v="43.844736842105299"/>
    <n v="4.3782351539818203"/>
    <m/>
    <m/>
  </r>
  <r>
    <x v="1"/>
    <x v="0"/>
    <x v="104"/>
    <d v="2017-01-09T00:00:00"/>
    <m/>
    <n v="43"/>
    <n v="5767.6046511627901"/>
    <n v="-242.96976744186"/>
    <n v="46.455713503382398"/>
    <m/>
    <m/>
    <m/>
    <n v="712.52631578947398"/>
    <n v="2.9524075405095198"/>
    <n v="0.18104242885678401"/>
    <n v="112.95348837209301"/>
    <n v="9.0990582482996096"/>
    <n v="41.066666666666698"/>
    <n v="4.3846960472788599"/>
    <m/>
    <m/>
  </r>
  <r>
    <x v="1"/>
    <x v="5"/>
    <x v="358"/>
    <d v="2016-12-11T00:00:00"/>
    <m/>
    <n v="32"/>
    <n v="5335.15625"/>
    <n v="-245.77500000000001"/>
    <n v="51.835774326231501"/>
    <m/>
    <m/>
    <m/>
    <n v="709.5"/>
    <n v="2.3433855911330101"/>
    <n v="0.26734525030490602"/>
    <n v="99.53125"/>
    <n v="7.29297391315668"/>
    <n v="55.751612903225798"/>
    <n v="7.86074344751776"/>
    <m/>
    <m/>
  </r>
  <r>
    <x v="1"/>
    <x v="0"/>
    <x v="359"/>
    <d v="2017-02-21T00:00:00"/>
    <m/>
    <n v="31"/>
    <n v="5046.5161290322603"/>
    <n v="-248.55806451612901"/>
    <n v="33.560787338154803"/>
    <m/>
    <m/>
    <m/>
    <m/>
    <m/>
    <m/>
    <n v="87.258064516128997"/>
    <n v="8.9982038520641492"/>
    <n v="35.490322580645199"/>
    <n v="3.2597524638480802"/>
    <m/>
    <m/>
  </r>
  <r>
    <x v="1"/>
    <x v="3"/>
    <x v="145"/>
    <d v="2016-02-27T00:00:00"/>
    <n v="3.6363636363636398E-3"/>
    <n v="33"/>
    <n v="6888.30303030303"/>
    <n v="-250.87272727272699"/>
    <n v="38.834781951959002"/>
    <m/>
    <m/>
    <m/>
    <m/>
    <m/>
    <m/>
    <n v="141.57575757575799"/>
    <n v="12.368477030692601"/>
    <n v="35.145454545454498"/>
    <n v="4.1493201590584903"/>
    <m/>
    <m/>
  </r>
  <r>
    <x v="1"/>
    <x v="7"/>
    <x v="101"/>
    <d v="2016-11-28T00:00:00"/>
    <m/>
    <n v="29"/>
    <n v="4071.4827586206902"/>
    <n v="-259.77931034482799"/>
    <n v="39.454882064229103"/>
    <m/>
    <m/>
    <m/>
    <m/>
    <m/>
    <m/>
    <n v="132.51724137931001"/>
    <n v="13.4145370644806"/>
    <n v="42.2793103448276"/>
    <n v="7.9376641277943696"/>
    <m/>
    <m/>
  </r>
  <r>
    <x v="1"/>
    <x v="0"/>
    <x v="360"/>
    <d v="2016-07-30T00:00:00"/>
    <m/>
    <n v="45"/>
    <n v="4301.7333333333299"/>
    <n v="-265.45777777777801"/>
    <n v="37.179088220367497"/>
    <m/>
    <m/>
    <m/>
    <m/>
    <m/>
    <m/>
    <n v="118.977777777778"/>
    <n v="8.1188450744124907"/>
    <n v="36.079069767441901"/>
    <n v="3.5373103228981901"/>
    <m/>
    <m/>
  </r>
  <r>
    <x v="1"/>
    <x v="3"/>
    <x v="361"/>
    <d v="2015-04-07T00:00:00"/>
    <m/>
    <n v="65"/>
    <n v="6396.8"/>
    <n v="-265.63906250000002"/>
    <n v="36.623335233386399"/>
    <m/>
    <m/>
    <m/>
    <m/>
    <m/>
    <m/>
    <n v="137.03076923076901"/>
    <n v="7.7218150401827703"/>
    <n v="34.080952380952397"/>
    <n v="2.9138464373812298"/>
    <m/>
    <m/>
  </r>
  <r>
    <x v="1"/>
    <x v="3"/>
    <x v="362"/>
    <d v="2016-11-16T00:00:00"/>
    <m/>
    <n v="39"/>
    <n v="3645.58974358974"/>
    <n v="-270.60256410256397"/>
    <n v="30.173877685240001"/>
    <m/>
    <m/>
    <m/>
    <m/>
    <m/>
    <m/>
    <n v="137.84615384615401"/>
    <n v="11.701559838207499"/>
    <n v="20.521621621621598"/>
    <n v="2.9108839331549001"/>
    <m/>
    <m/>
  </r>
  <r>
    <x v="1"/>
    <x v="3"/>
    <x v="363"/>
    <d v="2016-01-24T00:00:00"/>
    <n v="6.4044943820224702E-3"/>
    <n v="89"/>
    <n v="6645.5168539325796"/>
    <n v="-280.34044943820197"/>
    <n v="28.7275861787687"/>
    <m/>
    <m/>
    <m/>
    <m/>
    <m/>
    <m/>
    <n v="123.797752808989"/>
    <n v="5.8433364739613198"/>
    <n v="43.309638554216903"/>
    <n v="3.7982072787110499"/>
    <m/>
    <m/>
  </r>
  <r>
    <x v="1"/>
    <x v="5"/>
    <x v="364"/>
    <d v="2016-09-27T00:00:00"/>
    <n v="3.4074074074074097E-2"/>
    <n v="27"/>
    <n v="7718.8148148148102"/>
    <n v="-302.12962962963002"/>
    <n v="60.164522019407599"/>
    <m/>
    <m/>
    <m/>
    <n v="842"/>
    <m/>
    <m/>
    <n v="100.37037037037"/>
    <n v="6.5795912004542103"/>
    <n v="60.423809523809503"/>
    <n v="6.1132327382876301"/>
    <m/>
    <m/>
  </r>
  <r>
    <x v="1"/>
    <x v="3"/>
    <x v="365"/>
    <d v="2016-01-07T00:00:00"/>
    <m/>
    <n v="31"/>
    <n v="6709.77419354839"/>
    <n v="-404.36451612903198"/>
    <n v="42.9504897635993"/>
    <m/>
    <m/>
    <m/>
    <m/>
    <m/>
    <m/>
    <n v="109.774193548387"/>
    <n v="10.7086247701359"/>
    <n v="48.323076923076897"/>
    <n v="6.8423192372454196"/>
    <m/>
    <m/>
  </r>
  <r>
    <x v="1"/>
    <x v="1"/>
    <x v="65"/>
    <d v="2016-12-12T00:00:00"/>
    <n v="7.0000000000000007E-2"/>
    <n v="52"/>
    <n v="5728.75"/>
    <n v="-433.105769230769"/>
    <n v="67.312726997112506"/>
    <m/>
    <m/>
    <m/>
    <n v="773.77272727272702"/>
    <n v="3.5141163849048298"/>
    <n v="0.29828084832373603"/>
    <n v="110.538461538462"/>
    <n v="7.7330294678069702"/>
    <n v="32.592156862745099"/>
    <n v="3.56050100367279"/>
    <m/>
    <m/>
  </r>
  <r>
    <x v="2"/>
    <x v="0"/>
    <x v="366"/>
    <d v="2017-02-19T00:00:00"/>
    <n v="0.98865030674846699"/>
    <n v="978"/>
    <n v="8613.3456032719805"/>
    <n v="379.37750511247498"/>
    <n v="12.690399836246"/>
    <m/>
    <m/>
    <m/>
    <m/>
    <m/>
    <m/>
    <n v="154.28936605317"/>
    <n v="1.89255934314287"/>
    <n v="39.474971558589303"/>
    <n v="0.79293033063948504"/>
    <m/>
    <m/>
  </r>
  <r>
    <x v="2"/>
    <x v="2"/>
    <x v="367"/>
    <d v="2016-10-02T00:00:00"/>
    <n v="2.0481280788177298"/>
    <n v="203"/>
    <n v="8896.8128078817699"/>
    <n v="368.65073891625599"/>
    <n v="31.8814676879683"/>
    <n v="88"/>
    <n v="291.55681818181802"/>
    <n v="288.494382022472"/>
    <n v="1109.38202247191"/>
    <n v="2.47953417029836"/>
    <n v="0.107644736865306"/>
    <n v="117.26108374384199"/>
    <n v="3.0183524008899401"/>
    <n v="40.694387755102099"/>
    <n v="2.3959097789630301"/>
    <n v="45.608374384236498"/>
    <n v="9.5376393975324394"/>
  </r>
  <r>
    <x v="2"/>
    <x v="0"/>
    <x v="215"/>
    <d v="2016-12-30T00:00:00"/>
    <n v="1.2723805601317999"/>
    <n v="1214"/>
    <n v="6637.0345963756199"/>
    <n v="361.038220757825"/>
    <n v="12.2101518152871"/>
    <m/>
    <m/>
    <m/>
    <m/>
    <m/>
    <m/>
    <n v="142.92339373970299"/>
    <n v="1.7151549899174201"/>
    <n v="33.6874241110147"/>
    <n v="0.80111317102160495"/>
    <m/>
    <m/>
  </r>
  <r>
    <x v="2"/>
    <x v="5"/>
    <x v="64"/>
    <d v="2017-02-23T00:00:00"/>
    <n v="1.9112676056338"/>
    <n v="142"/>
    <n v="7655.52112676056"/>
    <n v="330.08450704225402"/>
    <n v="32.753059598934797"/>
    <m/>
    <m/>
    <m/>
    <n v="957.33333333333303"/>
    <n v="2.93339784946237"/>
    <n v="0.24115628370275399"/>
    <n v="136.035211267606"/>
    <n v="3.9446704209578898"/>
    <n v="51.5402877697842"/>
    <n v="3.4093116645274701"/>
    <m/>
    <m/>
  </r>
  <r>
    <x v="2"/>
    <x v="4"/>
    <x v="16"/>
    <d v="2017-03-01T00:00:00"/>
    <n v="1.82937198067633"/>
    <n v="207"/>
    <n v="6197.4251207729503"/>
    <n v="314.23526570048301"/>
    <n v="22.8748948217956"/>
    <n v="200"/>
    <n v="213.1"/>
    <n v="199.17"/>
    <n v="749.75"/>
    <n v="3.5614368977136701"/>
    <n v="9.8110334297967006E-2"/>
    <n v="159.68115942028999"/>
    <n v="3.7524688385840501"/>
    <n v="33.002898550724602"/>
    <n v="1.5350450055931"/>
    <n v="29.332367149758401"/>
    <n v="7.4874252464679696"/>
  </r>
  <r>
    <x v="2"/>
    <x v="6"/>
    <x v="216"/>
    <d v="2016-02-08T00:00:00"/>
    <n v="1.64304733727811"/>
    <n v="676"/>
    <n v="6303.6804733727804"/>
    <n v="274.10310650887601"/>
    <n v="14.1964009325539"/>
    <m/>
    <m/>
    <m/>
    <m/>
    <m/>
    <m/>
    <n v="170.710059171598"/>
    <n v="2.2533629245776501"/>
    <n v="34.106729264475703"/>
    <n v="0.99102828436686496"/>
    <m/>
    <m/>
  </r>
  <r>
    <x v="2"/>
    <x v="5"/>
    <x v="29"/>
    <d v="2017-03-02T00:00:00"/>
    <n v="2.0697893030794199"/>
    <n v="617"/>
    <n v="9486.4813614262603"/>
    <n v="263.45672609400401"/>
    <n v="16.255842709961801"/>
    <n v="398"/>
    <n v="286.69597989949801"/>
    <n v="300.28571428571399"/>
    <n v="1114.1654135338299"/>
    <n v="3.98271487960444"/>
    <n v="6.8817753476284702E-2"/>
    <n v="133.94489465154001"/>
    <n v="1.8790114402404401"/>
    <n v="42.238256227758001"/>
    <n v="1.2001218787304799"/>
    <n v="21.972123176661299"/>
    <n v="4.9834428655819396"/>
  </r>
  <r>
    <x v="2"/>
    <x v="2"/>
    <x v="368"/>
    <d v="2016-02-29T00:00:00"/>
    <n v="2.3366153846153899"/>
    <n v="130"/>
    <n v="8911.4307692307702"/>
    <n v="258.92230769230798"/>
    <n v="33.680696060773499"/>
    <m/>
    <m/>
    <m/>
    <m/>
    <m/>
    <m/>
    <n v="112.930769230769"/>
    <n v="3.6879178460941202"/>
    <n v="48.599166666666697"/>
    <n v="2.8293565341832898"/>
    <m/>
    <m/>
  </r>
  <r>
    <x v="2"/>
    <x v="0"/>
    <x v="9"/>
    <d v="2017-02-27T00:00:00"/>
    <n v="0.95726190476190398"/>
    <n v="336"/>
    <n v="6374.4315476190504"/>
    <n v="253.23809523809501"/>
    <n v="21.898393125238499"/>
    <m/>
    <m/>
    <m/>
    <m/>
    <m/>
    <m/>
    <n v="142.54761904761901"/>
    <n v="3.19003261510337"/>
    <n v="34.108490566037801"/>
    <n v="1.40843534758272"/>
    <m/>
    <m/>
  </r>
  <r>
    <x v="2"/>
    <x v="0"/>
    <x v="369"/>
    <d v="2017-02-14T00:00:00"/>
    <n v="0.8272647702407"/>
    <n v="914"/>
    <n v="7323.2789934354496"/>
    <n v="250.652297592998"/>
    <n v="13.5608745797313"/>
    <n v="262"/>
    <n v="259.484732824427"/>
    <n v="241.61132075471701"/>
    <n v="926.84528301886803"/>
    <n v="2.8723286275637601"/>
    <n v="6.24182104267334E-2"/>
    <n v="154.635667396061"/>
    <n v="1.8346594105013601"/>
    <n v="31.222272215973"/>
    <n v="0.721750214063129"/>
    <n v="67.805689277899305"/>
    <n v="3.7793084361906"/>
  </r>
  <r>
    <x v="2"/>
    <x v="2"/>
    <x v="47"/>
    <d v="2016-01-05T00:00:00"/>
    <n v="1.82568181818182"/>
    <n v="308"/>
    <n v="8451.5876623376607"/>
    <n v="249.783116883117"/>
    <n v="24.6351220852704"/>
    <n v="133"/>
    <n v="283.30075187969902"/>
    <n v="277.90977443609"/>
    <n v="1062.70676691729"/>
    <n v="3.8575594373070898"/>
    <n v="0.118372723629633"/>
    <n v="138.95454545454501"/>
    <n v="3.08803005916534"/>
    <n v="40.892096219931297"/>
    <n v="1.9211955134109"/>
    <n v="11.987947882736201"/>
    <n v="7.1912009627471098"/>
  </r>
  <r>
    <x v="2"/>
    <x v="3"/>
    <x v="88"/>
    <d v="2017-02-22T00:00:00"/>
    <n v="0.66266666666666696"/>
    <n v="45"/>
    <n v="5921.8666666666704"/>
    <n v="249.28888888888901"/>
    <n v="58.857886388515901"/>
    <n v="39"/>
    <n v="187.94871794871801"/>
    <n v="191.28205128205099"/>
    <n v="695.10256410256397"/>
    <n v="3.5503098663127299"/>
    <n v="0.16109897755224101"/>
    <n v="137.62222222222201"/>
    <n v="8.2432886009452293"/>
    <n v="29.0886363636364"/>
    <n v="3.1404191959532599"/>
    <n v="36.437777777777796"/>
    <n v="18.413212562110498"/>
  </r>
  <r>
    <x v="2"/>
    <x v="0"/>
    <x v="0"/>
    <d v="2017-02-14T00:00:00"/>
    <n v="1.9772316384180799"/>
    <n v="177"/>
    <n v="7025.0734463276804"/>
    <n v="246.612994350283"/>
    <n v="23.554451035603201"/>
    <m/>
    <m/>
    <m/>
    <m/>
    <m/>
    <m/>
    <n v="163.983050847458"/>
    <n v="4.4393669136208302"/>
    <n v="40.482456140350898"/>
    <n v="2.2229567123948502"/>
    <m/>
    <m/>
  </r>
  <r>
    <x v="2"/>
    <x v="0"/>
    <x v="10"/>
    <d v="2016-09-22T00:00:00"/>
    <n v="1.5259340659340701"/>
    <n v="182"/>
    <n v="7779.3846153846198"/>
    <n v="246.15"/>
    <n v="26.692213085857102"/>
    <m/>
    <m/>
    <m/>
    <m/>
    <m/>
    <m/>
    <n v="131.39010989011001"/>
    <n v="3.79277479120169"/>
    <n v="40.141758241758197"/>
    <n v="2.2398178775841102"/>
    <m/>
    <m/>
  </r>
  <r>
    <x v="2"/>
    <x v="3"/>
    <x v="69"/>
    <d v="2017-02-14T00:00:00"/>
    <n v="1.68518518518519"/>
    <n v="27"/>
    <n v="5547.9259259259297"/>
    <n v="244.64074074074099"/>
    <n v="53.264279082605903"/>
    <m/>
    <m/>
    <m/>
    <m/>
    <m/>
    <m/>
    <n v="151.25925925925901"/>
    <n v="12.266113025478999"/>
    <n v="18.356000000000002"/>
    <n v="3.2083800689236699"/>
    <m/>
    <m/>
  </r>
  <r>
    <x v="2"/>
    <x v="0"/>
    <x v="370"/>
    <d v="2017-02-25T00:00:00"/>
    <n v="1.0880930232558099"/>
    <n v="430"/>
    <n v="7366.7348837209302"/>
    <n v="243.238604651163"/>
    <n v="19.325929600840599"/>
    <n v="412"/>
    <n v="251.893203883495"/>
    <n v="229.41262135922301"/>
    <n v="878.86165048543705"/>
    <n v="3.1808038079513299"/>
    <n v="5.7334782015506902E-2"/>
    <n v="133.32325581395301"/>
    <n v="2.6027474500475698"/>
    <n v="37.935036496350399"/>
    <n v="1.49300347492781"/>
    <n v="56.425352112676102"/>
    <n v="6.1243898596272102"/>
  </r>
  <r>
    <x v="2"/>
    <x v="0"/>
    <x v="371"/>
    <d v="2017-02-14T00:00:00"/>
    <n v="0.69805714285714304"/>
    <n v="175"/>
    <n v="8379.7999999999993"/>
    <n v="238.56"/>
    <n v="25.923353477141401"/>
    <n v="42"/>
    <n v="273.16666666666703"/>
    <n v="256.23809523809501"/>
    <n v="975.40476190476204"/>
    <n v="3.0910187148714998"/>
    <n v="0.13562818213611"/>
    <n v="134.38285714285701"/>
    <n v="3.94747679203972"/>
    <n v="40.412352941176501"/>
    <n v="2.1868488364727998"/>
    <n v="21.241142857142801"/>
    <n v="7.1567512966579203"/>
  </r>
  <r>
    <x v="2"/>
    <x v="5"/>
    <x v="230"/>
    <d v="2017-02-01T00:00:00"/>
    <n v="1.4265789473684201"/>
    <n v="38"/>
    <n v="8523.2368421052597"/>
    <n v="206.063157894737"/>
    <n v="57.149602087780501"/>
    <m/>
    <m/>
    <m/>
    <n v="828.66666666666697"/>
    <m/>
    <m/>
    <n v="140.105263157895"/>
    <n v="8.4585668672435599"/>
    <n v="56.097297297297303"/>
    <n v="6.0027977542288999"/>
    <m/>
    <m/>
  </r>
  <r>
    <x v="2"/>
    <x v="2"/>
    <x v="218"/>
    <d v="2017-02-07T00:00:00"/>
    <n v="0.78481927710843402"/>
    <n v="166"/>
    <n v="7537.3855421686703"/>
    <n v="198.81325301204799"/>
    <n v="25.735018122250999"/>
    <m/>
    <m/>
    <m/>
    <n v="905.9"/>
    <m/>
    <m/>
    <n v="136.19879518072301"/>
    <n v="4.0877667690380397"/>
    <n v="40.069090909091003"/>
    <n v="2.0314887404859698"/>
    <m/>
    <m/>
  </r>
  <r>
    <x v="2"/>
    <x v="0"/>
    <x v="227"/>
    <d v="2015-08-24T00:00:00"/>
    <n v="0.42368627450980401"/>
    <n v="255"/>
    <n v="4829.9725490196097"/>
    <n v="196.27725490196099"/>
    <n v="33.111496633745197"/>
    <m/>
    <m/>
    <m/>
    <m/>
    <m/>
    <m/>
    <n v="151.50196078431401"/>
    <n v="3.8297683962761302"/>
    <n v="22.126422764227598"/>
    <n v="1.40623548128947"/>
    <m/>
    <m/>
  </r>
  <r>
    <x v="2"/>
    <x v="2"/>
    <x v="109"/>
    <d v="2016-02-01T00:00:00"/>
    <n v="1.1058870967741901"/>
    <n v="124"/>
    <n v="8616.6451612903202"/>
    <n v="184.883064516129"/>
    <n v="32.496835362512698"/>
    <n v="88"/>
    <n v="300.46590909090901"/>
    <n v="274.73863636363598"/>
    <n v="1060.45454545455"/>
    <n v="3.4291506946501702"/>
    <n v="0.108577583486219"/>
    <n v="142.33870967741899"/>
    <n v="4.71027757188393"/>
    <n v="40.188429752066099"/>
    <n v="2.5898007172241599"/>
    <n v="19.320161290322599"/>
    <n v="12.579495603997101"/>
  </r>
  <r>
    <x v="2"/>
    <x v="0"/>
    <x v="372"/>
    <d v="2017-01-23T00:00:00"/>
    <n v="2.2868727272727298"/>
    <n v="275"/>
    <n v="9307.3745454545497"/>
    <n v="179.13781818181801"/>
    <n v="21.250962704822701"/>
    <n v="85"/>
    <n v="327.44705882352901"/>
    <n v="313.722222222222"/>
    <n v="1200.6666666666699"/>
    <m/>
    <m/>
    <n v="159.447272727273"/>
    <n v="3.6008956812751398"/>
    <n v="32.532046332046299"/>
    <n v="1.3920341882795599"/>
    <m/>
    <m/>
  </r>
  <r>
    <x v="2"/>
    <x v="4"/>
    <x v="229"/>
    <d v="2016-02-02T00:00:00"/>
    <n v="0.63828358208955205"/>
    <n v="134"/>
    <n v="6837.7910447761196"/>
    <n v="175.47164179104499"/>
    <n v="31.071635633128601"/>
    <m/>
    <m/>
    <m/>
    <m/>
    <m/>
    <m/>
    <n v="132.62686567164201"/>
    <n v="3.8760342814333102"/>
    <n v="37.51953125"/>
    <n v="2.11349801082797"/>
    <m/>
    <m/>
  </r>
  <r>
    <x v="2"/>
    <x v="0"/>
    <x v="373"/>
    <d v="2017-02-18T00:00:00"/>
    <n v="1.86536184210526"/>
    <n v="304"/>
    <n v="7596.2828947368398"/>
    <n v="171.44572368421001"/>
    <n v="21.449843216147599"/>
    <n v="33"/>
    <n v="226.09090909090901"/>
    <n v="266.527777777778"/>
    <n v="948.444444444444"/>
    <n v="2.8576386401326701"/>
    <n v="0.117474015558083"/>
    <n v="144.1875"/>
    <n v="2.9934978036475899"/>
    <n v="38.377430555555499"/>
    <n v="1.58814425632352"/>
    <n v="1.6740131578947499"/>
    <n v="5.4544593627666096"/>
  </r>
  <r>
    <x v="2"/>
    <x v="1"/>
    <x v="65"/>
    <d v="2016-12-12T00:00:00"/>
    <n v="0.63740259740259697"/>
    <n v="154"/>
    <n v="7528.4350649350699"/>
    <n v="171.256493506493"/>
    <n v="36.606462692781001"/>
    <n v="68"/>
    <n v="255.89705882352899"/>
    <n v="227.57352941176501"/>
    <n v="885.82352941176498"/>
    <n v="3.63139469371069"/>
    <n v="0.12171448321455899"/>
    <n v="143.32467532467501"/>
    <n v="5.4297911212256702"/>
    <n v="33.057046979865802"/>
    <n v="2.1600904188624801"/>
    <n v="62.955555555555598"/>
    <n v="11.2287476920377"/>
  </r>
  <r>
    <x v="2"/>
    <x v="3"/>
    <x v="374"/>
    <d v="2016-04-11T00:00:00"/>
    <n v="1.60163120567376"/>
    <n v="141"/>
    <n v="8217.1276595744694"/>
    <n v="166.570212765957"/>
    <n v="30.1297458224915"/>
    <m/>
    <m/>
    <m/>
    <n v="910.78947368421098"/>
    <n v="2.6947401360544201"/>
    <n v="0.24779882823473001"/>
    <n v="156.97872340425499"/>
    <n v="4.9549793616806799"/>
    <n v="43.9532374100719"/>
    <n v="2.7342158086303598"/>
    <m/>
    <m/>
  </r>
  <r>
    <x v="2"/>
    <x v="0"/>
    <x v="375"/>
    <d v="2017-03-02T00:00:00"/>
    <n v="2.2542"/>
    <n v="350"/>
    <n v="8039.7942857142898"/>
    <n v="166.509428571429"/>
    <n v="20.187401350901499"/>
    <n v="334"/>
    <n v="276.96107784431098"/>
    <n v="246.86826347305399"/>
    <n v="965.27245508982003"/>
    <n v="3.4418210993830201"/>
    <n v="7.2463939237000202E-2"/>
    <n v="138.50285714285701"/>
    <n v="2.9457164097973401"/>
    <n v="36.0731707317073"/>
    <n v="1.5578318052514599"/>
    <n v="-6.0251428571428596"/>
    <n v="6.9027818217570101"/>
  </r>
  <r>
    <x v="2"/>
    <x v="2"/>
    <x v="199"/>
    <d v="2017-02-07T00:00:00"/>
    <n v="1.8330612244897999"/>
    <n v="294"/>
    <n v="8295.7176870748299"/>
    <n v="153.472108843538"/>
    <n v="24.677895301954798"/>
    <n v="47"/>
    <n v="235.127659574468"/>
    <n v="255.58490566037699"/>
    <n v="960.82692307692298"/>
    <n v="2.2004334333239202"/>
    <n v="0.15856566844403"/>
    <n v="132.66326530612201"/>
    <n v="2.63141664265238"/>
    <n v="37.835714285714197"/>
    <n v="1.64761679884371"/>
    <n v="-19.530612244897998"/>
    <n v="7.5547634537870199"/>
  </r>
  <r>
    <x v="2"/>
    <x v="4"/>
    <x v="376"/>
    <d v="2015-04-29T00:00:00"/>
    <n v="0.63365853658536597"/>
    <n v="123"/>
    <n v="5489.4146341463402"/>
    <n v="152.62926829268301"/>
    <n v="28.451547012971101"/>
    <m/>
    <m/>
    <m/>
    <m/>
    <m/>
    <m/>
    <n v="181.333333333333"/>
    <n v="5.9519900102002001"/>
    <n v="24.5219512195122"/>
    <n v="1.3959240454041899"/>
    <m/>
    <m/>
  </r>
  <r>
    <x v="2"/>
    <x v="4"/>
    <x v="377"/>
    <d v="2017-01-24T00:00:00"/>
    <n v="0.94136363636363596"/>
    <n v="66"/>
    <n v="6454.19696969697"/>
    <n v="149.66818181818201"/>
    <n v="37.032072230730698"/>
    <m/>
    <m/>
    <m/>
    <m/>
    <m/>
    <m/>
    <n v="139.40909090909099"/>
    <n v="7.2830542938677398"/>
    <n v="41.690769230769199"/>
    <n v="4.6150280871910301"/>
    <m/>
    <m/>
  </r>
  <r>
    <x v="2"/>
    <x v="0"/>
    <x v="151"/>
    <d v="2016-05-16T00:00:00"/>
    <n v="0.650535714285714"/>
    <n v="728"/>
    <n v="5814.8076923076896"/>
    <n v="148.47074175824099"/>
    <n v="16.470000252178298"/>
    <m/>
    <m/>
    <m/>
    <m/>
    <m/>
    <m/>
    <n v="156.431318681319"/>
    <n v="2.2105998114870999"/>
    <n v="25.628832630098501"/>
    <n v="0.73437795866649003"/>
    <m/>
    <m/>
  </r>
  <r>
    <x v="2"/>
    <x v="1"/>
    <x v="378"/>
    <d v="2016-10-09T00:00:00"/>
    <n v="1.60599476439791"/>
    <n v="382"/>
    <n v="9180.6256544502594"/>
    <n v="146.43036649214599"/>
    <n v="22.299787049457802"/>
    <n v="238"/>
    <n v="274.31932773109202"/>
    <n v="294.68487394957998"/>
    <n v="1072.99159663866"/>
    <n v="3.2413974219629602"/>
    <n v="5.5448953401617297E-2"/>
    <n v="146"/>
    <n v="2.4213139541970898"/>
    <n v="46.503314917127099"/>
    <n v="1.5744766988849701"/>
    <n v="5.9691099476439904"/>
    <n v="6.3615436689757798"/>
  </r>
  <r>
    <x v="2"/>
    <x v="2"/>
    <x v="379"/>
    <d v="2017-03-02T00:00:00"/>
    <n v="0.75583140877598098"/>
    <n v="866"/>
    <n v="6996.6836027713598"/>
    <n v="145.70404157043899"/>
    <n v="14.117404305361999"/>
    <n v="198"/>
    <n v="230.34848484848499"/>
    <n v="199.68181818181799"/>
    <n v="775.99494949494999"/>
    <n v="3.57834549878346"/>
    <n v="0.111224539055866"/>
    <n v="142.34411085450299"/>
    <n v="1.6348772530768401"/>
    <n v="39.947995139732598"/>
    <n v="0.82828288161028996"/>
    <n v="2.4381670533642001"/>
    <n v="4.5393606689080199"/>
  </r>
  <r>
    <x v="2"/>
    <x v="4"/>
    <x v="245"/>
    <d v="2017-03-06T00:00:00"/>
    <n v="0.730456852791878"/>
    <n v="197"/>
    <n v="7935.4670050761397"/>
    <n v="145.23147208121799"/>
    <n v="30.130977653916901"/>
    <m/>
    <m/>
    <m/>
    <n v="952.78260869565202"/>
    <n v="2.4934239119303601"/>
    <n v="0.12776133888785399"/>
    <n v="138.89847715735999"/>
    <n v="3.6859519571045101"/>
    <n v="46.467027027027001"/>
    <n v="2.40166369617888"/>
    <m/>
    <m/>
  </r>
  <r>
    <x v="2"/>
    <x v="2"/>
    <x v="380"/>
    <d v="2016-04-06T00:00:00"/>
    <n v="0.72021126760563403"/>
    <n v="142"/>
    <n v="9695.9929577464809"/>
    <n v="139.661971830986"/>
    <n v="29.549980241396"/>
    <m/>
    <m/>
    <m/>
    <n v="972.83333333333303"/>
    <m/>
    <m/>
    <n v="142.598591549296"/>
    <n v="5.3317104325127902"/>
    <n v="59.927464788732401"/>
    <n v="2.5233050487723601"/>
    <m/>
    <m/>
  </r>
  <r>
    <x v="2"/>
    <x v="3"/>
    <x v="62"/>
    <d v="2016-05-01T00:00:00"/>
    <n v="1.4978348214285699"/>
    <n v="448"/>
    <n v="6003.625"/>
    <n v="139.603571428571"/>
    <n v="18.926446884454801"/>
    <m/>
    <m/>
    <m/>
    <m/>
    <m/>
    <m/>
    <n v="158.513392857143"/>
    <n v="2.7995745119358801"/>
    <n v="28.8641552511416"/>
    <n v="1.0840970597205"/>
    <m/>
    <m/>
  </r>
  <r>
    <x v="2"/>
    <x v="2"/>
    <x v="219"/>
    <d v="2016-07-10T00:00:00"/>
    <n v="1.0669090909090899"/>
    <n v="55"/>
    <n v="6843.3090909090897"/>
    <n v="133.714545454545"/>
    <n v="43.393823624358902"/>
    <m/>
    <m/>
    <m/>
    <n v="789.23076923076906"/>
    <m/>
    <m/>
    <n v="154.327272727273"/>
    <n v="6.5995640375069202"/>
    <n v="35.53"/>
    <n v="3.84354136234822"/>
    <m/>
    <m/>
  </r>
  <r>
    <x v="2"/>
    <x v="5"/>
    <x v="381"/>
    <d v="2016-09-05T00:00:00"/>
    <n v="1.5574380165289301"/>
    <n v="121"/>
    <n v="8116.5041322314"/>
    <n v="133.28842975206601"/>
    <n v="27.908732210459799"/>
    <m/>
    <m/>
    <m/>
    <m/>
    <m/>
    <m/>
    <n v="167.64462809917401"/>
    <n v="6.1776150985921996"/>
    <n v="41.456637168141597"/>
    <n v="2.7209568168024298"/>
    <m/>
    <m/>
  </r>
  <r>
    <x v="2"/>
    <x v="5"/>
    <x v="382"/>
    <d v="2015-05-15T00:00:00"/>
    <n v="1.7473170731707299"/>
    <n v="41"/>
    <n v="11195.219512195101"/>
    <n v="132.846341463415"/>
    <n v="53.000028888344801"/>
    <m/>
    <m/>
    <m/>
    <m/>
    <m/>
    <m/>
    <n v="194.878048780488"/>
    <n v="11.561879917292501"/>
    <n v="43.797560975609699"/>
    <n v="4.3302642962836897"/>
    <m/>
    <m/>
  </r>
  <r>
    <x v="2"/>
    <x v="5"/>
    <x v="35"/>
    <d v="2016-04-07T00:00:00"/>
    <n v="0.95665271966527199"/>
    <n v="239"/>
    <n v="8021.40167364017"/>
    <n v="130.34560669456101"/>
    <n v="26.3463053683525"/>
    <n v="55"/>
    <n v="262.65454545454497"/>
    <n v="243.81818181818201"/>
    <n v="931.09090909090901"/>
    <m/>
    <m/>
    <n v="135.03765690376599"/>
    <n v="4.1009694601557403"/>
    <n v="14.2937238493724"/>
    <n v="0.70439009456860002"/>
    <m/>
    <m/>
  </r>
  <r>
    <x v="2"/>
    <x v="3"/>
    <x v="145"/>
    <d v="2016-02-27T00:00:00"/>
    <n v="1.2501098901098899"/>
    <n v="91"/>
    <n v="9227.3626373626394"/>
    <n v="125.67362637362601"/>
    <n v="37.461589602794099"/>
    <m/>
    <m/>
    <m/>
    <m/>
    <m/>
    <m/>
    <n v="174.406593406593"/>
    <n v="6.5074199787228899"/>
    <n v="39.548351648351598"/>
    <n v="2.6030827796288798"/>
    <m/>
    <m/>
  </r>
  <r>
    <x v="2"/>
    <x v="5"/>
    <x v="383"/>
    <d v="2016-11-16T00:00:00"/>
    <n v="0.397096774193548"/>
    <n v="124"/>
    <n v="7746.4919354838703"/>
    <n v="123.841129032258"/>
    <n v="42.4128676094493"/>
    <m/>
    <m/>
    <m/>
    <n v="428"/>
    <m/>
    <m/>
    <n v="144.58870967741899"/>
    <n v="5.2692394973324603"/>
    <n v="70.841129032258095"/>
    <n v="4.31747952415662"/>
    <m/>
    <m/>
  </r>
  <r>
    <x v="2"/>
    <x v="0"/>
    <x v="384"/>
    <d v="2017-01-22T00:00:00"/>
    <n v="0.76429025423728802"/>
    <n v="944"/>
    <n v="7889.4449152542402"/>
    <n v="122.549788135593"/>
    <n v="12.9770786995966"/>
    <m/>
    <m/>
    <m/>
    <m/>
    <m/>
    <m/>
    <n v="174.295550847458"/>
    <n v="2.1821539396456502"/>
    <n v="31.7061043285238"/>
    <n v="0.66470790344330599"/>
    <m/>
    <m/>
  </r>
  <r>
    <x v="2"/>
    <x v="0"/>
    <x v="51"/>
    <d v="2017-01-19T00:00:00"/>
    <n v="0.85414814814814799"/>
    <n v="540"/>
    <n v="8300.6925925925898"/>
    <n v="121.761851851852"/>
    <n v="16.298059474816"/>
    <n v="139"/>
    <n v="223.63309352517999"/>
    <n v="249.460431654676"/>
    <n v="916.26618705036003"/>
    <m/>
    <m/>
    <n v="153.39259259259299"/>
    <n v="2.7414044688938102"/>
    <n v="35.8642857142857"/>
    <n v="1.24968838380097"/>
    <m/>
    <m/>
  </r>
  <r>
    <x v="2"/>
    <x v="0"/>
    <x v="385"/>
    <d v="2017-02-04T00:00:00"/>
    <n v="1.77882539682539"/>
    <n v="315"/>
    <n v="10136.4888888889"/>
    <n v="119.959682539683"/>
    <n v="24.464813077972401"/>
    <m/>
    <m/>
    <m/>
    <m/>
    <m/>
    <m/>
    <n v="152.35555555555601"/>
    <n v="3.7544247178312302"/>
    <n v="39.208253968253999"/>
    <n v="1.73455493028737"/>
    <m/>
    <m/>
  </r>
  <r>
    <x v="2"/>
    <x v="0"/>
    <x v="386"/>
    <d v="2016-04-14T00:00:00"/>
    <n v="1.1874374999999999"/>
    <n v="320"/>
    <n v="8562.6187499999996"/>
    <n v="119.58625000000001"/>
    <n v="25.023122144221599"/>
    <m/>
    <m/>
    <m/>
    <m/>
    <m/>
    <m/>
    <n v="137.08125000000001"/>
    <n v="2.78913077235925"/>
    <n v="36.771381578947398"/>
    <n v="1.5285362479412701"/>
    <m/>
    <m/>
  </r>
  <r>
    <x v="2"/>
    <x v="1"/>
    <x v="387"/>
    <d v="2017-01-22T00:00:00"/>
    <n v="2.9949477351916398"/>
    <n v="287"/>
    <n v="8173.1533101045297"/>
    <n v="113.724390243903"/>
    <n v="24.7305320215658"/>
    <n v="93"/>
    <n v="306.18279569892502"/>
    <n v="277.11458333333297"/>
    <n v="1053.4583333333301"/>
    <n v="2.4476174270500102"/>
    <n v="8.8130810993386294E-2"/>
    <n v="152.07317073170699"/>
    <n v="3.0755246182999398"/>
    <n v="40.394909090909103"/>
    <n v="1.7745389145614701"/>
    <n v="-16.708098591549302"/>
    <n v="6.8712063334286198"/>
  </r>
  <r>
    <x v="2"/>
    <x v="5"/>
    <x v="123"/>
    <d v="2016-10-31T00:00:00"/>
    <n v="0.43176470588235299"/>
    <n v="136"/>
    <n v="6614.6838235294099"/>
    <n v="111.01029411764701"/>
    <n v="37.732620958531697"/>
    <m/>
    <m/>
    <m/>
    <n v="604.25"/>
    <n v="3.5393615493958799"/>
    <n v="0.22363675668962199"/>
    <n v="158.625"/>
    <n v="5.2125512332712001"/>
    <n v="41.944776119403002"/>
    <n v="2.6160016999489"/>
    <m/>
    <m/>
  </r>
  <r>
    <x v="2"/>
    <x v="4"/>
    <x v="20"/>
    <d v="2017-01-22T00:00:00"/>
    <n v="0.50466960352422896"/>
    <n v="227"/>
    <n v="6532.2995594713702"/>
    <n v="106.239647577093"/>
    <n v="27.212341097289599"/>
    <m/>
    <m/>
    <m/>
    <m/>
    <m/>
    <m/>
    <n v="151.74889867841401"/>
    <n v="3.43249329189638"/>
    <n v="34.719383259911901"/>
    <n v="1.650493259945"/>
    <m/>
    <m/>
  </r>
  <r>
    <x v="2"/>
    <x v="0"/>
    <x v="329"/>
    <d v="2017-02-16T00:00:00"/>
    <n v="0.456725663716814"/>
    <n v="226"/>
    <n v="6114.6902654867299"/>
    <n v="103.162389380531"/>
    <n v="23.2638897474415"/>
    <n v="42"/>
    <n v="237.80952380952399"/>
    <n v="251.333333333333"/>
    <n v="920.71428571428601"/>
    <n v="3.4967938467502999"/>
    <n v="0.18049143825588601"/>
    <n v="152.610619469027"/>
    <n v="3.67651061137876"/>
    <n v="24.4692660550459"/>
    <n v="1.2029250986737501"/>
    <n v="39.821428571428498"/>
    <n v="7.0940923721073998"/>
  </r>
  <r>
    <x v="2"/>
    <x v="2"/>
    <x v="388"/>
    <d v="2016-11-10T00:00:00"/>
    <n v="1.5591370558375599"/>
    <n v="394"/>
    <n v="7921.0025380710704"/>
    <n v="98.640355329949003"/>
    <n v="18.879620731706598"/>
    <m/>
    <m/>
    <m/>
    <m/>
    <m/>
    <m/>
    <n v="138.505076142132"/>
    <n v="2.5609432761424298"/>
    <n v="31.653246753246702"/>
    <n v="1.2450678084681599"/>
    <m/>
    <m/>
  </r>
  <r>
    <x v="2"/>
    <x v="0"/>
    <x v="232"/>
    <d v="2017-01-23T00:00:00"/>
    <n v="0.65157894736842104"/>
    <n v="266"/>
    <n v="8014.4887218045096"/>
    <n v="97.550751879699305"/>
    <n v="19.787107329478101"/>
    <m/>
    <m/>
    <m/>
    <m/>
    <m/>
    <m/>
    <n v="128.70300751879699"/>
    <n v="2.9502075292759198"/>
    <n v="37.597999999999999"/>
    <n v="1.7026683947999399"/>
    <m/>
    <m/>
  </r>
  <r>
    <x v="2"/>
    <x v="3"/>
    <x v="54"/>
    <d v="2017-02-26T00:00:00"/>
    <n v="0.81186046511627896"/>
    <n v="86"/>
    <n v="6918.1860465116297"/>
    <n v="96.177906976744197"/>
    <n v="34.922902006346803"/>
    <m/>
    <m/>
    <m/>
    <m/>
    <m/>
    <m/>
    <n v="156.06976744185999"/>
    <n v="7.4544635073675298"/>
    <n v="35.463953488372098"/>
    <n v="2.75412284545446"/>
    <m/>
    <m/>
  </r>
  <r>
    <x v="2"/>
    <x v="5"/>
    <x v="389"/>
    <d v="2016-02-14T00:00:00"/>
    <n v="1.5550757575757601"/>
    <n v="132"/>
    <n v="7869.3257575757598"/>
    <n v="94.276515151515198"/>
    <n v="30.005369726463201"/>
    <m/>
    <m/>
    <m/>
    <m/>
    <m/>
    <m/>
    <n v="170.23484848484799"/>
    <n v="4.9779511517558399"/>
    <n v="46.420454545454497"/>
    <n v="2.6676319829194299"/>
    <m/>
    <m/>
  </r>
  <r>
    <x v="2"/>
    <x v="1"/>
    <x v="390"/>
    <d v="2016-11-15T00:00:00"/>
    <n v="0.91764705882352904"/>
    <n v="51"/>
    <n v="7498.4117647058802"/>
    <n v="93.329411764705895"/>
    <n v="47.574045180705703"/>
    <m/>
    <m/>
    <m/>
    <n v="1070.94736842105"/>
    <n v="4.3636955330985696"/>
    <n v="0.35748529071194401"/>
    <n v="125.294117647059"/>
    <n v="8.0022689977205896"/>
    <n v="39.466666666666697"/>
    <n v="3.4308127050297399"/>
    <m/>
    <m/>
  </r>
  <r>
    <x v="2"/>
    <x v="3"/>
    <x v="122"/>
    <d v="2016-08-01T00:00:00"/>
    <n v="1.32"/>
    <n v="34"/>
    <n v="6347.7058823529396"/>
    <n v="84.920588235294105"/>
    <n v="64.987244707539105"/>
    <m/>
    <m/>
    <m/>
    <m/>
    <m/>
    <m/>
    <n v="135.20588235294099"/>
    <n v="9.6510211527140104"/>
    <n v="29.2030303030303"/>
    <n v="4.0339127859380701"/>
    <m/>
    <m/>
  </r>
  <r>
    <x v="2"/>
    <x v="3"/>
    <x v="4"/>
    <d v="2017-02-02T00:00:00"/>
    <n v="1.1877142857142899"/>
    <n v="70"/>
    <n v="7600.6"/>
    <n v="84.759999999999906"/>
    <n v="50.221893075623697"/>
    <m/>
    <m/>
    <m/>
    <n v="886"/>
    <m/>
    <m/>
    <n v="153.228571428571"/>
    <n v="6.9421797588935599"/>
    <n v="30.378461538461501"/>
    <n v="2.5264033536483099"/>
    <m/>
    <m/>
  </r>
  <r>
    <x v="2"/>
    <x v="4"/>
    <x v="34"/>
    <d v="2017-01-07T00:00:00"/>
    <n v="0.68713043478260805"/>
    <n v="115"/>
    <n v="6144.9652173913"/>
    <n v="81.614782608695606"/>
    <n v="38.050316826442398"/>
    <m/>
    <m/>
    <m/>
    <n v="510.5"/>
    <m/>
    <m/>
    <n v="138.852173913043"/>
    <n v="5.2664510110178497"/>
    <n v="33.6408695652174"/>
    <n v="1.9619204370074399"/>
    <m/>
    <m/>
  </r>
  <r>
    <x v="2"/>
    <x v="5"/>
    <x v="391"/>
    <d v="2016-09-05T00:00:00"/>
    <n v="0.35470588235294098"/>
    <n v="51"/>
    <n v="6713.9411764705901"/>
    <n v="80.703921568627294"/>
    <n v="51.082940935251401"/>
    <m/>
    <m/>
    <m/>
    <m/>
    <n v="2.3646413566781299"/>
    <n v="0.21119866149250299"/>
    <n v="131.76470588235301"/>
    <n v="7.6139494394760296"/>
    <n v="42.829787234042598"/>
    <n v="3.8607490356794401"/>
    <m/>
    <m/>
  </r>
  <r>
    <x v="2"/>
    <x v="5"/>
    <x v="392"/>
    <d v="2017-02-14T00:00:00"/>
    <n v="0.40882882882882898"/>
    <n v="111"/>
    <n v="7377.0630630630603"/>
    <n v="76.159459459459498"/>
    <n v="34.877621181213797"/>
    <n v="83"/>
    <n v="254.80722891566299"/>
    <n v="219.56626506024099"/>
    <n v="872.89156626505996"/>
    <n v="2.8649880375293999"/>
    <n v="0.16518048341850899"/>
    <n v="151.82882882882899"/>
    <n v="5.08394517938964"/>
    <n v="44.802702702702703"/>
    <n v="2.8787226611187702"/>
    <n v="13.145871559632999"/>
    <n v="9.2391689839297104"/>
  </r>
  <r>
    <x v="2"/>
    <x v="1"/>
    <x v="393"/>
    <d v="2017-02-01T00:00:00"/>
    <n v="0.38901234567901199"/>
    <n v="243"/>
    <n v="8170.7489711934204"/>
    <n v="68.901646090534896"/>
    <n v="25.6630770189076"/>
    <m/>
    <m/>
    <m/>
    <m/>
    <m/>
    <m/>
    <n v="141.024691358025"/>
    <n v="3.4353876701527999"/>
    <n v="50.772340425531901"/>
    <n v="2.4795729582230899"/>
    <m/>
    <m/>
  </r>
  <r>
    <x v="2"/>
    <x v="1"/>
    <x v="394"/>
    <d v="2016-07-30T00:00:00"/>
    <n v="0.65735498839907203"/>
    <n v="431"/>
    <n v="6737.4918793503502"/>
    <n v="65.588863109048702"/>
    <n v="15.9145760954125"/>
    <m/>
    <m/>
    <m/>
    <m/>
    <m/>
    <m/>
    <n v="146.788863109049"/>
    <n v="2.86905709654381"/>
    <n v="37.487558685445997"/>
    <n v="1.3766061474822799"/>
    <m/>
    <m/>
  </r>
  <r>
    <x v="2"/>
    <x v="1"/>
    <x v="44"/>
    <d v="2016-09-28T00:00:00"/>
    <n v="0.12862745098039199"/>
    <n v="51"/>
    <n v="8376.8627450980403"/>
    <n v="64.099999999999994"/>
    <n v="52.694121411904597"/>
    <n v="50"/>
    <n v="295.60000000000002"/>
    <n v="268.7"/>
    <n v="1025.18"/>
    <n v="3.12468792769848"/>
    <n v="0.27726935111449702"/>
    <n v="144.84313725490199"/>
    <n v="5.51911988927331"/>
    <n v="44.744680851063798"/>
    <n v="4.4047518791252198"/>
    <n v="56.9"/>
    <n v="16.832357864440599"/>
  </r>
  <r>
    <x v="2"/>
    <x v="0"/>
    <x v="395"/>
    <d v="2015-09-17T00:00:00"/>
    <n v="0.24852300242130701"/>
    <n v="826"/>
    <n v="6681.5968523002402"/>
    <n v="64.0289346246973"/>
    <n v="14.745193106808699"/>
    <m/>
    <m/>
    <m/>
    <m/>
    <m/>
    <m/>
    <n v="157.10048426150101"/>
    <n v="2.2495023246261598"/>
    <n v="25.599012345679"/>
    <n v="0.683375355003223"/>
    <m/>
    <m/>
  </r>
  <r>
    <x v="2"/>
    <x v="0"/>
    <x v="396"/>
    <d v="2017-02-20T00:00:00"/>
    <n v="0.70464285714285702"/>
    <n v="28"/>
    <n v="10420.3214285714"/>
    <n v="63.075000000000003"/>
    <n v="66.114596805201003"/>
    <m/>
    <m/>
    <m/>
    <m/>
    <m/>
    <m/>
    <n v="123.46428571428601"/>
    <n v="14.255462347013999"/>
    <n v="56.328571428571401"/>
    <n v="5.8141904884106896"/>
    <m/>
    <m/>
  </r>
  <r>
    <x v="2"/>
    <x v="0"/>
    <x v="171"/>
    <d v="2017-02-11T00:00:00"/>
    <n v="0.629924812030075"/>
    <n v="399"/>
    <n v="5999.4711779448598"/>
    <n v="61.0072681704263"/>
    <n v="22.830595746068099"/>
    <m/>
    <m/>
    <m/>
    <m/>
    <m/>
    <m/>
    <n v="156.142857142857"/>
    <n v="3.0487064894712601"/>
    <n v="28.2249343832021"/>
    <n v="1.1492626425913399"/>
    <m/>
    <m/>
  </r>
  <r>
    <x v="2"/>
    <x v="1"/>
    <x v="397"/>
    <d v="2016-03-14T00:00:00"/>
    <n v="0.42812030075188001"/>
    <n v="133"/>
    <n v="7775.4210526315801"/>
    <n v="57.987218045112797"/>
    <n v="36.2148235280631"/>
    <n v="52"/>
    <n v="288.88461538461502"/>
    <n v="280.63461538461502"/>
    <n v="1045.9230769230801"/>
    <n v="3.7181193233896601"/>
    <n v="0.142150183666515"/>
    <n v="149.067669172932"/>
    <n v="4.8329368968167401"/>
    <n v="53.7314960629921"/>
    <n v="2.8112351370189299"/>
    <n v="7.8714285714285603"/>
    <n v="11.231015706403401"/>
  </r>
  <r>
    <x v="2"/>
    <x v="5"/>
    <x v="242"/>
    <d v="2017-02-14T00:00:00"/>
    <n v="1.4746666666666699"/>
    <n v="60"/>
    <n v="6641.5333333333301"/>
    <n v="54.593333333333298"/>
    <n v="40.980424213741799"/>
    <m/>
    <m/>
    <m/>
    <m/>
    <m/>
    <m/>
    <n v="151.816666666667"/>
    <n v="7.4970235776300198"/>
    <n v="42.363333333333301"/>
    <n v="2.8913214841436101"/>
    <m/>
    <m/>
  </r>
  <r>
    <x v="2"/>
    <x v="4"/>
    <x v="43"/>
    <d v="2016-11-30T00:00:00"/>
    <n v="0.39016393442622899"/>
    <n v="183"/>
    <n v="7780.3333333333303"/>
    <n v="54.229508196721298"/>
    <n v="27.2402244425109"/>
    <m/>
    <m/>
    <m/>
    <m/>
    <m/>
    <m/>
    <n v="137.49726775956299"/>
    <n v="4.3287894337499297"/>
    <n v="32.836312849161999"/>
    <n v="1.8608942570765199"/>
    <m/>
    <m/>
  </r>
  <r>
    <x v="2"/>
    <x v="6"/>
    <x v="398"/>
    <d v="2017-02-04T00:00:00"/>
    <n v="0.52197452229299401"/>
    <n v="157"/>
    <n v="9200.47133757962"/>
    <n v="53.178343949044603"/>
    <n v="33.542588699596898"/>
    <m/>
    <m/>
    <m/>
    <m/>
    <n v="3.6382383333333301"/>
    <n v="0.224560634017623"/>
    <n v="173.71337579617801"/>
    <n v="4.3692656916905204"/>
    <n v="46.374193548387098"/>
    <n v="2.5363992565636901"/>
    <m/>
    <m/>
  </r>
  <r>
    <x v="2"/>
    <x v="2"/>
    <x v="399"/>
    <d v="2017-01-22T00:00:00"/>
    <n v="0.26235294117647101"/>
    <n v="306"/>
    <n v="8035.0457516339902"/>
    <n v="51.071568627451001"/>
    <n v="20.993542374140699"/>
    <m/>
    <m/>
    <m/>
    <m/>
    <m/>
    <m/>
    <n v="152.084967320261"/>
    <n v="4.02455469717464"/>
    <n v="33.0591065292096"/>
    <n v="1.3433868665091799"/>
    <m/>
    <m/>
  </r>
  <r>
    <x v="2"/>
    <x v="3"/>
    <x v="28"/>
    <d v="2016-04-05T00:00:00"/>
    <n v="0.470125523012552"/>
    <n v="239"/>
    <n v="5294.4728033472802"/>
    <n v="50.563598326359902"/>
    <n v="24.427186253082301"/>
    <m/>
    <m/>
    <m/>
    <m/>
    <m/>
    <m/>
    <n v="160.05857740585799"/>
    <n v="4.0472430310857899"/>
    <n v="32.495358649788997"/>
    <n v="1.55825141770241"/>
    <m/>
    <m/>
  </r>
  <r>
    <x v="2"/>
    <x v="1"/>
    <x v="400"/>
    <d v="2016-05-31T00:00:00"/>
    <n v="1.39547297297297"/>
    <n v="148"/>
    <n v="7167.7567567567603"/>
    <n v="48.6027027027027"/>
    <n v="25.6106516149196"/>
    <m/>
    <m/>
    <m/>
    <n v="911.375"/>
    <n v="3.6679221572249601"/>
    <n v="0.18430908379075001"/>
    <n v="144.83783783783801"/>
    <n v="4.3819215891211396"/>
    <n v="46.773103448275897"/>
    <n v="2.5991358081868001"/>
    <m/>
    <m/>
  </r>
  <r>
    <x v="2"/>
    <x v="3"/>
    <x v="222"/>
    <d v="2016-11-30T00:00:00"/>
    <n v="0.94476635514018703"/>
    <n v="107"/>
    <n v="6591.6542056074804"/>
    <n v="45.470093457944003"/>
    <n v="33.417293774549101"/>
    <m/>
    <m/>
    <m/>
    <n v="985"/>
    <m/>
    <m/>
    <n v="158.028037383178"/>
    <n v="6.0544385414780502"/>
    <n v="30.796261682242999"/>
    <n v="1.86666028115552"/>
    <m/>
    <m/>
  </r>
  <r>
    <x v="2"/>
    <x v="2"/>
    <x v="401"/>
    <d v="2017-02-20T00:00:00"/>
    <n v="0.82042016806722695"/>
    <n v="119"/>
    <n v="6872.1596638655501"/>
    <n v="42.592436974789898"/>
    <n v="24.734154337071399"/>
    <m/>
    <m/>
    <m/>
    <m/>
    <m/>
    <m/>
    <n v="153.445378151261"/>
    <n v="5.2339743604273199"/>
    <n v="48.436274509803901"/>
    <n v="3.3189886811044298"/>
    <m/>
    <m/>
  </r>
  <r>
    <x v="2"/>
    <x v="3"/>
    <x v="402"/>
    <d v="2017-01-23T00:00:00"/>
    <n v="1.2470679611650499"/>
    <n v="515"/>
    <n v="9169.2699029126197"/>
    <n v="42.010485436893198"/>
    <n v="18.343604673922599"/>
    <m/>
    <m/>
    <m/>
    <m/>
    <m/>
    <m/>
    <n v="156.83689320388399"/>
    <n v="2.4199692902504899"/>
    <n v="42.928125000000001"/>
    <n v="1.0935600025104"/>
    <m/>
    <m/>
  </r>
  <r>
    <x v="2"/>
    <x v="4"/>
    <x v="75"/>
    <d v="2017-02-26T00:00:00"/>
    <n v="1.01884615384615"/>
    <n v="182"/>
    <n v="6796.2142857142899"/>
    <n v="40.382417582417602"/>
    <n v="23.542233471728199"/>
    <n v="132"/>
    <n v="227.64393939393901"/>
    <n v="208.030303030303"/>
    <n v="797.68939393939399"/>
    <n v="3.0859756793796298"/>
    <n v="0.115588695617002"/>
    <n v="187.65934065934101"/>
    <n v="4.7686660650899002"/>
    <n v="27.583516483516501"/>
    <n v="1.6281122552818601"/>
    <n v="-3.5016483516483601"/>
    <n v="7.8520610526238999"/>
  </r>
  <r>
    <x v="2"/>
    <x v="0"/>
    <x v="225"/>
    <d v="2017-01-18T00:00:00"/>
    <n v="1.444"/>
    <n v="30"/>
    <n v="4573.2333333333299"/>
    <n v="40.28"/>
    <n v="59.105921946919999"/>
    <m/>
    <m/>
    <m/>
    <m/>
    <m/>
    <m/>
    <n v="157.63333333333301"/>
    <n v="10.384502526375901"/>
    <n v="19.966666666666701"/>
    <n v="2.8676488560641098"/>
    <m/>
    <m/>
  </r>
  <r>
    <x v="2"/>
    <x v="1"/>
    <x v="403"/>
    <d v="2016-02-27T00:00:00"/>
    <n v="2.29717607973422"/>
    <n v="301"/>
    <n v="6725.1827242524896"/>
    <n v="36.829568106312202"/>
    <n v="22.352495755977099"/>
    <n v="99"/>
    <n v="231.79797979797999"/>
    <n v="216.65656565656599"/>
    <n v="835.53535353535403"/>
    <m/>
    <m/>
    <n v="143.00332225913601"/>
    <n v="3.07871447169157"/>
    <n v="32.204761904761902"/>
    <n v="1.42277832930232"/>
    <m/>
    <m/>
  </r>
  <r>
    <x v="2"/>
    <x v="5"/>
    <x v="133"/>
    <d v="2016-06-27T00:00:00"/>
    <n v="0.12"/>
    <n v="30"/>
    <n v="6883.2666666666701"/>
    <n v="36.726666666666603"/>
    <n v="65.903391316177206"/>
    <m/>
    <m/>
    <m/>
    <m/>
    <m/>
    <m/>
    <n v="125.066666666667"/>
    <n v="10.1045037566712"/>
    <n v="52.8466666666667"/>
    <n v="5.2723868252669996"/>
    <m/>
    <m/>
  </r>
  <r>
    <x v="2"/>
    <x v="1"/>
    <x v="404"/>
    <d v="2016-10-07T00:00:00"/>
    <n v="0.56607508532423201"/>
    <n v="293"/>
    <n v="6854.5426621160404"/>
    <n v="31.904778156996699"/>
    <n v="22.949525727970801"/>
    <n v="53"/>
    <n v="233.24528301886801"/>
    <n v="238.84905660377399"/>
    <n v="881.41509433962301"/>
    <n v="3.66690344533143"/>
    <n v="0.180660474942796"/>
    <n v="134.22866894198"/>
    <n v="2.8459350631087399"/>
    <n v="36.833916083916101"/>
    <n v="1.3306965447636601"/>
    <n v="10.4249097472924"/>
    <n v="7.33125873609068"/>
  </r>
  <r>
    <x v="2"/>
    <x v="5"/>
    <x v="405"/>
    <d v="2016-01-31T00:00:00"/>
    <m/>
    <n v="28"/>
    <n v="7608.7142857142899"/>
    <n v="30.0107142857143"/>
    <n v="79.372826527637201"/>
    <m/>
    <m/>
    <m/>
    <m/>
    <m/>
    <m/>
    <n v="138.5"/>
    <n v="11.271716253596299"/>
    <n v="32.148000000000003"/>
    <n v="3.3045177156936698"/>
    <m/>
    <m/>
  </r>
  <r>
    <x v="2"/>
    <x v="3"/>
    <x v="406"/>
    <d v="2017-01-26T00:00:00"/>
    <n v="1.02272727272727"/>
    <n v="143"/>
    <n v="8570.4055944055908"/>
    <n v="28.769930069930201"/>
    <n v="29.8759840896908"/>
    <m/>
    <m/>
    <m/>
    <n v="1064.4000000000001"/>
    <m/>
    <m/>
    <n v="154.391608391608"/>
    <n v="4.5344478030148299"/>
    <n v="52.083916083916101"/>
    <n v="2.8666113277926"/>
    <m/>
    <m/>
  </r>
  <r>
    <x v="2"/>
    <x v="5"/>
    <x v="407"/>
    <d v="2016-06-15T00:00:00"/>
    <n v="1.0137113402061899"/>
    <n v="97"/>
    <n v="7791.3195876288701"/>
    <n v="26.956701030927899"/>
    <n v="34.803303573989297"/>
    <m/>
    <m/>
    <m/>
    <n v="1095.4375"/>
    <n v="2.9297922716627598"/>
    <n v="0.218239743113253"/>
    <n v="134.77319587628901"/>
    <n v="5.1774463222529699"/>
    <n v="46.220652173913102"/>
    <n v="3.27629337442588"/>
    <m/>
    <m/>
  </r>
  <r>
    <x v="2"/>
    <x v="3"/>
    <x v="240"/>
    <d v="2016-03-02T00:00:00"/>
    <n v="0.79062211981566799"/>
    <n v="434"/>
    <n v="7625.2649769585296"/>
    <n v="26.716129032258099"/>
    <n v="20.328647780916199"/>
    <m/>
    <m/>
    <m/>
    <m/>
    <n v="5.3369117647058797"/>
    <n v="0.38224888211032598"/>
    <n v="130.78801843318001"/>
    <n v="2.0907743933689402"/>
    <n v="43.784390243902401"/>
    <n v="1.4316390729902999"/>
    <m/>
    <m/>
  </r>
  <r>
    <x v="2"/>
    <x v="0"/>
    <x v="37"/>
    <d v="2016-12-22T00:00:00"/>
    <n v="0.34838235294117598"/>
    <n v="68"/>
    <n v="7023.5882352941198"/>
    <n v="23.2470588235294"/>
    <n v="45.265503723598698"/>
    <m/>
    <m/>
    <m/>
    <n v="543.4"/>
    <m/>
    <m/>
    <n v="143.54411764705901"/>
    <n v="6.4372582704269199"/>
    <n v="37.242857142857098"/>
    <n v="3.4261716084959701"/>
    <m/>
    <m/>
  </r>
  <r>
    <x v="2"/>
    <x v="0"/>
    <x v="3"/>
    <d v="2016-05-19T00:00:00"/>
    <n v="0.36069767441860501"/>
    <n v="86"/>
    <n v="6318.0232558139496"/>
    <n v="20.4790697674418"/>
    <n v="35.298385973040297"/>
    <m/>
    <m/>
    <m/>
    <m/>
    <m/>
    <m/>
    <n v="142.62790697674399"/>
    <n v="6.3070552315653501"/>
    <n v="33.912941176470603"/>
    <n v="2.5296321120881999"/>
    <m/>
    <m/>
  </r>
  <r>
    <x v="2"/>
    <x v="7"/>
    <x v="408"/>
    <d v="2017-01-31T00:00:00"/>
    <n v="0.31483606557377097"/>
    <n v="122"/>
    <n v="7255.2540983606596"/>
    <n v="19.9778688524591"/>
    <n v="30.287678770694001"/>
    <m/>
    <m/>
    <m/>
    <m/>
    <m/>
    <m/>
    <n v="159.147540983607"/>
    <n v="7.70145306875005"/>
    <n v="34.450819672131097"/>
    <n v="1.87246762408695"/>
    <m/>
    <m/>
  </r>
  <r>
    <x v="2"/>
    <x v="0"/>
    <x v="409"/>
    <d v="2016-09-12T00:00:00"/>
    <n v="0.63387096774193497"/>
    <n v="62"/>
    <n v="10920.322580645199"/>
    <n v="16.343548387096799"/>
    <n v="39.200217100609201"/>
    <m/>
    <m/>
    <m/>
    <m/>
    <m/>
    <m/>
    <n v="146.09677419354799"/>
    <n v="6.6850152358109503"/>
    <n v="51.141666666666701"/>
    <n v="3.2698920071203799"/>
    <m/>
    <m/>
  </r>
  <r>
    <x v="2"/>
    <x v="0"/>
    <x v="113"/>
    <d v="2016-03-19T00:00:00"/>
    <n v="0.29783783783783802"/>
    <n v="37"/>
    <n v="6612.0540540540496"/>
    <n v="15.6594594594595"/>
    <n v="50.9245481226233"/>
    <m/>
    <m/>
    <m/>
    <m/>
    <m/>
    <m/>
    <n v="144.81081081081101"/>
    <n v="9.1232664516336595"/>
    <n v="40.986486486486498"/>
    <n v="4.2976967820057403"/>
    <m/>
    <m/>
  </r>
  <r>
    <x v="2"/>
    <x v="5"/>
    <x v="410"/>
    <d v="2016-06-22T00:00:00"/>
    <n v="0.74322222222222201"/>
    <n v="90"/>
    <n v="7770.51111111111"/>
    <n v="15.0833333333333"/>
    <n v="32.000295732481803"/>
    <m/>
    <m/>
    <m/>
    <m/>
    <m/>
    <m/>
    <n v="128.5"/>
    <n v="4.4680094689058398"/>
    <n v="44.907142857142802"/>
    <n v="3.5397220515569399"/>
    <m/>
    <m/>
  </r>
  <r>
    <x v="2"/>
    <x v="2"/>
    <x v="220"/>
    <d v="2016-12-29T00:00:00"/>
    <n v="0.84259124087591297"/>
    <n v="274"/>
    <n v="5967.0912408759104"/>
    <n v="13.469708029197101"/>
    <n v="21.582955250886901"/>
    <n v="165"/>
    <n v="231.339393939394"/>
    <n v="204.89090909090899"/>
    <n v="779.42424242424204"/>
    <n v="3.4782858937114298"/>
    <n v="8.9269670241984594E-2"/>
    <n v="166.594890510949"/>
    <n v="3.9022542122183599"/>
    <n v="30.6648148148148"/>
    <n v="1.43277087482371"/>
    <n v="-13.9897435897436"/>
    <n v="7.4352970812113997"/>
  </r>
  <r>
    <x v="2"/>
    <x v="0"/>
    <x v="411"/>
    <d v="2017-01-10T00:00:00"/>
    <m/>
    <n v="36"/>
    <n v="6601.0277777777801"/>
    <n v="12.1944444444444"/>
    <n v="47.009655871426197"/>
    <m/>
    <m/>
    <m/>
    <m/>
    <n v="3.5446962962963"/>
    <n v="0.25051360355866997"/>
    <n v="176.527777777778"/>
    <n v="12.3812765779695"/>
    <n v="37.605555555555597"/>
    <n v="3.3240369041856299"/>
    <m/>
    <m/>
  </r>
  <r>
    <x v="2"/>
    <x v="2"/>
    <x v="412"/>
    <d v="2017-01-19T00:00:00"/>
    <n v="0.55974226804123695"/>
    <n v="194"/>
    <n v="7809.9432989690704"/>
    <n v="11.7953608247423"/>
    <n v="25.764226587722501"/>
    <m/>
    <m/>
    <m/>
    <m/>
    <n v="3.10634042553191"/>
    <n v="0.22872698880653899"/>
    <n v="139.53608247422699"/>
    <n v="3.7044051586988802"/>
    <n v="43.837894736842102"/>
    <n v="2.1158566929059499"/>
    <m/>
    <m/>
  </r>
  <r>
    <x v="2"/>
    <x v="8"/>
    <x v="413"/>
    <d v="2016-11-15T00:00:00"/>
    <n v="0.65714285714285703"/>
    <n v="77"/>
    <n v="7442.7792207792199"/>
    <n v="11.133766233766201"/>
    <n v="36.382000086797802"/>
    <m/>
    <m/>
    <m/>
    <m/>
    <m/>
    <m/>
    <n v="168.84415584415601"/>
    <n v="7.2028528025049896"/>
    <n v="36.44"/>
    <n v="3.0293643968081199"/>
    <m/>
    <m/>
  </r>
  <r>
    <x v="2"/>
    <x v="3"/>
    <x v="363"/>
    <d v="2016-01-24T00:00:00"/>
    <n v="0.29752941176470599"/>
    <n v="85"/>
    <n v="7353.4470588235299"/>
    <n v="10.220000000000001"/>
    <n v="39.345568367226001"/>
    <m/>
    <m/>
    <m/>
    <m/>
    <m/>
    <m/>
    <n v="152.58823529411799"/>
    <n v="6.0131111211321597"/>
    <n v="38.496470588235297"/>
    <n v="3.20451163357049"/>
    <m/>
    <m/>
  </r>
  <r>
    <x v="2"/>
    <x v="1"/>
    <x v="414"/>
    <d v="2016-09-27T00:00:00"/>
    <n v="0.18588785046729001"/>
    <n v="214"/>
    <n v="7536.8971962616797"/>
    <n v="9.5191588785045997"/>
    <n v="27.1089416838646"/>
    <m/>
    <m/>
    <m/>
    <m/>
    <n v="3.0768705925947399"/>
    <n v="0.11321094777264799"/>
    <n v="136.827102803738"/>
    <n v="2.8054625363888599"/>
    <n v="50.156937799043099"/>
    <n v="2.32975016688171"/>
    <m/>
    <m/>
  </r>
  <r>
    <x v="2"/>
    <x v="3"/>
    <x v="226"/>
    <d v="2017-02-27T00:00:00"/>
    <n v="6.9189189189189204E-2"/>
    <n v="37"/>
    <n v="7578.7027027026998"/>
    <n v="7.6216216216215704"/>
    <n v="49.357385197156901"/>
    <m/>
    <m/>
    <m/>
    <m/>
    <m/>
    <m/>
    <n v="189.540540540541"/>
    <n v="10.449046581691499"/>
    <n v="54.308333333333302"/>
    <n v="4.6542136140361396"/>
    <m/>
    <m/>
  </r>
  <r>
    <x v="2"/>
    <x v="2"/>
    <x v="102"/>
    <d v="2016-10-21T00:00:00"/>
    <n v="0.51815165876777203"/>
    <n v="211"/>
    <n v="5463.4502369668198"/>
    <n v="5.8260663507109802"/>
    <n v="23.093458128211399"/>
    <n v="80"/>
    <n v="132.80000000000001"/>
    <n v="183.31067961165101"/>
    <n v="607.31067961165002"/>
    <n v="2.5244027984654598"/>
    <n v="0.15575929761384599"/>
    <n v="154.701421800948"/>
    <n v="3.8403662866163399"/>
    <n v="31.615942028985501"/>
    <n v="1.6995667719755301"/>
    <n v="-27.772815533980602"/>
    <n v="8.0115759070542492"/>
  </r>
  <r>
    <x v="2"/>
    <x v="5"/>
    <x v="415"/>
    <d v="2017-01-08T00:00:00"/>
    <n v="0.89249999999999996"/>
    <n v="56"/>
    <n v="7760.6964285714303"/>
    <n v="5.7857142857142403"/>
    <n v="38.620580899524299"/>
    <m/>
    <m/>
    <m/>
    <n v="805.73684210526301"/>
    <n v="2.9037463518673698"/>
    <n v="0.17786786330746099"/>
    <n v="119.928571428571"/>
    <n v="7.5464732083915997"/>
    <n v="27.3921568627451"/>
    <n v="1.9132496595844599"/>
    <m/>
    <m/>
  </r>
  <r>
    <x v="2"/>
    <x v="1"/>
    <x v="416"/>
    <d v="2017-01-31T00:00:00"/>
    <n v="0.42372093023255802"/>
    <n v="344"/>
    <n v="6814.2732558139496"/>
    <n v="5.1438953488371801"/>
    <n v="18.569075730621599"/>
    <m/>
    <m/>
    <m/>
    <m/>
    <n v="2.4544642857142902"/>
    <n v="0.357037055426279"/>
    <n v="173.21511627907"/>
    <n v="3.23283693863497"/>
    <n v="34.0687134502924"/>
    <n v="1.21971760078095"/>
    <m/>
    <m/>
  </r>
  <r>
    <x v="2"/>
    <x v="0"/>
    <x v="228"/>
    <d v="2016-02-02T00:00:00"/>
    <n v="0.50369230769230799"/>
    <n v="65"/>
    <n v="6381.4307692307702"/>
    <n v="4.3815384615385096"/>
    <n v="38.626312579907399"/>
    <m/>
    <m/>
    <m/>
    <m/>
    <m/>
    <m/>
    <n v="108.06153846153801"/>
    <n v="4.4519268150839899"/>
    <n v="36.458461538461499"/>
    <n v="2.9136720919093801"/>
    <m/>
    <m/>
  </r>
  <r>
    <x v="2"/>
    <x v="3"/>
    <x v="255"/>
    <d v="2017-01-23T00:00:00"/>
    <n v="1.41537313432836"/>
    <n v="67"/>
    <n v="7739.5373134328402"/>
    <n v="4.0910447761194"/>
    <n v="37.430364879021496"/>
    <m/>
    <m/>
    <m/>
    <m/>
    <m/>
    <m/>
    <n v="152.49253731343299"/>
    <n v="7.0911036413418502"/>
    <n v="37.611940298507498"/>
    <n v="3.18521752549242"/>
    <m/>
    <m/>
  </r>
  <r>
    <x v="2"/>
    <x v="5"/>
    <x v="417"/>
    <d v="2017-01-31T00:00:00"/>
    <n v="0.70191616766467102"/>
    <n v="167"/>
    <n v="8219.5389221556907"/>
    <n v="1.34251497005985"/>
    <n v="26.2173497414121"/>
    <n v="38"/>
    <n v="276.10526315789502"/>
    <n v="248.52631578947401"/>
    <n v="982.15789473684197"/>
    <m/>
    <m/>
    <n v="159.37125748502999"/>
    <n v="4.2293433464710803"/>
    <n v="46.9987804878049"/>
    <n v="2.4874746816076598"/>
    <m/>
    <m/>
  </r>
  <r>
    <x v="2"/>
    <x v="0"/>
    <x v="36"/>
    <d v="2017-02-28T00:00:00"/>
    <n v="0.185546875"/>
    <n v="128"/>
    <n v="7708.375"/>
    <n v="-9.2968749999933195E-2"/>
    <n v="37.750964394646601"/>
    <m/>
    <m/>
    <m/>
    <m/>
    <m/>
    <m/>
    <n v="127.6875"/>
    <n v="3.9078923712703602"/>
    <n v="45.603278688524597"/>
    <n v="3.19866752979499"/>
    <m/>
    <m/>
  </r>
  <r>
    <x v="2"/>
    <x v="4"/>
    <x v="22"/>
    <d v="2016-10-07T00:00:00"/>
    <n v="0.91500000000000004"/>
    <n v="114"/>
    <n v="7082.4824561403502"/>
    <n v="-0.57631578947371098"/>
    <n v="37.3415893868913"/>
    <n v="69"/>
    <n v="242.92753623188401"/>
    <n v="221.26086956521701"/>
    <n v="844.84057971014499"/>
    <n v="3.1778306356469499"/>
    <n v="0.14598906552979199"/>
    <n v="130.80701754386001"/>
    <n v="3.4515268957778602"/>
    <n v="42.870192307692299"/>
    <n v="2.8882477612447799"/>
    <n v="17.266666666666602"/>
    <n v="10.992792070890999"/>
  </r>
  <r>
    <x v="2"/>
    <x v="5"/>
    <x v="146"/>
    <d v="2017-01-12T00:00:00"/>
    <n v="4.8399999999999999E-2"/>
    <n v="50"/>
    <n v="6769.8"/>
    <n v="-2.3540000000000298"/>
    <n v="42.747853815085499"/>
    <m/>
    <m/>
    <m/>
    <m/>
    <n v="4.1209594594594599"/>
    <n v="0.28657368874218803"/>
    <n v="151.08000000000001"/>
    <n v="9.5439622969985898"/>
    <n v="39.7173913043478"/>
    <n v="3.8329140342171502"/>
    <m/>
    <m/>
  </r>
  <r>
    <x v="2"/>
    <x v="5"/>
    <x v="418"/>
    <d v="2015-05-09T00:00:00"/>
    <n v="0.80947976878612704"/>
    <n v="173"/>
    <n v="7713.7167630057802"/>
    <n v="-3.4641618497109499"/>
    <n v="32.069215611312302"/>
    <m/>
    <m/>
    <m/>
    <m/>
    <m/>
    <m/>
    <n v="148.121387283237"/>
    <n v="4.1177325756162597"/>
    <n v="45.632142857142902"/>
    <n v="2.46527715991789"/>
    <m/>
    <m/>
  </r>
  <r>
    <x v="2"/>
    <x v="5"/>
    <x v="419"/>
    <d v="2016-07-03T00:00:00"/>
    <n v="0.29445378151260498"/>
    <n v="119"/>
    <n v="8672.6302521008402"/>
    <n v="-8.3126050420168607"/>
    <n v="35.956490734936096"/>
    <m/>
    <m/>
    <m/>
    <m/>
    <m/>
    <m/>
    <n v="153.05042016806701"/>
    <n v="4.8779411382085502"/>
    <n v="52.010924369747897"/>
    <n v="2.91096326838024"/>
    <m/>
    <m/>
  </r>
  <r>
    <x v="2"/>
    <x v="3"/>
    <x v="420"/>
    <d v="2016-03-14T00:00:00"/>
    <n v="0.105"/>
    <n v="32"/>
    <n v="5322.46875"/>
    <n v="-8.8562499999999904"/>
    <n v="54.643975433338298"/>
    <m/>
    <m/>
    <m/>
    <m/>
    <n v="3.98568518518519"/>
    <n v="0.25897570691511801"/>
    <n v="137"/>
    <n v="13.1433627307081"/>
    <n v="32.393333333333302"/>
    <n v="3.4515927801967798"/>
    <m/>
    <m/>
  </r>
  <r>
    <x v="2"/>
    <x v="5"/>
    <x v="421"/>
    <d v="2016-02-14T00:00:00"/>
    <n v="0.320192307692308"/>
    <n v="52"/>
    <n v="6028.8461538461497"/>
    <n v="-12.021153846153799"/>
    <n v="38.690646982515403"/>
    <m/>
    <m/>
    <m/>
    <m/>
    <m/>
    <m/>
    <n v="164.34615384615401"/>
    <n v="8.1993858346769404"/>
    <n v="39.196078431372499"/>
    <n v="3.2682776669237099"/>
    <m/>
    <m/>
  </r>
  <r>
    <x v="2"/>
    <x v="1"/>
    <x v="422"/>
    <d v="2017-02-02T00:00:00"/>
    <n v="0.200601851851852"/>
    <n v="216"/>
    <n v="7234.4398148148102"/>
    <n v="-14.5717592592593"/>
    <n v="26.255109972970001"/>
    <m/>
    <m/>
    <m/>
    <m/>
    <m/>
    <m/>
    <n v="133.36574074074099"/>
    <n v="3.1905400467425999"/>
    <n v="44.549765258215999"/>
    <n v="2.2081891073576401"/>
    <m/>
    <m/>
  </r>
  <r>
    <x v="2"/>
    <x v="1"/>
    <x v="18"/>
    <d v="2016-06-27T00:00:00"/>
    <n v="0.83169811320754705"/>
    <n v="106"/>
    <n v="7577.5"/>
    <n v="-15.703773584905701"/>
    <n v="34.558427338840502"/>
    <m/>
    <m/>
    <m/>
    <m/>
    <m/>
    <m/>
    <n v="150.88679245283001"/>
    <n v="6.2464555376882096"/>
    <n v="61.268867924528301"/>
    <n v="4.2885422398584803"/>
    <m/>
    <m/>
  </r>
  <r>
    <x v="2"/>
    <x v="3"/>
    <x v="258"/>
    <d v="2016-11-28T00:00:00"/>
    <n v="0.14904761904761901"/>
    <n v="147"/>
    <n v="6282.8367346938803"/>
    <n v="-18.727891156462601"/>
    <n v="32.591915896612697"/>
    <m/>
    <m/>
    <m/>
    <m/>
    <n v="3.86640540540541"/>
    <n v="0.354515829918569"/>
    <n v="153.94557823129301"/>
    <n v="4.46118060114856"/>
    <n v="32.2163265306122"/>
    <n v="1.6766792824209"/>
    <m/>
    <m/>
  </r>
  <r>
    <x v="2"/>
    <x v="2"/>
    <x v="423"/>
    <d v="2017-02-13T00:00:00"/>
    <n v="0.31492354740061201"/>
    <n v="327"/>
    <n v="6424.5474006116201"/>
    <n v="-24.504892966360998"/>
    <n v="22.7932886595793"/>
    <m/>
    <m/>
    <m/>
    <m/>
    <m/>
    <m/>
    <n v="147.70030581039799"/>
    <n v="2.8447615605076799"/>
    <n v="43.544514106583101"/>
    <n v="1.8108405315559399"/>
    <m/>
    <m/>
  </r>
  <r>
    <x v="2"/>
    <x v="1"/>
    <x v="224"/>
    <d v="2016-04-28T00:00:00"/>
    <n v="0.42463636363636398"/>
    <n v="110"/>
    <n v="7771.53636363636"/>
    <n v="-27.219090909091001"/>
    <n v="31.217636305559498"/>
    <m/>
    <m/>
    <m/>
    <m/>
    <m/>
    <m/>
    <n v="138.61818181818199"/>
    <n v="5.7092755079243496"/>
    <n v="54.104761904761901"/>
    <n v="3.1795443901944198"/>
    <m/>
    <m/>
  </r>
  <r>
    <x v="2"/>
    <x v="1"/>
    <x v="97"/>
    <d v="2017-02-12T00:00:00"/>
    <n v="0.112876712328767"/>
    <n v="146"/>
    <n v="6966.7876712328798"/>
    <n v="-27.313013698630201"/>
    <n v="30.064689446273899"/>
    <m/>
    <m/>
    <m/>
    <m/>
    <m/>
    <m/>
    <n v="160.08904109589"/>
    <n v="5.0156196388985199"/>
    <n v="42.802739726027397"/>
    <n v="2.6175292855846402"/>
    <m/>
    <m/>
  </r>
  <r>
    <x v="2"/>
    <x v="5"/>
    <x v="294"/>
    <d v="2016-11-16T00:00:00"/>
    <n v="0.200980392156863"/>
    <n v="51"/>
    <n v="6698.0980392156898"/>
    <n v="-27.352941176470502"/>
    <n v="43.334466321804598"/>
    <m/>
    <m/>
    <m/>
    <m/>
    <m/>
    <m/>
    <n v="134.862745098039"/>
    <n v="8.3868720761579407"/>
    <n v="39.619999999999997"/>
    <n v="3.0317261197717298"/>
    <m/>
    <m/>
  </r>
  <r>
    <x v="2"/>
    <x v="1"/>
    <x v="152"/>
    <d v="2016-05-03T00:00:00"/>
    <m/>
    <n v="29"/>
    <n v="8379.9655172413804"/>
    <n v="-27.7137931034483"/>
    <n v="55.978068964801103"/>
    <m/>
    <m/>
    <m/>
    <m/>
    <m/>
    <m/>
    <n v="152.79310344827601"/>
    <n v="9.9761265904968308"/>
    <n v="65.103448275862107"/>
    <n v="4.3114650760998998"/>
    <m/>
    <m/>
  </r>
  <r>
    <x v="2"/>
    <x v="1"/>
    <x v="424"/>
    <d v="2016-11-28T00:00:00"/>
    <n v="0.13571428571428601"/>
    <n v="49"/>
    <n v="6993.9795918367299"/>
    <n v="-29.059183673469398"/>
    <n v="36.064967940803001"/>
    <m/>
    <m/>
    <m/>
    <m/>
    <n v="3.02935555555556"/>
    <n v="0.25936015811552399"/>
    <n v="166.183673469388"/>
    <n v="7.1176145318237802"/>
    <n v="66.532653061224494"/>
    <n v="4.9599761936379299"/>
    <m/>
    <m/>
  </r>
  <r>
    <x v="2"/>
    <x v="3"/>
    <x v="195"/>
    <d v="2016-06-24T00:00:00"/>
    <n v="0.587230769230769"/>
    <n v="130"/>
    <n v="6401.1307692307701"/>
    <n v="-31.0638461538462"/>
    <n v="30.499034560589401"/>
    <m/>
    <m/>
    <m/>
    <m/>
    <m/>
    <m/>
    <n v="141.361538461538"/>
    <n v="5.1878947655602596"/>
    <n v="30.7038461538462"/>
    <n v="1.8473244214278599"/>
    <m/>
    <m/>
  </r>
  <r>
    <x v="2"/>
    <x v="5"/>
    <x v="425"/>
    <d v="2017-02-23T00:00:00"/>
    <m/>
    <n v="28"/>
    <n v="7666.75"/>
    <n v="-31.546428571428599"/>
    <n v="52.847725615225798"/>
    <m/>
    <m/>
    <m/>
    <m/>
    <m/>
    <m/>
    <n v="119.5"/>
    <n v="9.4239506875220105"/>
    <n v="60.442307692307701"/>
    <n v="8.0661213118667803"/>
    <m/>
    <m/>
  </r>
  <r>
    <x v="2"/>
    <x v="2"/>
    <x v="46"/>
    <d v="2015-08-01T00:00:00"/>
    <n v="0.21608695652173901"/>
    <n v="299"/>
    <n v="6955.3913043478296"/>
    <n v="-32.785284280936601"/>
    <n v="24.447477657752302"/>
    <m/>
    <m/>
    <m/>
    <m/>
    <n v="2.88358985167838"/>
    <n v="0.15497228558214601"/>
    <n v="126.515050167224"/>
    <n v="3.0296483420892"/>
    <n v="49.363879598662201"/>
    <n v="1.6991138375757899"/>
    <m/>
    <m/>
  </r>
  <r>
    <x v="2"/>
    <x v="1"/>
    <x v="426"/>
    <d v="2017-01-12T00:00:00"/>
    <n v="0.42897959183673501"/>
    <n v="49"/>
    <n v="8824.3673469387795"/>
    <n v="-35.304081632653002"/>
    <n v="45.617008195712998"/>
    <m/>
    <m/>
    <m/>
    <n v="952.695652173913"/>
    <n v="3.1894729453264801"/>
    <n v="0.14327375847433099"/>
    <n v="130.89795918367301"/>
    <n v="7.2012048369496302"/>
    <n v="83.973469387755102"/>
    <n v="4.0595218288399799"/>
    <m/>
    <m/>
  </r>
  <r>
    <x v="2"/>
    <x v="1"/>
    <x v="50"/>
    <d v="2016-07-18T00:00:00"/>
    <n v="0.279230769230769"/>
    <n v="26"/>
    <n v="7019.4615384615399"/>
    <n v="-36.115384615384599"/>
    <n v="45.273153088033702"/>
    <m/>
    <m/>
    <m/>
    <n v="838.5"/>
    <m/>
    <m/>
    <n v="164.961538461538"/>
    <n v="10.020667990820201"/>
    <n v="53.004166666666698"/>
    <n v="4.8065831937866497"/>
    <m/>
    <m/>
  </r>
  <r>
    <x v="2"/>
    <x v="0"/>
    <x v="427"/>
    <d v="2017-02-08T00:00:00"/>
    <n v="0.20323529411764699"/>
    <n v="34"/>
    <n v="6577.1764705882397"/>
    <n v="-38.491176470588201"/>
    <n v="47.173147209033303"/>
    <m/>
    <m/>
    <m/>
    <m/>
    <m/>
    <m/>
    <n v="148.14705882352899"/>
    <n v="14.110218819668701"/>
    <n v="23.1882352941176"/>
    <n v="2.6544946066738699"/>
    <m/>
    <m/>
  </r>
  <r>
    <x v="2"/>
    <x v="3"/>
    <x v="234"/>
    <d v="2017-01-20T00:00:00"/>
    <n v="0.306661608497724"/>
    <n v="659"/>
    <n v="5039.61305007587"/>
    <n v="-39.131411229134798"/>
    <n v="15.4124453267112"/>
    <m/>
    <m/>
    <m/>
    <m/>
    <n v="3.7089227642276401"/>
    <n v="0.23534747465726699"/>
    <n v="171.58270106221499"/>
    <n v="2.4202736556812501"/>
    <n v="20.5351681957187"/>
    <n v="0.67234474573500203"/>
    <m/>
    <m/>
  </r>
  <r>
    <x v="2"/>
    <x v="0"/>
    <x v="428"/>
    <d v="2017-01-01T00:00:00"/>
    <n v="0.45601226993865002"/>
    <n v="326"/>
    <n v="6898.0521472392602"/>
    <n v="-40.837423312883502"/>
    <n v="21.569703532081199"/>
    <n v="247"/>
    <n v="225.96761133603201"/>
    <n v="221.089068825911"/>
    <n v="832.67206477732805"/>
    <n v="3.3169347181067499"/>
    <n v="9.1278763862828599E-2"/>
    <n v="146.061349693252"/>
    <n v="3.2184032707357999"/>
    <n v="35.507076923076902"/>
    <n v="1.5364791640278499"/>
    <n v="-27.907817589576499"/>
    <n v="6.4634714472955697"/>
  </r>
  <r>
    <x v="2"/>
    <x v="3"/>
    <x v="304"/>
    <d v="2016-05-20T00:00:00"/>
    <n v="0.49730769230769201"/>
    <n v="52"/>
    <n v="5572.0192307692296"/>
    <n v="-44.796153846153899"/>
    <n v="33.008044401101003"/>
    <m/>
    <m/>
    <m/>
    <m/>
    <n v="4.1413804347826098"/>
    <n v="0.204608664945962"/>
    <n v="187.09615384615401"/>
    <n v="8.8127521247112295"/>
    <n v="38.294230769230801"/>
    <n v="4.5535968690049096"/>
    <m/>
    <m/>
  </r>
  <r>
    <x v="2"/>
    <x v="8"/>
    <x v="236"/>
    <d v="2017-01-30T00:00:00"/>
    <n v="8.4482758620689699E-2"/>
    <n v="116"/>
    <n v="8203.8362068965507"/>
    <n v="-45.935344827586199"/>
    <n v="36.626895236344303"/>
    <m/>
    <m/>
    <m/>
    <m/>
    <n v="3.3531621621621599"/>
    <n v="0.348135392515315"/>
    <n v="165.04310344827601"/>
    <n v="4.89950571568989"/>
    <n v="52.264601769911501"/>
    <n v="2.5195515249304501"/>
    <m/>
    <m/>
  </r>
  <r>
    <x v="2"/>
    <x v="3"/>
    <x v="429"/>
    <d v="2016-01-23T00:00:00"/>
    <n v="1.42"/>
    <n v="29"/>
    <n v="6366.7586206896503"/>
    <n v="-46.658620689655201"/>
    <n v="52.523715384239203"/>
    <m/>
    <m/>
    <m/>
    <m/>
    <m/>
    <m/>
    <n v="173.79310344827601"/>
    <n v="12.0363140306407"/>
    <n v="35.642857142857103"/>
    <n v="4.3983565610802398"/>
    <m/>
    <m/>
  </r>
  <r>
    <x v="2"/>
    <x v="4"/>
    <x v="194"/>
    <d v="2017-02-17T00:00:00"/>
    <n v="0.123024691358025"/>
    <n v="162"/>
    <n v="6254.3703703703704"/>
    <n v="-47.324691358024801"/>
    <n v="29.571181753933299"/>
    <n v="53"/>
    <n v="231.735849056604"/>
    <n v="216.33962264150901"/>
    <n v="816.094339622642"/>
    <n v="2.1669865440498999"/>
    <n v="0.108406583499345"/>
    <n v="136.48148148148101"/>
    <n v="3.84213462588384"/>
    <n v="39.126174496644303"/>
    <n v="2.4444027201049701"/>
    <n v="-11.834782608695701"/>
    <n v="7.94176945434024"/>
  </r>
  <r>
    <x v="2"/>
    <x v="4"/>
    <x v="356"/>
    <d v="2017-02-09T00:00:00"/>
    <n v="1.98507462686567E-2"/>
    <n v="67"/>
    <n v="7735.5373134328402"/>
    <n v="-47.498507462686497"/>
    <n v="44.560029868018397"/>
    <m/>
    <m/>
    <m/>
    <m/>
    <m/>
    <m/>
    <n v="122.582089552239"/>
    <n v="5.44962329470144"/>
    <n v="55.8671875"/>
    <n v="4.2545103603338399"/>
    <m/>
    <m/>
  </r>
  <r>
    <x v="2"/>
    <x v="3"/>
    <x v="430"/>
    <d v="2016-10-01T00:00:00"/>
    <m/>
    <n v="41"/>
    <n v="7391.3658536585399"/>
    <n v="-49.4707317073171"/>
    <n v="45.874884228457901"/>
    <m/>
    <m/>
    <m/>
    <m/>
    <m/>
    <m/>
    <n v="118.09756097560999"/>
    <n v="7.9030562842337702"/>
    <n v="48.421052631578902"/>
    <n v="4.9892703621596404"/>
    <m/>
    <m/>
  </r>
  <r>
    <x v="2"/>
    <x v="4"/>
    <x v="142"/>
    <d v="2017-02-01T00:00:00"/>
    <n v="0.14269230769230801"/>
    <n v="182"/>
    <n v="5726.1098901098903"/>
    <n v="-50.717582417582399"/>
    <n v="27.426293973286"/>
    <m/>
    <m/>
    <m/>
    <m/>
    <m/>
    <m/>
    <n v="151.84065934065899"/>
    <n v="4.95088002423969"/>
    <n v="24.335911602209901"/>
    <n v="1.39194733745835"/>
    <m/>
    <m/>
  </r>
  <r>
    <x v="2"/>
    <x v="6"/>
    <x v="207"/>
    <d v="2017-02-22T00:00:00"/>
    <n v="4.2444444444444403E-2"/>
    <n v="45"/>
    <n v="6302.6444444444396"/>
    <n v="-51.662222222222297"/>
    <n v="60.680723919901602"/>
    <m/>
    <m/>
    <m/>
    <m/>
    <m/>
    <m/>
    <n v="155.044444444444"/>
    <n v="8.8868280439299205"/>
    <n v="30.406666666666698"/>
    <n v="2.73205328489676"/>
    <m/>
    <m/>
  </r>
  <r>
    <x v="2"/>
    <x v="0"/>
    <x v="431"/>
    <d v="2016-04-07T00:00:00"/>
    <n v="0.77395061728395098"/>
    <n v="81"/>
    <n v="8691.1728395061691"/>
    <n v="-54.362962962963003"/>
    <n v="32.903797552061498"/>
    <m/>
    <m/>
    <m/>
    <m/>
    <m/>
    <m/>
    <n v="134.79012345679001"/>
    <n v="6.8370070533341103"/>
    <n v="38.225000000000001"/>
    <n v="2.6032369357896799"/>
    <m/>
    <m/>
  </r>
  <r>
    <x v="2"/>
    <x v="0"/>
    <x v="432"/>
    <d v="2015-04-14T00:00:00"/>
    <n v="4.3396226415094302E-3"/>
    <n v="53"/>
    <n v="9098.1698113207494"/>
    <n v="-58.058490566037698"/>
    <n v="43.322666031982997"/>
    <m/>
    <m/>
    <m/>
    <m/>
    <m/>
    <m/>
    <n v="210.15094339622601"/>
    <n v="10.145580240807"/>
    <n v="43.526415094339598"/>
    <n v="2.1618327153122099"/>
    <m/>
    <m/>
  </r>
  <r>
    <x v="2"/>
    <x v="3"/>
    <x v="433"/>
    <d v="2015-09-24T00:00:00"/>
    <m/>
    <n v="125"/>
    <n v="5833.6959999999999"/>
    <n v="-60.436799999999998"/>
    <n v="22.669710999936601"/>
    <m/>
    <m/>
    <m/>
    <m/>
    <m/>
    <m/>
    <n v="147.10400000000001"/>
    <n v="6.0859523494684096"/>
    <n v="31.816935483870999"/>
    <n v="1.6408284552736501"/>
    <m/>
    <m/>
  </r>
  <r>
    <x v="2"/>
    <x v="4"/>
    <x v="273"/>
    <d v="2017-02-12T00:00:00"/>
    <n v="0.19800000000000001"/>
    <n v="150"/>
    <n v="6277.2733333333299"/>
    <n v="-61.733333333333299"/>
    <n v="34.019522092037299"/>
    <m/>
    <m/>
    <m/>
    <m/>
    <m/>
    <m/>
    <n v="131.12666666666701"/>
    <n v="4.1406944987695198"/>
    <n v="39.748979591836701"/>
    <n v="1.9250743504169501"/>
    <m/>
    <m/>
  </r>
  <r>
    <x v="2"/>
    <x v="0"/>
    <x v="434"/>
    <d v="2017-02-02T00:00:00"/>
    <n v="0.05"/>
    <n v="29"/>
    <n v="8646.6896551724094"/>
    <n v="-62.482758620689602"/>
    <n v="51.1709147271566"/>
    <m/>
    <m/>
    <m/>
    <n v="976.65384615384596"/>
    <n v="1.7250478516693999"/>
    <n v="0.28269261582629901"/>
    <n v="118.931034482759"/>
    <n v="10.1462132316483"/>
    <n v="56.061538461538497"/>
    <n v="7.6361046793870102"/>
    <m/>
    <m/>
  </r>
  <r>
    <x v="2"/>
    <x v="5"/>
    <x v="435"/>
    <d v="2016-06-08T00:00:00"/>
    <n v="0.13858823529411801"/>
    <n v="85"/>
    <n v="8538.7529411764699"/>
    <n v="-64.864705882352894"/>
    <n v="35.445588344245301"/>
    <n v="63"/>
    <n v="282.12698412698398"/>
    <n v="288.82539682539698"/>
    <n v="1065.1746031746"/>
    <n v="3.0411657399997098"/>
    <n v="0.19488335791039099"/>
    <n v="137.37647058823501"/>
    <n v="6.41942030050709"/>
    <n v="44.515000000000001"/>
    <n v="3.6834530356477702"/>
    <n v="-30.792857142857098"/>
    <n v="12.264963203842401"/>
  </r>
  <r>
    <x v="2"/>
    <x v="7"/>
    <x v="436"/>
    <d v="2017-01-14T00:00:00"/>
    <n v="0.68642276422764203"/>
    <n v="123"/>
    <n v="5377.9186991869901"/>
    <n v="-65.768292682926898"/>
    <n v="28.420203375511999"/>
    <m/>
    <m/>
    <m/>
    <m/>
    <m/>
    <m/>
    <n v="184.23577235772399"/>
    <n v="5.6977385996593801"/>
    <n v="22.800819672131201"/>
    <n v="1.62845060397909"/>
    <m/>
    <m/>
  </r>
  <r>
    <x v="2"/>
    <x v="3"/>
    <x v="126"/>
    <d v="2015-06-12T00:00:00"/>
    <n v="0.32657718120805401"/>
    <n v="149"/>
    <n v="6278.1812080536902"/>
    <n v="-66.200671140939605"/>
    <n v="31.499352181048501"/>
    <m/>
    <m/>
    <m/>
    <m/>
    <m/>
    <m/>
    <n v="158.79865771812101"/>
    <n v="5.1291941191014603"/>
    <n v="28.3398648648649"/>
    <n v="1.5354135289181099"/>
    <m/>
    <m/>
  </r>
  <r>
    <x v="2"/>
    <x v="3"/>
    <x v="257"/>
    <d v="2017-01-10T00:00:00"/>
    <n v="0.136333333333333"/>
    <n v="30"/>
    <n v="4158.0333333333301"/>
    <n v="-66.893333333333302"/>
    <n v="55.344906198724303"/>
    <m/>
    <m/>
    <m/>
    <m/>
    <m/>
    <m/>
    <n v="176.833333333333"/>
    <n v="11.6554050737394"/>
    <n v="17.0586206896552"/>
    <n v="2.2864050839507302"/>
    <m/>
    <m/>
  </r>
  <r>
    <x v="2"/>
    <x v="3"/>
    <x v="241"/>
    <d v="2016-05-14T00:00:00"/>
    <n v="1.03157894736842"/>
    <n v="38"/>
    <n v="5213.4473684210498"/>
    <n v="-67.965789473684197"/>
    <n v="46.936830718522401"/>
    <m/>
    <m/>
    <m/>
    <m/>
    <m/>
    <m/>
    <n v="139.68421052631601"/>
    <n v="13.8966979951381"/>
    <n v="31.563157894736801"/>
    <n v="3.5605979907815701"/>
    <m/>
    <m/>
  </r>
  <r>
    <x v="2"/>
    <x v="0"/>
    <x v="124"/>
    <d v="2017-01-27T00:00:00"/>
    <n v="1.34042553191489E-2"/>
    <n v="47"/>
    <n v="5247.1063829787199"/>
    <n v="-71.382978723404193"/>
    <n v="56.138864460014197"/>
    <m/>
    <m/>
    <m/>
    <m/>
    <m/>
    <m/>
    <n v="149.36170212766001"/>
    <n v="9.0819796737072007"/>
    <n v="30.755319148936199"/>
    <n v="3.3925474841342802"/>
    <m/>
    <m/>
  </r>
  <r>
    <x v="2"/>
    <x v="0"/>
    <x v="202"/>
    <d v="2017-02-28T00:00:00"/>
    <n v="0.680296052631579"/>
    <n v="304"/>
    <n v="7475.8388157894697"/>
    <n v="-72.7092105263158"/>
    <n v="26.353363064568299"/>
    <n v="170"/>
    <n v="234.72941176470599"/>
    <n v="231.994117647059"/>
    <n v="874.12352941176505"/>
    <n v="3.14914675915603"/>
    <n v="6.2491317684582798E-2"/>
    <n v="139.6875"/>
    <n v="3.2381303948842199"/>
    <n v="39.10204778157"/>
    <n v="1.98033106969038"/>
    <n v="-33.024422442244202"/>
    <n v="6.2259884037080697"/>
  </r>
  <r>
    <x v="2"/>
    <x v="3"/>
    <x v="437"/>
    <d v="2016-05-30T00:00:00"/>
    <n v="5.2058823529411803E-2"/>
    <n v="34"/>
    <n v="5964.4117647058802"/>
    <n v="-74.102941176470594"/>
    <n v="34.621847523508499"/>
    <m/>
    <m/>
    <m/>
    <m/>
    <m/>
    <m/>
    <n v="173.20588235294099"/>
    <n v="14.3588948012728"/>
    <n v="40.290909090909103"/>
    <n v="3.4843681322431701"/>
    <m/>
    <m/>
  </r>
  <r>
    <x v="2"/>
    <x v="2"/>
    <x v="438"/>
    <d v="2017-02-21T00:00:00"/>
    <n v="0.223159722222222"/>
    <n v="288"/>
    <n v="6808.8055555555602"/>
    <n v="-77.662847222222297"/>
    <n v="21.584975820933899"/>
    <m/>
    <m/>
    <m/>
    <m/>
    <n v="3.39585437081689"/>
    <n v="0.115406368891924"/>
    <n v="147.138888888889"/>
    <n v="3.35512340083047"/>
    <n v="35.485925925925898"/>
    <n v="1.6358493570011401"/>
    <m/>
    <m/>
  </r>
  <r>
    <x v="2"/>
    <x v="3"/>
    <x v="361"/>
    <d v="2015-04-07T00:00:00"/>
    <m/>
    <n v="52"/>
    <n v="7393.4038461538503"/>
    <n v="-77.942307692307693"/>
    <n v="48.823138225025303"/>
    <m/>
    <m/>
    <m/>
    <m/>
    <m/>
    <m/>
    <n v="174.92307692307699"/>
    <n v="10.452284967946801"/>
    <n v="32.926530612244903"/>
    <n v="4.0767986468207296"/>
    <m/>
    <m/>
  </r>
  <r>
    <x v="2"/>
    <x v="5"/>
    <x v="439"/>
    <d v="2016-06-20T00:00:00"/>
    <n v="4.2250000000000003E-2"/>
    <n v="40"/>
    <n v="9483"/>
    <n v="-78.42"/>
    <n v="35.333576535205601"/>
    <n v="36"/>
    <n v="290.83333333333297"/>
    <n v="294.43243243243199"/>
    <n v="1115.97297297297"/>
    <n v="1.9514226795426799"/>
    <n v="0.16560374693993801"/>
    <n v="140.5"/>
    <n v="11.986049583385901"/>
    <n v="48.672499999999999"/>
    <n v="3.7751549255015302"/>
    <n v="-61.5075"/>
    <n v="15.775441554834501"/>
  </r>
  <r>
    <x v="2"/>
    <x v="3"/>
    <x v="347"/>
    <d v="2016-12-21T00:00:00"/>
    <n v="1.4999999999999999E-2"/>
    <n v="94"/>
    <n v="6748.4574468085102"/>
    <n v="-82.917021276595705"/>
    <n v="34.0774915512267"/>
    <m/>
    <m/>
    <m/>
    <m/>
    <n v="4.05554597505669"/>
    <n v="0.19506809833136099"/>
    <n v="168.904255319149"/>
    <n v="6.5353878770495104"/>
    <n v="55.879347826086999"/>
    <n v="2.8906312486844001"/>
    <m/>
    <m/>
  </r>
  <r>
    <x v="2"/>
    <x v="5"/>
    <x v="364"/>
    <d v="2016-09-27T00:00:00"/>
    <n v="0.19470588235294101"/>
    <n v="68"/>
    <n v="9167.1176470588198"/>
    <n v="-85.561764705882396"/>
    <n v="41.939924426304898"/>
    <m/>
    <m/>
    <m/>
    <n v="1052.42857142857"/>
    <n v="3.31219791666667"/>
    <n v="0.260367564243424"/>
    <n v="135.66176470588201"/>
    <n v="6.5023670402768197"/>
    <n v="57.5134328358209"/>
    <n v="4.2479536646546503"/>
    <m/>
    <m/>
  </r>
  <r>
    <x v="2"/>
    <x v="0"/>
    <x v="235"/>
    <d v="2017-01-09T00:00:00"/>
    <n v="6.21935483870968E-2"/>
    <n v="155"/>
    <n v="6668.2838709677399"/>
    <n v="-86.335483870967707"/>
    <n v="28.761183224020701"/>
    <m/>
    <m/>
    <m/>
    <m/>
    <m/>
    <m/>
    <n v="140.470967741935"/>
    <n v="4.40259577692329"/>
    <n v="28.0225165562914"/>
    <n v="1.5275432011927901"/>
    <m/>
    <m/>
  </r>
  <r>
    <x v="2"/>
    <x v="4"/>
    <x v="239"/>
    <d v="2016-08-11T00:00:00"/>
    <n v="0.27352490421455899"/>
    <n v="261"/>
    <n v="6398.4636015325696"/>
    <n v="-89.230651340996204"/>
    <n v="23.695854131426"/>
    <m/>
    <m/>
    <m/>
    <m/>
    <m/>
    <m/>
    <n v="143.43678160919501"/>
    <n v="3.4293428065920399"/>
    <n v="29.0461538461538"/>
    <n v="1.4106390287411501"/>
    <m/>
    <m/>
  </r>
  <r>
    <x v="2"/>
    <x v="7"/>
    <x v="217"/>
    <d v="2016-09-20T00:00:00"/>
    <n v="8.9142857142857093E-2"/>
    <n v="105"/>
    <n v="5610.2952380952402"/>
    <n v="-92.720000000000098"/>
    <n v="38.113937472666798"/>
    <m/>
    <m/>
    <m/>
    <m/>
    <m/>
    <m/>
    <n v="154.62857142857101"/>
    <n v="5.9751508807847102"/>
    <n v="28.668571428571401"/>
    <n v="2.08377093467963"/>
    <m/>
    <m/>
  </r>
  <r>
    <x v="2"/>
    <x v="4"/>
    <x v="103"/>
    <d v="2016-09-04T00:00:00"/>
    <n v="2.3846153846153899E-2"/>
    <n v="65"/>
    <n v="4472.6307692307701"/>
    <n v="-93.183076923076896"/>
    <n v="36.590147013997097"/>
    <m/>
    <m/>
    <m/>
    <n v="573.79999999999995"/>
    <n v="4.26169564441029"/>
    <n v="7.6885669103171003E-2"/>
    <n v="162.92307692307699"/>
    <n v="7.7967975332919801"/>
    <n v="28.116923076923101"/>
    <n v="2.2630238123245499"/>
    <m/>
    <m/>
  </r>
  <r>
    <x v="2"/>
    <x v="0"/>
    <x v="440"/>
    <d v="2016-04-20T00:00:00"/>
    <n v="0.143770491803279"/>
    <n v="122"/>
    <n v="7808.7704918032796"/>
    <n v="-94.646721311475403"/>
    <n v="32.523260176251"/>
    <n v="37"/>
    <n v="162.486486486486"/>
    <n v="258.83783783783798"/>
    <n v="871.486486486486"/>
    <n v="3.3542745706408001"/>
    <n v="0.12009148372419701"/>
    <n v="158.05737704917999"/>
    <n v="5.2098920426012603"/>
    <n v="43.334166666666697"/>
    <n v="2.3112398893444799"/>
    <n v="-24.606666666666701"/>
    <n v="9.6085210556503995"/>
  </r>
  <r>
    <x v="2"/>
    <x v="3"/>
    <x v="441"/>
    <d v="2017-01-28T00:00:00"/>
    <n v="8.6289308176100601E-2"/>
    <n v="159"/>
    <n v="6224.5094339622601"/>
    <n v="-95.182389937106905"/>
    <n v="30.3886825927455"/>
    <m/>
    <m/>
    <m/>
    <m/>
    <n v="3.41557727272727"/>
    <n v="0.17697695454064799"/>
    <n v="207.31446540880501"/>
    <n v="5.0239070073087699"/>
    <n v="35.189308176100603"/>
    <n v="2.0375822864548301"/>
    <m/>
    <m/>
  </r>
  <r>
    <x v="2"/>
    <x v="0"/>
    <x v="271"/>
    <d v="2017-02-07T00:00:00"/>
    <n v="4.48062015503876E-2"/>
    <n v="129"/>
    <n v="4910.3643410852701"/>
    <n v="-97.007751937984494"/>
    <n v="29.565647062205301"/>
    <m/>
    <m/>
    <m/>
    <m/>
    <m/>
    <m/>
    <n v="132.49612403100801"/>
    <n v="5.4014932531866497"/>
    <n v="23.7565891472868"/>
    <n v="1.4827708212447499"/>
    <m/>
    <m/>
  </r>
  <r>
    <x v="2"/>
    <x v="0"/>
    <x v="118"/>
    <d v="2017-02-20T00:00:00"/>
    <n v="9.38157894736842E-2"/>
    <n v="76"/>
    <n v="7078.8552631578996"/>
    <n v="-98.482894736842098"/>
    <n v="47.7926018420806"/>
    <n v="55"/>
    <n v="232.8"/>
    <n v="219.23636363636399"/>
    <n v="831.09090909090901"/>
    <n v="3.1998583551698698"/>
    <n v="0.17242371684100199"/>
    <n v="130.63157894736801"/>
    <n v="5.4400348975036197"/>
    <n v="45.967567567567599"/>
    <n v="2.5745904072166299"/>
    <n v="-12.133333333333301"/>
    <n v="11.844399799340099"/>
  </r>
  <r>
    <x v="2"/>
    <x v="3"/>
    <x v="249"/>
    <d v="2017-01-10T00:00:00"/>
    <n v="0.22810344827586199"/>
    <n v="58"/>
    <n v="6669.6896551724103"/>
    <n v="-100.675862068966"/>
    <n v="41.717256110785399"/>
    <m/>
    <m/>
    <m/>
    <m/>
    <m/>
    <m/>
    <n v="153.79310344827601"/>
    <n v="7.55895396265195"/>
    <n v="50.598275862069002"/>
    <n v="3.3362792409357098"/>
    <m/>
    <m/>
  </r>
  <r>
    <x v="2"/>
    <x v="3"/>
    <x v="442"/>
    <d v="2015-12-24T00:00:00"/>
    <n v="0.15612244897959199"/>
    <n v="49"/>
    <n v="7291.1428571428596"/>
    <n v="-100.8"/>
    <n v="56.464915435782501"/>
    <m/>
    <m/>
    <m/>
    <m/>
    <m/>
    <m/>
    <n v="112.53061224489799"/>
    <n v="6.9542419663989801"/>
    <n v="28.512244897959199"/>
    <n v="3.1484212551866499"/>
    <m/>
    <m/>
  </r>
  <r>
    <x v="2"/>
    <x v="0"/>
    <x v="243"/>
    <d v="2016-10-04T00:00:00"/>
    <n v="6.6101694915254201E-3"/>
    <n v="59"/>
    <n v="6384.9830508474597"/>
    <n v="-101.713559322034"/>
    <n v="39.933054766574301"/>
    <m/>
    <m/>
    <m/>
    <m/>
    <m/>
    <m/>
    <n v="123.22033898305099"/>
    <n v="7.64641108316337"/>
    <n v="27.580701754385998"/>
    <n v="2.3392456940798798"/>
    <m/>
    <m/>
  </r>
  <r>
    <x v="2"/>
    <x v="5"/>
    <x v="443"/>
    <d v="2017-02-12T00:00:00"/>
    <n v="1.63333333333333E-2"/>
    <n v="30"/>
    <n v="5491.7333333333299"/>
    <n v="-106.55"/>
    <n v="52.122497128366199"/>
    <m/>
    <m/>
    <m/>
    <m/>
    <m/>
    <m/>
    <n v="150.36666666666699"/>
    <n v="12.629511446884001"/>
    <n v="36.016666666666701"/>
    <n v="3.4720098632379299"/>
    <m/>
    <m/>
  </r>
  <r>
    <x v="2"/>
    <x v="1"/>
    <x v="107"/>
    <d v="2017-02-16T00:00:00"/>
    <n v="1.34615384615385E-2"/>
    <n v="104"/>
    <n v="6259.7019230769201"/>
    <n v="-109.756730769231"/>
    <n v="34.141991040526598"/>
    <m/>
    <m/>
    <m/>
    <m/>
    <m/>
    <m/>
    <n v="136.74038461538501"/>
    <n v="5.3863607241524596"/>
    <n v="36.8403846153846"/>
    <n v="2.6624482236743598"/>
    <m/>
    <m/>
  </r>
  <r>
    <x v="2"/>
    <x v="1"/>
    <x v="174"/>
    <d v="2017-02-11T00:00:00"/>
    <m/>
    <n v="74"/>
    <n v="8100.1351351351404"/>
    <n v="-110.263513513513"/>
    <n v="41.659158524663702"/>
    <m/>
    <m/>
    <m/>
    <m/>
    <m/>
    <m/>
    <n v="140.44594594594599"/>
    <n v="5.9706533295565301"/>
    <n v="41.105405405405399"/>
    <n v="3.2054712413159598"/>
    <m/>
    <m/>
  </r>
  <r>
    <x v="2"/>
    <x v="6"/>
    <x v="233"/>
    <d v="2017-02-23T00:00:00"/>
    <n v="0.468455882352941"/>
    <n v="136"/>
    <n v="6133.4558823529396"/>
    <n v="-110.286029411765"/>
    <n v="29.944273645446302"/>
    <m/>
    <m/>
    <m/>
    <m/>
    <n v="2.9359142857142899"/>
    <n v="0.36495923191554402"/>
    <n v="149.779411764706"/>
    <n v="4.8032610923850401"/>
    <n v="28.7691729323308"/>
    <n v="2.0885934998298401"/>
    <m/>
    <m/>
  </r>
  <r>
    <x v="2"/>
    <x v="0"/>
    <x v="444"/>
    <d v="2017-02-21T00:00:00"/>
    <n v="1.14634146341463E-2"/>
    <n v="123"/>
    <n v="7369.4878048780502"/>
    <n v="-114.015447154472"/>
    <n v="33.177566572518401"/>
    <m/>
    <m/>
    <m/>
    <m/>
    <m/>
    <m/>
    <n v="134.747967479675"/>
    <n v="4.8592832886300901"/>
    <n v="37.639344262295097"/>
    <n v="2.2394997449604399"/>
    <m/>
    <m/>
  </r>
  <r>
    <x v="2"/>
    <x v="5"/>
    <x v="445"/>
    <d v="2017-02-21T00:00:00"/>
    <n v="8.4210526315789506E-3"/>
    <n v="95"/>
    <n v="8108.2736842105296"/>
    <n v="-114.45052631578901"/>
    <n v="35.158437645592599"/>
    <m/>
    <m/>
    <m/>
    <m/>
    <m/>
    <m/>
    <n v="146.65263157894699"/>
    <n v="6.3358021863076504"/>
    <n v="59.298936170212798"/>
    <n v="4.3399754177925702"/>
    <m/>
    <m/>
  </r>
  <r>
    <x v="2"/>
    <x v="4"/>
    <x v="446"/>
    <d v="2016-04-14T00:00:00"/>
    <n v="0.21634615384615399"/>
    <n v="52"/>
    <n v="8704.8846153846207"/>
    <n v="-115.148076923077"/>
    <n v="35.839823344057102"/>
    <m/>
    <m/>
    <m/>
    <m/>
    <m/>
    <m/>
    <n v="120.5"/>
    <n v="6.9524619379390904"/>
    <n v="53.751351351351403"/>
    <n v="4.3820950561809697"/>
    <m/>
    <m/>
  </r>
  <r>
    <x v="2"/>
    <x v="0"/>
    <x v="252"/>
    <d v="2015-08-21T00:00:00"/>
    <n v="1.5371900826446299E-2"/>
    <n v="121"/>
    <n v="6682.8429752066104"/>
    <n v="-116.385950413223"/>
    <n v="31.014468815430099"/>
    <m/>
    <m/>
    <m/>
    <m/>
    <m/>
    <m/>
    <n v="124.70247933884301"/>
    <n v="5.4130955970926999"/>
    <n v="41.425742574257399"/>
    <n v="1.98947062637243"/>
    <m/>
    <m/>
  </r>
  <r>
    <x v="2"/>
    <x v="3"/>
    <x v="170"/>
    <d v="2016-11-16T00:00:00"/>
    <n v="4.2692307692307703E-2"/>
    <n v="26"/>
    <n v="4429.1923076923104"/>
    <n v="-121.746153846154"/>
    <n v="56.4839749175393"/>
    <m/>
    <m/>
    <m/>
    <m/>
    <m/>
    <m/>
    <n v="188.730769230769"/>
    <n v="12.090881203784299"/>
    <n v="17.34"/>
    <n v="2.7656222928423699"/>
    <m/>
    <m/>
  </r>
  <r>
    <x v="2"/>
    <x v="0"/>
    <x v="447"/>
    <d v="2017-01-28T00:00:00"/>
    <n v="0.124909090909091"/>
    <n v="55"/>
    <n v="4587.4363636363596"/>
    <n v="-122.68909090909099"/>
    <n v="35.331482577098399"/>
    <m/>
    <m/>
    <m/>
    <m/>
    <m/>
    <m/>
    <n v="168.672727272727"/>
    <n v="9.2420884191349"/>
    <n v="32.375"/>
    <n v="3.0075857776052"/>
    <m/>
    <m/>
  </r>
  <r>
    <x v="2"/>
    <x v="3"/>
    <x v="353"/>
    <d v="2017-02-02T00:00:00"/>
    <m/>
    <n v="40"/>
    <n v="5231.2749999999996"/>
    <n v="-125.9975"/>
    <n v="54.909961438926103"/>
    <m/>
    <m/>
    <m/>
    <m/>
    <m/>
    <m/>
    <n v="177.6"/>
    <n v="10.982958827901699"/>
    <n v="34.422499999999999"/>
    <n v="4.8651909698465996"/>
    <m/>
    <m/>
  </r>
  <r>
    <x v="2"/>
    <x v="4"/>
    <x v="197"/>
    <d v="2016-02-12T00:00:00"/>
    <m/>
    <n v="27"/>
    <n v="6445.1481481481496"/>
    <n v="-127.792592592593"/>
    <n v="54.504337610895199"/>
    <m/>
    <m/>
    <m/>
    <m/>
    <m/>
    <m/>
    <n v="152.03703703703701"/>
    <n v="13.8483320481942"/>
    <n v="40"/>
    <n v="4.5403253017987399"/>
    <m/>
    <m/>
  </r>
  <r>
    <x v="2"/>
    <x v="5"/>
    <x v="448"/>
    <d v="2016-05-19T00:00:00"/>
    <n v="8.9523809523809495E-3"/>
    <n v="105"/>
    <n v="8483.8285714285703"/>
    <n v="-129.525714285714"/>
    <n v="34.704503988991497"/>
    <m/>
    <m/>
    <m/>
    <m/>
    <m/>
    <m/>
    <n v="128.44761904761901"/>
    <n v="6.3221510248508102"/>
    <n v="55.967647058823502"/>
    <n v="3.4161987392399502"/>
    <m/>
    <m/>
  </r>
  <r>
    <x v="2"/>
    <x v="3"/>
    <x v="140"/>
    <d v="2016-02-10T00:00:00"/>
    <n v="0.10357142857142899"/>
    <n v="84"/>
    <n v="3855.9166666666702"/>
    <n v="-129.86785714285699"/>
    <n v="41.881683406186902"/>
    <m/>
    <m/>
    <m/>
    <m/>
    <m/>
    <m/>
    <n v="171.79761904761901"/>
    <n v="7.3576134020977797"/>
    <n v="22.678571428571399"/>
    <n v="1.64860123557264"/>
    <m/>
    <m/>
  </r>
  <r>
    <x v="2"/>
    <x v="5"/>
    <x v="449"/>
    <d v="2017-02-18T00:00:00"/>
    <n v="0.27117647058823502"/>
    <n v="102"/>
    <n v="7548.00980392157"/>
    <n v="-129.958823529412"/>
    <n v="30.255234111367301"/>
    <m/>
    <m/>
    <m/>
    <m/>
    <m/>
    <m/>
    <n v="138.03921568627501"/>
    <n v="5.8233712238630204"/>
    <n v="49.105882352941201"/>
    <n v="3.1793719178693598"/>
    <m/>
    <m/>
  </r>
  <r>
    <x v="2"/>
    <x v="2"/>
    <x v="178"/>
    <d v="2017-02-07T00:00:00"/>
    <n v="3.9189189189189197E-3"/>
    <n v="74"/>
    <n v="5581.3918918918898"/>
    <n v="-131.866216216216"/>
    <n v="42.494252906586901"/>
    <m/>
    <m/>
    <m/>
    <m/>
    <m/>
    <m/>
    <n v="145.67567567567599"/>
    <n v="6.2247522802758199"/>
    <n v="24.718918918918899"/>
    <n v="2.3092947387849998"/>
    <m/>
    <m/>
  </r>
  <r>
    <x v="2"/>
    <x v="0"/>
    <x v="148"/>
    <d v="2016-10-07T00:00:00"/>
    <m/>
    <n v="110"/>
    <n v="5803.46363636364"/>
    <n v="-135.52454545454501"/>
    <n v="25.836422628835798"/>
    <m/>
    <m/>
    <m/>
    <m/>
    <m/>
    <m/>
    <n v="153.00909090909099"/>
    <n v="5.9684532841092697"/>
    <n v="34.902857142857101"/>
    <n v="1.8928293729388801"/>
    <m/>
    <m/>
  </r>
  <r>
    <x v="2"/>
    <x v="4"/>
    <x v="274"/>
    <d v="2015-10-13T00:00:00"/>
    <n v="2.6091954022988501E-2"/>
    <n v="174"/>
    <n v="4435.4482758620697"/>
    <n v="-137.607471264368"/>
    <n v="29.247071590293899"/>
    <m/>
    <m/>
    <m/>
    <m/>
    <m/>
    <m/>
    <n v="161.81034482758599"/>
    <n v="4.8336514643296704"/>
    <n v="21.878947368421102"/>
    <n v="1.1962365623014599"/>
    <m/>
    <m/>
  </r>
  <r>
    <x v="2"/>
    <x v="0"/>
    <x v="125"/>
    <d v="2017-01-22T00:00:00"/>
    <m/>
    <n v="107"/>
    <n v="6732.21495327103"/>
    <n v="-138.21962616822401"/>
    <n v="36.7473902028513"/>
    <m/>
    <m/>
    <m/>
    <m/>
    <m/>
    <m/>
    <n v="163.26168224299099"/>
    <n v="6.7868047580281399"/>
    <n v="37.817757009345797"/>
    <n v="2.83606637119009"/>
    <m/>
    <m/>
  </r>
  <r>
    <x v="2"/>
    <x v="3"/>
    <x v="296"/>
    <d v="2017-02-15T00:00:00"/>
    <n v="0.352112676056338"/>
    <n v="71"/>
    <n v="5492.8732394366198"/>
    <n v="-139.47746478873199"/>
    <n v="44.6548038832087"/>
    <m/>
    <m/>
    <m/>
    <m/>
    <n v="3.70136538461538"/>
    <n v="0.41111360638158301"/>
    <n v="163.154929577465"/>
    <n v="7.3376910136226101"/>
    <n v="36.449295774647901"/>
    <n v="3.1797636506827001"/>
    <m/>
    <m/>
  </r>
  <r>
    <x v="2"/>
    <x v="0"/>
    <x v="70"/>
    <d v="2017-02-25T00:00:00"/>
    <n v="1.3370165745856401E-2"/>
    <n v="181"/>
    <n v="5631.5082872928197"/>
    <n v="-140.99944751381199"/>
    <n v="24.8605372088252"/>
    <m/>
    <m/>
    <m/>
    <m/>
    <m/>
    <m/>
    <n v="152.24309392265201"/>
    <n v="4.5373874999114303"/>
    <n v="35.624157303370801"/>
    <n v="1.3939352515158301"/>
    <m/>
    <m/>
  </r>
  <r>
    <x v="2"/>
    <x v="5"/>
    <x v="450"/>
    <d v="2017-02-26T00:00:00"/>
    <n v="0.76054621848739501"/>
    <n v="238"/>
    <n v="8831.3277310924404"/>
    <n v="-141.08151260504201"/>
    <n v="26.758591225092399"/>
    <n v="165"/>
    <n v="292.18787878787901"/>
    <n v="271.49090909090899"/>
    <n v="1065.8303030303"/>
    <n v="2.16185096270388"/>
    <n v="7.1334111794517194E-2"/>
    <n v="126.02100840336099"/>
    <n v="2.8069051843247199"/>
    <n v="62.616289592760197"/>
    <n v="2.2880932361445701"/>
    <n v="-75.922268907562994"/>
    <n v="7.5539699266391498"/>
  </r>
  <r>
    <x v="2"/>
    <x v="1"/>
    <x v="238"/>
    <d v="2016-06-27T00:00:00"/>
    <n v="0.19282758620689699"/>
    <n v="145"/>
    <n v="8356.3172413793109"/>
    <n v="-145.449655172414"/>
    <n v="32.816778502289502"/>
    <m/>
    <m/>
    <m/>
    <m/>
    <n v="1.47259259259259"/>
    <n v="0.26567837838000702"/>
    <n v="131.15172413793101"/>
    <n v="4.8015336294640099"/>
    <n v="50.883333333333297"/>
    <n v="3.1072138543166901"/>
    <m/>
    <m/>
  </r>
  <r>
    <x v="2"/>
    <x v="2"/>
    <x v="110"/>
    <d v="2016-08-06T00:00:00"/>
    <n v="9.1449275362318894E-2"/>
    <n v="69"/>
    <n v="6105.0869565217399"/>
    <n v="-145.833333333333"/>
    <n v="34.081393514876801"/>
    <m/>
    <m/>
    <m/>
    <m/>
    <m/>
    <m/>
    <n v="138.695652173913"/>
    <n v="7.0521533096935096"/>
    <n v="36.053623188405801"/>
    <n v="3.2648817128549998"/>
    <m/>
    <m/>
  </r>
  <r>
    <x v="2"/>
    <x v="4"/>
    <x v="269"/>
    <d v="2016-10-20T00:00:00"/>
    <m/>
    <n v="55"/>
    <n v="5885.94545454545"/>
    <n v="-150.92545454545501"/>
    <n v="37.418497129029198"/>
    <m/>
    <m/>
    <m/>
    <m/>
    <m/>
    <m/>
    <n v="159.45454545454501"/>
    <n v="8.8604146782520594"/>
    <n v="32.258181818181797"/>
    <n v="2.5395255142982198"/>
    <m/>
    <m/>
  </r>
  <r>
    <x v="2"/>
    <x v="0"/>
    <x v="181"/>
    <d v="2016-04-15T00:00:00"/>
    <m/>
    <n v="26"/>
    <n v="3849.73076923077"/>
    <n v="-153.611538461538"/>
    <n v="52.867448855800703"/>
    <m/>
    <m/>
    <m/>
    <m/>
    <m/>
    <m/>
    <n v="128.11538461538501"/>
    <n v="11.0841989992792"/>
    <n v="21.038461538461501"/>
    <n v="2.79592603029191"/>
    <m/>
    <m/>
  </r>
  <r>
    <x v="2"/>
    <x v="3"/>
    <x v="246"/>
    <d v="2016-04-21T00:00:00"/>
    <n v="0.25337641357027502"/>
    <n v="619"/>
    <n v="4677.0759289176103"/>
    <n v="-156.66058158319899"/>
    <n v="16.450497820728199"/>
    <m/>
    <m/>
    <m/>
    <m/>
    <m/>
    <m/>
    <n v="151.31340872374801"/>
    <n v="2.6387305112517798"/>
    <n v="24.6772504091653"/>
    <n v="0.71198638779545398"/>
    <m/>
    <m/>
  </r>
  <r>
    <x v="2"/>
    <x v="5"/>
    <x v="451"/>
    <d v="2016-05-28T00:00:00"/>
    <n v="0.114754098360656"/>
    <n v="61"/>
    <n v="9735.1311475409802"/>
    <n v="-157.15409836065601"/>
    <n v="37.985282278825203"/>
    <m/>
    <m/>
    <m/>
    <m/>
    <m/>
    <m/>
    <n v="147.44262295082001"/>
    <n v="10.060921656825901"/>
    <n v="31.654098360655698"/>
    <n v="2.8105836021257602"/>
    <m/>
    <m/>
  </r>
  <r>
    <x v="2"/>
    <x v="0"/>
    <x v="452"/>
    <d v="2017-02-12T00:00:00"/>
    <n v="1.72857142857143E-2"/>
    <n v="70"/>
    <n v="6521.3714285714304"/>
    <n v="-157.185714285714"/>
    <n v="34.345984138496803"/>
    <m/>
    <m/>
    <m/>
    <m/>
    <m/>
    <m/>
    <n v="108.75714285714299"/>
    <n v="6.2489563754528596"/>
    <n v="32.816417910447797"/>
    <n v="2.6497694505711502"/>
    <m/>
    <m/>
  </r>
  <r>
    <x v="2"/>
    <x v="3"/>
    <x v="453"/>
    <d v="2016-01-03T00:00:00"/>
    <m/>
    <n v="256"/>
    <n v="6401.08203125"/>
    <n v="-157.54257812500001"/>
    <n v="19.441861580311699"/>
    <m/>
    <m/>
    <m/>
    <m/>
    <n v="2.7691499865482898"/>
    <n v="0.16352177490177999"/>
    <n v="167.83984375"/>
    <n v="3.8985417742523301"/>
    <n v="37.98046875"/>
    <n v="1.5547380852877499"/>
    <m/>
    <m/>
  </r>
  <r>
    <x v="2"/>
    <x v="2"/>
    <x v="454"/>
    <d v="2016-12-20T00:00:00"/>
    <n v="2.2530831099195701"/>
    <n v="373"/>
    <n v="6155.0723860589796"/>
    <n v="-159.00134048257399"/>
    <n v="17.315892525982001"/>
    <m/>
    <m/>
    <m/>
    <m/>
    <m/>
    <m/>
    <n v="151.957104557641"/>
    <n v="3.3272956724957301"/>
    <n v="27.889196675900301"/>
    <n v="1.0485904441524501"/>
    <m/>
    <m/>
  </r>
  <r>
    <x v="2"/>
    <x v="3"/>
    <x v="310"/>
    <d v="2016-05-03T00:00:00"/>
    <m/>
    <n v="40"/>
    <n v="4711.1499999999996"/>
    <n v="-163.20249999999999"/>
    <n v="51.676073852549102"/>
    <m/>
    <m/>
    <m/>
    <m/>
    <m/>
    <m/>
    <n v="152.85"/>
    <n v="8.3390147299706001"/>
    <n v="34.4925"/>
    <n v="3.4235110697749702"/>
    <m/>
    <m/>
  </r>
  <r>
    <x v="2"/>
    <x v="5"/>
    <x v="355"/>
    <d v="2017-01-30T00:00:00"/>
    <m/>
    <n v="32"/>
    <n v="7464.65625"/>
    <n v="-163.34062499999999"/>
    <n v="55.2454780041476"/>
    <m/>
    <m/>
    <m/>
    <m/>
    <m/>
    <m/>
    <n v="119.0625"/>
    <n v="11.2004227940792"/>
    <n v="38.938709677419403"/>
    <n v="3.6793924154203501"/>
    <m/>
    <m/>
  </r>
  <r>
    <x v="2"/>
    <x v="3"/>
    <x v="455"/>
    <d v="2016-07-07T00:00:00"/>
    <m/>
    <n v="48"/>
    <n v="3822.2083333333298"/>
    <n v="-166.527083333333"/>
    <n v="44.529262804568098"/>
    <m/>
    <m/>
    <m/>
    <n v="478.2"/>
    <m/>
    <m/>
    <n v="135.770833333333"/>
    <n v="9.4356837213945006"/>
    <n v="19.1979166666667"/>
    <n v="2.5340683825082801"/>
    <m/>
    <m/>
  </r>
  <r>
    <x v="2"/>
    <x v="3"/>
    <x v="293"/>
    <d v="2016-10-10T00:00:00"/>
    <m/>
    <n v="47"/>
    <n v="3519.2978723404299"/>
    <n v="-167.031914893617"/>
    <n v="42.783773206997303"/>
    <m/>
    <m/>
    <m/>
    <m/>
    <m/>
    <m/>
    <n v="167.85106382978699"/>
    <n v="10.4657486694116"/>
    <n v="17.3744680851064"/>
    <n v="1.7609955033089799"/>
    <m/>
    <m/>
  </r>
  <r>
    <x v="2"/>
    <x v="7"/>
    <x v="253"/>
    <d v="2017-01-30T00:00:00"/>
    <n v="0.365352112676056"/>
    <n v="142"/>
    <n v="6678.49295774648"/>
    <n v="-168.483802816901"/>
    <n v="33.515569633957199"/>
    <m/>
    <m/>
    <m/>
    <m/>
    <m/>
    <m/>
    <n v="168.76760563380299"/>
    <n v="5.0577492661156098"/>
    <n v="30.148201438848901"/>
    <n v="1.72977095344123"/>
    <m/>
    <m/>
  </r>
  <r>
    <x v="2"/>
    <x v="0"/>
    <x v="456"/>
    <d v="2017-02-27T00:00:00"/>
    <m/>
    <n v="42"/>
    <n v="6014.7380952381"/>
    <n v="-171.03095238095199"/>
    <n v="42.7439643283724"/>
    <m/>
    <m/>
    <m/>
    <m/>
    <m/>
    <m/>
    <n v="142.142857142857"/>
    <n v="10.715656126063701"/>
    <n v="40.8595238095238"/>
    <n v="3.6717793404897701"/>
    <m/>
    <m/>
  </r>
  <r>
    <x v="2"/>
    <x v="0"/>
    <x v="326"/>
    <d v="2016-09-08T00:00:00"/>
    <n v="0.18248175182481799"/>
    <n v="137"/>
    <n v="5672.6277372262803"/>
    <n v="-172.13430656934301"/>
    <n v="31.4340961650765"/>
    <m/>
    <m/>
    <m/>
    <m/>
    <m/>
    <m/>
    <n v="140.54014598540101"/>
    <n v="4.5382541594366499"/>
    <n v="33.376744186046501"/>
    <n v="1.95249340923734"/>
    <m/>
    <m/>
  </r>
  <r>
    <x v="2"/>
    <x v="2"/>
    <x v="457"/>
    <d v="2017-01-22T00:00:00"/>
    <m/>
    <n v="44"/>
    <n v="4913.0909090909099"/>
    <n v="-172.71590909090901"/>
    <n v="36.407897777007598"/>
    <m/>
    <m/>
    <m/>
    <m/>
    <m/>
    <m/>
    <n v="167.727272727273"/>
    <n v="11.1787023624294"/>
    <n v="21.859090909090899"/>
    <n v="2.1152729575157001"/>
    <m/>
    <m/>
  </r>
  <r>
    <x v="2"/>
    <x v="2"/>
    <x v="458"/>
    <d v="2017-02-13T00:00:00"/>
    <m/>
    <n v="61"/>
    <n v="5798.0491803278701"/>
    <n v="-176.19508196721301"/>
    <n v="45.859184468798901"/>
    <m/>
    <m/>
    <m/>
    <m/>
    <m/>
    <m/>
    <n v="146.27868852459"/>
    <n v="7.5671179355891702"/>
    <n v="39.774576271186497"/>
    <n v="3.4150632331115598"/>
    <m/>
    <m/>
  </r>
  <r>
    <x v="2"/>
    <x v="0"/>
    <x v="459"/>
    <d v="2016-08-08T00:00:00"/>
    <m/>
    <n v="44"/>
    <n v="8842.2272727272702"/>
    <n v="-180.67954545454501"/>
    <n v="45.266205510358098"/>
    <m/>
    <m/>
    <m/>
    <m/>
    <m/>
    <m/>
    <n v="144.636363636364"/>
    <n v="7.4477099584255999"/>
    <n v="44.697727272727299"/>
    <n v="3.81536269315249"/>
    <m/>
    <m/>
  </r>
  <r>
    <x v="2"/>
    <x v="0"/>
    <x v="460"/>
    <d v="2016-11-15T00:00:00"/>
    <m/>
    <n v="69"/>
    <n v="4680.7681159420299"/>
    <n v="-180.85652173912999"/>
    <n v="50.327196622265603"/>
    <m/>
    <m/>
    <m/>
    <m/>
    <m/>
    <m/>
    <n v="135.869565217391"/>
    <n v="9.0617826592298893"/>
    <n v="7.5681818181818201"/>
    <n v="0.56337378273384098"/>
    <m/>
    <m/>
  </r>
  <r>
    <x v="2"/>
    <x v="4"/>
    <x v="461"/>
    <d v="2016-08-01T00:00:00"/>
    <m/>
    <n v="36"/>
    <n v="7567.2777777777801"/>
    <n v="-182.36944444444401"/>
    <n v="49.483685433869603"/>
    <m/>
    <m/>
    <m/>
    <m/>
    <m/>
    <m/>
    <n v="129.25"/>
    <n v="9.5274353217182099"/>
    <n v="54.127777777777801"/>
    <n v="5.4812865062563896"/>
    <m/>
    <m/>
  </r>
  <r>
    <x v="2"/>
    <x v="3"/>
    <x v="357"/>
    <d v="2015-03-27T00:00:00"/>
    <m/>
    <n v="36"/>
    <n v="5289.5833333333303"/>
    <n v="-183.75555555555599"/>
    <n v="35.922250354713803"/>
    <m/>
    <m/>
    <m/>
    <m/>
    <m/>
    <m/>
    <n v="129.277777777778"/>
    <n v="9.3199403151497808"/>
    <n v="25.091666666666701"/>
    <n v="3.16437354315747"/>
    <m/>
    <m/>
  </r>
  <r>
    <x v="2"/>
    <x v="3"/>
    <x v="49"/>
    <d v="2017-01-16T00:00:00"/>
    <n v="4.8333333333333301E-3"/>
    <n v="60"/>
    <n v="4258.0333333333301"/>
    <n v="-183.81166666666701"/>
    <n v="34.128308005196402"/>
    <m/>
    <m/>
    <m/>
    <m/>
    <m/>
    <m/>
    <n v="185.833333333333"/>
    <n v="9.6296730285371002"/>
    <n v="9.3366666666666696"/>
    <n v="0.94719319725123696"/>
    <m/>
    <m/>
  </r>
  <r>
    <x v="2"/>
    <x v="7"/>
    <x v="462"/>
    <d v="2015-05-29T00:00:00"/>
    <n v="8.4444444444444405E-2"/>
    <n v="36"/>
    <n v="3988.9722222222199"/>
    <n v="-184.74166666666699"/>
    <n v="36.883599911889299"/>
    <m/>
    <m/>
    <m/>
    <m/>
    <m/>
    <m/>
    <n v="171.277777777778"/>
    <n v="10.782158330853999"/>
    <n v="14.682857142857101"/>
    <n v="1.3151955199521801"/>
    <m/>
    <m/>
  </r>
  <r>
    <x v="2"/>
    <x v="0"/>
    <x v="341"/>
    <d v="2017-02-12T00:00:00"/>
    <m/>
    <n v="78"/>
    <n v="5294.7564102564102"/>
    <n v="-184.98717948717899"/>
    <n v="31.614888423439901"/>
    <m/>
    <m/>
    <m/>
    <m/>
    <m/>
    <m/>
    <n v="129.55128205128199"/>
    <n v="6.5178779582688504"/>
    <n v="30.4410256410256"/>
    <n v="2.97258840706552"/>
    <m/>
    <m/>
  </r>
  <r>
    <x v="2"/>
    <x v="0"/>
    <x v="463"/>
    <d v="2017-01-26T00:00:00"/>
    <m/>
    <n v="41"/>
    <n v="4576.3414634146302"/>
    <n v="-190.409756097561"/>
    <n v="29.079822189897801"/>
    <m/>
    <m/>
    <m/>
    <m/>
    <m/>
    <m/>
    <n v="137.048780487805"/>
    <n v="7.7563468283307397"/>
    <n v="19.621951219512201"/>
    <n v="1.5272185469619"/>
    <m/>
    <m/>
  </r>
  <r>
    <x v="2"/>
    <x v="0"/>
    <x v="464"/>
    <d v="2015-05-27T00:00:00"/>
    <m/>
    <n v="260"/>
    <n v="6036.7692307692296"/>
    <n v="-193.33538461538501"/>
    <n v="22.587739851559899"/>
    <m/>
    <m/>
    <m/>
    <m/>
    <m/>
    <m/>
    <n v="154.48461538461501"/>
    <n v="3.81863667008788"/>
    <n v="42.270155038759697"/>
    <n v="1.91323105084793"/>
    <m/>
    <m/>
  </r>
  <r>
    <x v="2"/>
    <x v="3"/>
    <x v="465"/>
    <d v="2017-01-17T00:00:00"/>
    <m/>
    <n v="101"/>
    <n v="6629.3069306930702"/>
    <n v="-194.130693069307"/>
    <n v="22.560154691142198"/>
    <m/>
    <m/>
    <m/>
    <m/>
    <n v="4.05897872340425"/>
    <n v="0.27208324986302201"/>
    <n v="161.45544554455401"/>
    <n v="8.1361986009289105"/>
    <n v="40.113861386138602"/>
    <n v="1.8959467081655801"/>
    <m/>
    <m/>
  </r>
  <r>
    <x v="2"/>
    <x v="0"/>
    <x v="466"/>
    <d v="2017-02-20T00:00:00"/>
    <n v="1.4150943396226401"/>
    <n v="53"/>
    <n v="7090.8867924528304"/>
    <n v="-194.56226415094301"/>
    <n v="37.766854504654297"/>
    <m/>
    <m/>
    <m/>
    <m/>
    <n v="3.6130647817460302"/>
    <n v="0.24808671381767"/>
    <n v="136.88679245283001"/>
    <n v="9.1114953302616897"/>
    <n v="66.577358490565999"/>
    <n v="6.9918180679164896"/>
    <m/>
    <m/>
  </r>
  <r>
    <x v="2"/>
    <x v="9"/>
    <x v="467"/>
    <d v="2017-01-22T00:00:00"/>
    <m/>
    <n v="30"/>
    <n v="6650.6333333333296"/>
    <n v="-194.70333333333301"/>
    <n v="45.029584268422603"/>
    <m/>
    <m/>
    <m/>
    <m/>
    <n v="2.97338461538462"/>
    <n v="0.59559828505441803"/>
    <n v="131.86666666666699"/>
    <n v="10.7430526423651"/>
    <n v="35.786666666666697"/>
    <n v="2.9817596183220298"/>
    <m/>
    <m/>
  </r>
  <r>
    <x v="2"/>
    <x v="3"/>
    <x v="265"/>
    <d v="2016-02-09T00:00:00"/>
    <m/>
    <n v="28"/>
    <n v="4338.3214285714303"/>
    <n v="-195.02857142857101"/>
    <n v="50.179027074321297"/>
    <m/>
    <m/>
    <m/>
    <m/>
    <m/>
    <m/>
    <n v="162.57142857142901"/>
    <n v="12.5168065398551"/>
    <n v="15.3214285714286"/>
    <n v="2.0273810688887002"/>
    <m/>
    <m/>
  </r>
  <r>
    <x v="2"/>
    <x v="2"/>
    <x v="468"/>
    <d v="2016-04-25T00:00:00"/>
    <m/>
    <n v="33"/>
    <n v="5624.0606060606096"/>
    <n v="-195.92424242424201"/>
    <n v="43.027512786989298"/>
    <m/>
    <m/>
    <m/>
    <m/>
    <n v="3.1771920716380402"/>
    <n v="0.24964302739115099"/>
    <n v="134.18181818181799"/>
    <n v="10.202815875562701"/>
    <n v="39.440624999999997"/>
    <n v="4.4786632586267698"/>
    <m/>
    <m/>
  </r>
  <r>
    <x v="2"/>
    <x v="0"/>
    <x v="278"/>
    <d v="2016-09-07T00:00:00"/>
    <m/>
    <n v="28"/>
    <n v="4059.6428571428601"/>
    <n v="-196.13571428571399"/>
    <n v="51.261491217671498"/>
    <m/>
    <m/>
    <m/>
    <m/>
    <m/>
    <m/>
    <n v="108.25"/>
    <n v="6.85577518878452"/>
    <n v="31.2384615384615"/>
    <n v="2.3173398338019902"/>
    <m/>
    <m/>
  </r>
  <r>
    <x v="2"/>
    <x v="0"/>
    <x v="469"/>
    <d v="2015-12-09T00:00:00"/>
    <m/>
    <n v="70"/>
    <n v="3638.2285714285699"/>
    <n v="-196.66285714285701"/>
    <n v="33.562557034056603"/>
    <m/>
    <m/>
    <m/>
    <m/>
    <m/>
    <m/>
    <n v="153.05714285714299"/>
    <n v="6.9886890489485003"/>
    <n v="12.138571428571399"/>
    <n v="0.45103650060089101"/>
    <m/>
    <m/>
  </r>
  <r>
    <x v="2"/>
    <x v="2"/>
    <x v="470"/>
    <d v="2017-02-19T00:00:00"/>
    <m/>
    <n v="52"/>
    <n v="5663.2115384615399"/>
    <n v="-196.91153846153799"/>
    <n v="47.652125110590902"/>
    <m/>
    <m/>
    <m/>
    <m/>
    <m/>
    <m/>
    <n v="136.538461538462"/>
    <n v="8.8287914077360199"/>
    <n v="62.146153846153901"/>
    <n v="5.2636867929366904"/>
    <m/>
    <m/>
  </r>
  <r>
    <x v="2"/>
    <x v="3"/>
    <x v="99"/>
    <d v="2016-02-17T00:00:00"/>
    <m/>
    <n v="29"/>
    <n v="3239.3103448275901"/>
    <n v="-198.031034482759"/>
    <n v="33.576431852521203"/>
    <m/>
    <m/>
    <m/>
    <m/>
    <m/>
    <m/>
    <n v="112.655172413793"/>
    <n v="11.3538339981831"/>
    <n v="25.1620689655172"/>
    <n v="2.5955599346218898"/>
    <m/>
    <m/>
  </r>
  <r>
    <x v="2"/>
    <x v="3"/>
    <x v="131"/>
    <d v="2017-02-03T00:00:00"/>
    <m/>
    <n v="42"/>
    <n v="4591.6666666666697"/>
    <n v="-198.11190476190501"/>
    <n v="36.122277367452298"/>
    <m/>
    <m/>
    <m/>
    <m/>
    <m/>
    <m/>
    <n v="142.92857142857099"/>
    <n v="11.078612183739599"/>
    <n v="23.352380952380901"/>
    <n v="2.86109560103682"/>
    <m/>
    <m/>
  </r>
  <r>
    <x v="2"/>
    <x v="3"/>
    <x v="286"/>
    <d v="2017-02-19T00:00:00"/>
    <m/>
    <n v="126"/>
    <n v="5974.3492063492104"/>
    <n v="-198.75714285714301"/>
    <n v="29.666728612638799"/>
    <m/>
    <m/>
    <m/>
    <m/>
    <m/>
    <m/>
    <n v="155.80952380952399"/>
    <n v="6.2388512809749201"/>
    <n v="47.205555555555598"/>
    <n v="2.7682318706341098"/>
    <m/>
    <m/>
  </r>
  <r>
    <x v="2"/>
    <x v="7"/>
    <x v="277"/>
    <d v="2017-02-10T00:00:00"/>
    <m/>
    <n v="53"/>
    <n v="5351.0188679245302"/>
    <n v="-200.332075471698"/>
    <n v="50.969194057923502"/>
    <m/>
    <m/>
    <m/>
    <m/>
    <m/>
    <m/>
    <n v="110.735849056604"/>
    <n v="8.2249818993627493"/>
    <n v="32.972549019607797"/>
    <n v="3.3075007784521802"/>
    <m/>
    <m/>
  </r>
  <r>
    <x v="2"/>
    <x v="4"/>
    <x v="114"/>
    <d v="2017-02-01T00:00:00"/>
    <m/>
    <n v="32"/>
    <n v="3842.5"/>
    <n v="-202.50624999999999"/>
    <n v="41.370955103300197"/>
    <m/>
    <m/>
    <m/>
    <m/>
    <m/>
    <m/>
    <n v="166.09375"/>
    <n v="12.277894456636499"/>
    <n v="9.56"/>
    <n v="1.14385514716731"/>
    <m/>
    <m/>
  </r>
  <r>
    <x v="2"/>
    <x v="2"/>
    <x v="264"/>
    <d v="2017-02-15T00:00:00"/>
    <n v="4.18518518518518E-2"/>
    <n v="27"/>
    <n v="6652.5925925925903"/>
    <n v="-203.15555555555599"/>
    <n v="43.847048757132498"/>
    <m/>
    <m/>
    <m/>
    <m/>
    <m/>
    <m/>
    <n v="151"/>
    <n v="13.619367807911599"/>
    <n v="33.992592592592601"/>
    <n v="4.4623813029005603"/>
    <m/>
    <m/>
  </r>
  <r>
    <x v="2"/>
    <x v="4"/>
    <x v="471"/>
    <d v="2017-01-24T00:00:00"/>
    <m/>
    <n v="57"/>
    <n v="5386.5789473684199"/>
    <n v="-206.60350877193"/>
    <n v="44.335480776347403"/>
    <m/>
    <m/>
    <m/>
    <m/>
    <m/>
    <m/>
    <n v="133.59649122806999"/>
    <n v="8.8552782091306703"/>
    <n v="30.665306122449"/>
    <n v="3.27477806152026"/>
    <m/>
    <m/>
  </r>
  <r>
    <x v="2"/>
    <x v="3"/>
    <x v="311"/>
    <d v="2016-06-06T00:00:00"/>
    <n v="0.56818181818181801"/>
    <n v="44"/>
    <n v="4926.7045454545496"/>
    <n v="-213.286363636364"/>
    <n v="56.628067693007601"/>
    <m/>
    <m/>
    <m/>
    <m/>
    <m/>
    <m/>
    <n v="146.95454545454501"/>
    <n v="7.3405499031768802"/>
    <n v="29.375"/>
    <n v="3.6517323714774599"/>
    <m/>
    <m/>
  </r>
  <r>
    <x v="2"/>
    <x v="0"/>
    <x v="192"/>
    <d v="2016-01-27T00:00:00"/>
    <m/>
    <n v="129"/>
    <n v="3648.7131782945698"/>
    <n v="-215.82480620154999"/>
    <n v="30.3769967169792"/>
    <m/>
    <m/>
    <m/>
    <m/>
    <m/>
    <m/>
    <n v="156.65891472868199"/>
    <n v="5.5618493884385503"/>
    <n v="23.7141732283465"/>
    <n v="1.5474528520186399"/>
    <m/>
    <m/>
  </r>
  <r>
    <x v="2"/>
    <x v="3"/>
    <x v="317"/>
    <d v="2016-10-10T00:00:00"/>
    <m/>
    <n v="33"/>
    <n v="5574.4848484848499"/>
    <n v="-216.518181818182"/>
    <n v="40.296265630456801"/>
    <m/>
    <m/>
    <m/>
    <m/>
    <m/>
    <m/>
    <n v="143.78787878787901"/>
    <n v="11.6015572994434"/>
    <n v="28.956250000000001"/>
    <n v="3.2616013083695701"/>
    <m/>
    <m/>
  </r>
  <r>
    <x v="2"/>
    <x v="4"/>
    <x v="472"/>
    <d v="2016-11-11T00:00:00"/>
    <n v="8.0625000000000002E-2"/>
    <n v="32"/>
    <n v="5821.4375"/>
    <n v="-217.16249999999999"/>
    <n v="57.103039074751401"/>
    <m/>
    <m/>
    <m/>
    <m/>
    <m/>
    <m/>
    <n v="139.5625"/>
    <n v="12.8486017737465"/>
    <n v="46.390625"/>
    <n v="6.56342560196736"/>
    <m/>
    <m/>
  </r>
  <r>
    <x v="2"/>
    <x v="0"/>
    <x v="40"/>
    <d v="2015-05-07T00:00:00"/>
    <n v="0.20714285714285699"/>
    <n v="252"/>
    <n v="6096.3968253968296"/>
    <n v="-220.459523809524"/>
    <n v="28.491181586210601"/>
    <m/>
    <m/>
    <m/>
    <m/>
    <n v="3.6311186440677998"/>
    <n v="0.251745777212041"/>
    <n v="143.53571428571399"/>
    <n v="3.3591268183717902"/>
    <n v="40.174698795180703"/>
    <n v="1.7804556145188"/>
    <m/>
    <m/>
  </r>
  <r>
    <x v="2"/>
    <x v="3"/>
    <x v="473"/>
    <d v="2017-02-05T00:00:00"/>
    <m/>
    <n v="35"/>
    <n v="6807.5428571428602"/>
    <n v="-223.125714285714"/>
    <n v="60.178801837825397"/>
    <m/>
    <m/>
    <m/>
    <n v="925"/>
    <n v="2.83663145867542"/>
    <n v="0.246631688049016"/>
    <n v="140.65714285714299"/>
    <n v="10.591176195554601"/>
    <n v="43.291428571428597"/>
    <n v="4.6098749895162596"/>
    <m/>
    <m/>
  </r>
  <r>
    <x v="2"/>
    <x v="4"/>
    <x v="87"/>
    <d v="2017-01-27T00:00:00"/>
    <m/>
    <n v="38"/>
    <n v="4155.0526315789502"/>
    <n v="-224.33947368421099"/>
    <n v="42.661553300445298"/>
    <m/>
    <m/>
    <m/>
    <m/>
    <m/>
    <m/>
    <n v="168.789473684211"/>
    <n v="10.3624333751691"/>
    <n v="26.4026315789474"/>
    <n v="2.1596305425367399"/>
    <m/>
    <m/>
  </r>
  <r>
    <x v="2"/>
    <x v="2"/>
    <x v="106"/>
    <d v="2016-04-23T00:00:00"/>
    <m/>
    <n v="35"/>
    <n v="5553.8857142857096"/>
    <n v="-227.728571428571"/>
    <n v="56.132297294158697"/>
    <m/>
    <m/>
    <m/>
    <m/>
    <m/>
    <m/>
    <n v="120.28571428571399"/>
    <n v="6.5966086816211398"/>
    <n v="39.8857142857143"/>
    <n v="3.11973426701037"/>
    <m/>
    <m/>
  </r>
  <r>
    <x v="2"/>
    <x v="0"/>
    <x v="474"/>
    <d v="2016-10-09T00:00:00"/>
    <m/>
    <n v="26"/>
    <n v="3364.23076923077"/>
    <n v="-232.41923076923101"/>
    <n v="30.934392122301901"/>
    <m/>
    <m/>
    <m/>
    <m/>
    <m/>
    <m/>
    <n v="162.269230769231"/>
    <n v="14.2731116430977"/>
    <n v="14.765384615384599"/>
    <n v="1.2955657191143899"/>
    <m/>
    <m/>
  </r>
  <r>
    <x v="2"/>
    <x v="3"/>
    <x v="270"/>
    <d v="2016-04-30T00:00:00"/>
    <m/>
    <n v="102"/>
    <n v="3059.26470588235"/>
    <n v="-236.79509803921599"/>
    <n v="28.7460244608084"/>
    <m/>
    <m/>
    <m/>
    <m/>
    <m/>
    <m/>
    <n v="157.029411764706"/>
    <n v="6.56722263219587"/>
    <n v="21.260784313725502"/>
    <n v="1.3301363026764701"/>
    <m/>
    <m/>
  </r>
  <r>
    <x v="2"/>
    <x v="3"/>
    <x v="213"/>
    <d v="2017-02-22T00:00:00"/>
    <n v="0.54832116788321195"/>
    <n v="137"/>
    <n v="4995.7664233576597"/>
    <n v="-244.116788321168"/>
    <n v="25.2097333890197"/>
    <m/>
    <m/>
    <m/>
    <m/>
    <m/>
    <m/>
    <n v="169.45985401459899"/>
    <n v="5.67133321708996"/>
    <n v="28.646969696969698"/>
    <n v="1.8721927676358501"/>
    <m/>
    <m/>
  </r>
  <r>
    <x v="2"/>
    <x v="3"/>
    <x v="365"/>
    <d v="2016-01-07T00:00:00"/>
    <m/>
    <n v="101"/>
    <n v="7369.8415841584201"/>
    <n v="-244.313861386139"/>
    <n v="30.528209841037601"/>
    <m/>
    <m/>
    <m/>
    <m/>
    <m/>
    <m/>
    <n v="124.712871287129"/>
    <n v="6.6765784892786"/>
    <n v="44.256"/>
    <n v="3.22778759643146"/>
    <m/>
    <m/>
  </r>
  <r>
    <x v="2"/>
    <x v="2"/>
    <x v="475"/>
    <d v="2016-07-20T00:00:00"/>
    <m/>
    <n v="140"/>
    <n v="6901.0357142857101"/>
    <n v="-247.47214285714301"/>
    <n v="31.760535668798401"/>
    <m/>
    <m/>
    <m/>
    <m/>
    <n v="3.78359334176149"/>
    <n v="0.141155524939231"/>
    <n v="140.98571428571401"/>
    <n v="5.3629901627299397"/>
    <n v="43.41015625"/>
    <n v="2.5331434518872502"/>
    <m/>
    <m/>
  </r>
  <r>
    <x v="2"/>
    <x v="2"/>
    <x v="267"/>
    <d v="2016-11-10T00:00:00"/>
    <m/>
    <n v="99"/>
    <n v="5912.5555555555602"/>
    <n v="-247.716161616162"/>
    <n v="34.458146264189502"/>
    <m/>
    <m/>
    <m/>
    <m/>
    <n v="2.3776279069767399"/>
    <n v="0.31378328186349802"/>
    <n v="137.04040404040401"/>
    <n v="6.4509298410097404"/>
    <n v="46.763636363636401"/>
    <n v="3.24788863264726"/>
    <m/>
    <m/>
  </r>
  <r>
    <x v="2"/>
    <x v="0"/>
    <x v="262"/>
    <d v="2016-12-05T00:00:00"/>
    <m/>
    <n v="26"/>
    <n v="3115.8076923076901"/>
    <n v="-251.20769230769201"/>
    <n v="51.115983928882301"/>
    <m/>
    <m/>
    <m/>
    <m/>
    <m/>
    <m/>
    <n v="201.19230769230799"/>
    <n v="12.9542412693259"/>
    <n v="13.284000000000001"/>
    <n v="1.21857403003128"/>
    <m/>
    <m/>
  </r>
  <r>
    <x v="2"/>
    <x v="3"/>
    <x v="186"/>
    <d v="2015-06-11T00:00:00"/>
    <m/>
    <n v="34"/>
    <n v="5912.2352941176496"/>
    <n v="-251.6"/>
    <n v="59.464719988840002"/>
    <m/>
    <m/>
    <m/>
    <m/>
    <m/>
    <m/>
    <n v="145.470588235294"/>
    <n v="12.4444745589494"/>
    <n v="24.903030303030299"/>
    <n v="2.6369909563645799"/>
    <m/>
    <m/>
  </r>
  <r>
    <x v="2"/>
    <x v="7"/>
    <x v="323"/>
    <d v="2017-02-28T00:00:00"/>
    <m/>
    <n v="63"/>
    <n v="5197.0793650793603"/>
    <n v="-261.62063492063498"/>
    <n v="31.377113428429301"/>
    <m/>
    <m/>
    <m/>
    <m/>
    <m/>
    <m/>
    <n v="105.666666666667"/>
    <n v="5.4632787073799403"/>
    <n v="39.1758064516129"/>
    <n v="3.4183972709565"/>
    <m/>
    <m/>
  </r>
  <r>
    <x v="2"/>
    <x v="5"/>
    <x v="476"/>
    <d v="2016-07-04T00:00:00"/>
    <n v="0.31981617647058802"/>
    <n v="272"/>
    <n v="7570.0183823529396"/>
    <n v="-264.37757352941202"/>
    <n v="27.472180319703799"/>
    <m/>
    <m/>
    <m/>
    <m/>
    <n v="4.5534694835680796"/>
    <n v="0.23664727184488801"/>
    <n v="147.11029411764699"/>
    <n v="2.85425942654176"/>
    <n v="55.450553505534998"/>
    <n v="2.0562005262874301"/>
    <m/>
    <m/>
  </r>
  <r>
    <x v="2"/>
    <x v="0"/>
    <x v="306"/>
    <d v="2017-01-26T00:00:00"/>
    <m/>
    <n v="35"/>
    <n v="4041.6"/>
    <n v="-264.831428571429"/>
    <n v="49.402837119807103"/>
    <m/>
    <m/>
    <m/>
    <m/>
    <m/>
    <m/>
    <n v="142.51428571428599"/>
    <n v="12.393775303211999"/>
    <n v="23.1514285714286"/>
    <n v="2.6568173650826199"/>
    <m/>
    <m/>
  </r>
  <r>
    <x v="2"/>
    <x v="3"/>
    <x v="477"/>
    <d v="2016-03-13T00:00:00"/>
    <m/>
    <n v="65"/>
    <n v="5602.2461538461503"/>
    <n v="-266.61230769230798"/>
    <n v="32.254434437800398"/>
    <m/>
    <m/>
    <m/>
    <m/>
    <m/>
    <m/>
    <n v="100.10769230769201"/>
    <n v="8.6049829894382004"/>
    <n v="15.9015384615385"/>
    <n v="1.7052696779560099"/>
    <m/>
    <m/>
  </r>
  <r>
    <x v="2"/>
    <x v="0"/>
    <x v="254"/>
    <d v="2016-03-21T00:00:00"/>
    <n v="0.49019607843137297"/>
    <n v="51"/>
    <n v="4213.7254901960796"/>
    <n v="-269.84705882352898"/>
    <n v="41.824379170099398"/>
    <m/>
    <m/>
    <m/>
    <m/>
    <m/>
    <m/>
    <n v="166.803921568627"/>
    <n v="8.7807284350040504"/>
    <n v="13.794117647058799"/>
    <n v="1.38789843038189"/>
    <m/>
    <m/>
  </r>
  <r>
    <x v="2"/>
    <x v="4"/>
    <x v="139"/>
    <d v="2017-03-01T00:00:00"/>
    <n v="0.92592592592592604"/>
    <n v="27"/>
    <n v="5233.25925925926"/>
    <n v="-282.70370370370398"/>
    <n v="69.276002036505105"/>
    <m/>
    <m/>
    <m/>
    <m/>
    <m/>
    <m/>
    <n v="206.29629629629599"/>
    <n v="15.1066309486168"/>
    <n v="26.608333333333299"/>
    <n v="4.4731077153194301"/>
    <m/>
    <m/>
  </r>
  <r>
    <x v="2"/>
    <x v="7"/>
    <x v="291"/>
    <d v="2017-01-26T00:00:00"/>
    <n v="6.2336448598130798E-2"/>
    <n v="107"/>
    <n v="4748.2523364485996"/>
    <n v="-294.80934579439298"/>
    <n v="33.813682645829097"/>
    <m/>
    <m/>
    <m/>
    <m/>
    <m/>
    <m/>
    <n v="153.25233644859799"/>
    <n v="5.76368662294876"/>
    <n v="22.2424528301887"/>
    <n v="1.76907849480413"/>
    <m/>
    <m/>
  </r>
  <r>
    <x v="2"/>
    <x v="3"/>
    <x v="276"/>
    <d v="2016-03-12T00:00:00"/>
    <m/>
    <n v="47"/>
    <n v="4754.1063829787199"/>
    <n v="-300.01276595744702"/>
    <n v="49.794432147258199"/>
    <m/>
    <m/>
    <m/>
    <m/>
    <m/>
    <m/>
    <n v="174.36170212766001"/>
    <n v="9.3085870222847298"/>
    <n v="25.561702127659601"/>
    <n v="2.15811519076474"/>
    <m/>
    <m/>
  </r>
  <r>
    <x v="2"/>
    <x v="0"/>
    <x v="147"/>
    <d v="2017-01-05T00:00:00"/>
    <m/>
    <n v="66"/>
    <n v="4596.5909090909099"/>
    <n v="-300.25151515151498"/>
    <n v="35.513633761533903"/>
    <m/>
    <m/>
    <m/>
    <m/>
    <m/>
    <m/>
    <n v="163.833333333333"/>
    <n v="7.3715443354609098"/>
    <n v="20.696969696969699"/>
    <n v="1.66814801724699"/>
    <m/>
    <m/>
  </r>
  <r>
    <x v="2"/>
    <x v="5"/>
    <x v="358"/>
    <d v="2016-12-11T00:00:00"/>
    <m/>
    <n v="31"/>
    <n v="5435.0322580645197"/>
    <n v="-356.29032258064501"/>
    <n v="51.416568467832299"/>
    <m/>
    <m/>
    <m/>
    <n v="754"/>
    <m/>
    <m/>
    <n v="133.77419354838699"/>
    <n v="9.1310305955234696"/>
    <n v="40.593548387096803"/>
    <n v="5.7145333217748098"/>
    <m/>
    <m/>
  </r>
  <r>
    <x v="2"/>
    <x v="7"/>
    <x v="68"/>
    <d v="2016-02-23T00:00:00"/>
    <m/>
    <n v="27"/>
    <n v="4675.74074074074"/>
    <n v="-361.59629629629598"/>
    <n v="43.260222506642897"/>
    <m/>
    <m/>
    <m/>
    <m/>
    <m/>
    <m/>
    <n v="160.37037037037001"/>
    <n v="15.179847578346999"/>
    <n v="26.795999999999999"/>
    <n v="2.8027515052176799"/>
    <m/>
    <m/>
  </r>
  <r>
    <x v="3"/>
    <x v="0"/>
    <x v="366"/>
    <d v="2017-02-19T00:00:00"/>
    <n v="0.41398305084745801"/>
    <n v="118"/>
    <n v="8456.7627118644104"/>
    <n v="244.453389830508"/>
    <n v="29.688150024777102"/>
    <m/>
    <m/>
    <m/>
    <m/>
    <m/>
    <m/>
    <n v="154.42372881355899"/>
    <n v="4.9819376311989503"/>
    <n v="53.200862068965499"/>
    <n v="2.8374335637896499"/>
    <m/>
    <m/>
  </r>
  <r>
    <x v="3"/>
    <x v="0"/>
    <x v="460"/>
    <d v="2016-11-15T00:00:00"/>
    <n v="0.254328358208955"/>
    <n v="67"/>
    <n v="4452.7611940298502"/>
    <n v="179.93134328358201"/>
    <n v="53.494373426381202"/>
    <m/>
    <m/>
    <m/>
    <m/>
    <m/>
    <m/>
    <n v="171.37313432835799"/>
    <n v="7.0032891355361304"/>
    <n v="32.577419354838703"/>
    <n v="2.81510752030862"/>
    <m/>
    <m/>
  </r>
  <r>
    <x v="3"/>
    <x v="7"/>
    <x v="217"/>
    <d v="2016-09-20T00:00:00"/>
    <n v="0.13664596273291901"/>
    <n v="161"/>
    <n v="5935.2546583850899"/>
    <n v="78.550310559006206"/>
    <n v="30.5416269000021"/>
    <m/>
    <m/>
    <m/>
    <m/>
    <m/>
    <m/>
    <n v="145.546583850932"/>
    <n v="4.1433358742647002"/>
    <n v="48.068322981366499"/>
    <n v="2.3223843936822401"/>
    <m/>
    <m/>
  </r>
  <r>
    <x v="3"/>
    <x v="0"/>
    <x v="151"/>
    <d v="2016-05-16T00:00:00"/>
    <n v="0.19666666666666699"/>
    <n v="48"/>
    <n v="5790.1666666666697"/>
    <n v="51.172916666666701"/>
    <n v="70.330199591937003"/>
    <m/>
    <m/>
    <m/>
    <m/>
    <m/>
    <m/>
    <n v="137.479166666667"/>
    <n v="7.2759677760022496"/>
    <n v="45.962499999999999"/>
    <n v="4.04473502559871"/>
    <m/>
    <m/>
  </r>
  <r>
    <x v="3"/>
    <x v="0"/>
    <x v="478"/>
    <d v="2016-04-01T00:00:00"/>
    <n v="1.3866666666666701E-2"/>
    <n v="225"/>
    <n v="4596.4577777777804"/>
    <n v="-47.346428571428604"/>
    <n v="20.137107550970601"/>
    <m/>
    <m/>
    <m/>
    <m/>
    <m/>
    <m/>
    <n v="159.168888888889"/>
    <n v="4.6993236220129804"/>
    <n v="29.8653333333333"/>
    <n v="1.2716865566690201"/>
    <m/>
    <m/>
  </r>
  <r>
    <x v="3"/>
    <x v="0"/>
    <x v="227"/>
    <d v="2015-08-24T00:00:00"/>
    <n v="8.6488095238095197E-2"/>
    <n v="336"/>
    <n v="4627.3214285714303"/>
    <n v="-48.142559523809403"/>
    <n v="26.414436647593199"/>
    <m/>
    <m/>
    <m/>
    <m/>
    <m/>
    <m/>
    <n v="149.52380952381"/>
    <n v="3.1106572913085899"/>
    <n v="31.014197530864202"/>
    <n v="1.4846613306171701"/>
    <m/>
    <m/>
  </r>
  <r>
    <x v="3"/>
    <x v="3"/>
    <x v="140"/>
    <d v="2016-02-10T00:00:00"/>
    <m/>
    <n v="27"/>
    <n v="3852.1111111111099"/>
    <n v="-63.262962962963002"/>
    <n v="67.663044227098595"/>
    <m/>
    <m/>
    <m/>
    <m/>
    <m/>
    <m/>
    <n v="150.40740740740699"/>
    <n v="10.363240324646499"/>
    <n v="24.037037037036999"/>
    <n v="3.27835927689146"/>
    <m/>
    <m/>
  </r>
  <r>
    <x v="3"/>
    <x v="0"/>
    <x v="479"/>
    <d v="2016-04-17T00:00:00"/>
    <n v="6.3775510204081599E-3"/>
    <n v="196"/>
    <n v="5512.2193877550999"/>
    <n v="-68.798469387755006"/>
    <n v="27.310595232825801"/>
    <m/>
    <m/>
    <m/>
    <m/>
    <m/>
    <m/>
    <n v="147.448979591837"/>
    <n v="4.0399771314067898"/>
    <n v="37.549729729729698"/>
    <n v="1.6892339199717901"/>
    <m/>
    <m/>
  </r>
  <r>
    <x v="3"/>
    <x v="3"/>
    <x v="234"/>
    <d v="2017-01-20T00:00:00"/>
    <m/>
    <n v="33"/>
    <n v="5132.5757575757598"/>
    <n v="-84.274193548387103"/>
    <n v="63.685501290129601"/>
    <m/>
    <m/>
    <m/>
    <m/>
    <m/>
    <m/>
    <n v="137.666666666667"/>
    <n v="9.1102949868527698"/>
    <n v="36.790322580645203"/>
    <n v="4.6632291982778602"/>
    <m/>
    <m/>
  </r>
  <r>
    <x v="3"/>
    <x v="3"/>
    <x v="186"/>
    <d v="2015-06-11T00:00:00"/>
    <m/>
    <n v="41"/>
    <n v="5938.3170731707296"/>
    <n v="-91.797560975609798"/>
    <n v="51.463920050113202"/>
    <m/>
    <m/>
    <m/>
    <m/>
    <m/>
    <m/>
    <n v="127.878048780488"/>
    <n v="8.1770197864347498"/>
    <n v="33.705128205128197"/>
    <n v="3.3910435113779802"/>
    <m/>
    <m/>
  </r>
  <r>
    <x v="3"/>
    <x v="7"/>
    <x v="291"/>
    <d v="2017-01-26T00:00:00"/>
    <n v="0.116140350877193"/>
    <n v="57"/>
    <n v="4914.3157894736796"/>
    <n v="-124.75964912280701"/>
    <n v="49.5411097272288"/>
    <m/>
    <m/>
    <m/>
    <m/>
    <m/>
    <m/>
    <n v="135.01754385964901"/>
    <n v="7.7336411236958202"/>
    <n v="37.3754385964912"/>
    <n v="3.1875632390422002"/>
    <m/>
    <m/>
  </r>
  <r>
    <x v="3"/>
    <x v="0"/>
    <x v="262"/>
    <d v="2016-12-05T00:00:00"/>
    <m/>
    <n v="32"/>
    <n v="3245.5"/>
    <n v="-159.94687500000001"/>
    <n v="45.765593364178102"/>
    <m/>
    <m/>
    <m/>
    <m/>
    <m/>
    <m/>
    <n v="139.5625"/>
    <n v="12.0241639689928"/>
    <n v="24.035483870967699"/>
    <n v="1.37411984253849"/>
    <m/>
    <m/>
  </r>
  <r>
    <x v="3"/>
    <x v="3"/>
    <x v="310"/>
    <d v="2016-05-03T00:00:00"/>
    <m/>
    <n v="45"/>
    <n v="4676.1333333333296"/>
    <n v="-161.19999999999999"/>
    <n v="48.428290004162598"/>
    <m/>
    <m/>
    <m/>
    <m/>
    <m/>
    <m/>
    <n v="145.64444444444399"/>
    <n v="7.2945361838107798"/>
    <n v="33.86"/>
    <n v="3.3984865912801698"/>
    <m/>
    <m/>
  </r>
  <r>
    <x v="3"/>
    <x v="0"/>
    <x v="181"/>
    <d v="2016-04-15T00:00:00"/>
    <n v="0.71428571428571397"/>
    <n v="35"/>
    <n v="3855.8"/>
    <n v="-170.53142857142899"/>
    <n v="39.8083433194492"/>
    <m/>
    <m/>
    <m/>
    <m/>
    <m/>
    <m/>
    <n v="126.857142857143"/>
    <n v="9.1121991236554791"/>
    <n v="22.606060606060598"/>
    <n v="3.1567176428056398"/>
    <m/>
    <m/>
  </r>
  <r>
    <x v="3"/>
    <x v="0"/>
    <x v="480"/>
    <d v="2016-09-26T00:00:00"/>
    <m/>
    <n v="96"/>
    <n v="2537.7916666666702"/>
    <n v="-181.23052631578901"/>
    <n v="22.082854926118198"/>
    <m/>
    <m/>
    <m/>
    <m/>
    <m/>
    <m/>
    <n v="178.510416666667"/>
    <n v="6.5688157960993898"/>
    <n v="18.453125"/>
    <n v="1.29501994254525"/>
    <m/>
    <m/>
  </r>
  <r>
    <x v="3"/>
    <x v="7"/>
    <x v="277"/>
    <d v="2017-02-10T00:00:00"/>
    <m/>
    <n v="104"/>
    <n v="5742.7115384615399"/>
    <n v="-181.45192307692301"/>
    <n v="43.331329571610901"/>
    <m/>
    <m/>
    <m/>
    <m/>
    <m/>
    <m/>
    <n v="92.461538461538495"/>
    <n v="4.4229762627764"/>
    <n v="41.004950495049499"/>
    <n v="3.0254008412069102"/>
    <m/>
    <m/>
  </r>
  <r>
    <x v="3"/>
    <x v="2"/>
    <x v="458"/>
    <d v="2017-02-13T00:00:00"/>
    <m/>
    <n v="68"/>
    <n v="6050.7941176470604"/>
    <n v="-183.02058823529401"/>
    <n v="39.202740882593197"/>
    <m/>
    <m/>
    <m/>
    <m/>
    <m/>
    <m/>
    <n v="131.029411764706"/>
    <n v="6.8039126076626602"/>
    <n v="54.597014925373102"/>
    <n v="4.09188503719467"/>
    <m/>
    <m/>
  </r>
  <r>
    <x v="3"/>
    <x v="3"/>
    <x v="481"/>
    <d v="2016-09-22T00:00:00"/>
    <m/>
    <n v="26"/>
    <n v="2552.1153846153802"/>
    <n v="-194.7"/>
    <n v="23.004565433174999"/>
    <m/>
    <m/>
    <m/>
    <m/>
    <m/>
    <m/>
    <n v="102.269230769231"/>
    <n v="12.781544109476201"/>
    <n v="16.792307692307698"/>
    <n v="1.7998711327966099"/>
    <m/>
    <m/>
  </r>
  <r>
    <x v="3"/>
    <x v="0"/>
    <x v="326"/>
    <d v="2016-09-08T00:00:00"/>
    <m/>
    <n v="27"/>
    <n v="6459.9629629629599"/>
    <n v="-202.29629629629599"/>
    <n v="65.955478914966605"/>
    <m/>
    <m/>
    <m/>
    <m/>
    <m/>
    <m/>
    <n v="130.29629629629599"/>
    <n v="8.8690721649927102"/>
    <n v="67.45"/>
    <n v="8.3352213758613196"/>
    <m/>
    <m/>
  </r>
  <r>
    <x v="3"/>
    <x v="3"/>
    <x v="455"/>
    <d v="2016-07-07T00:00:00"/>
    <m/>
    <n v="63"/>
    <n v="3725.38095238095"/>
    <n v="-215.341935483871"/>
    <n v="35.481839863027197"/>
    <m/>
    <m/>
    <m/>
    <m/>
    <m/>
    <m/>
    <n v="126.04761904761899"/>
    <n v="7.8485546323128599"/>
    <n v="17.485714285714302"/>
    <n v="1.9408968756054701"/>
    <m/>
    <m/>
  </r>
  <r>
    <x v="3"/>
    <x v="7"/>
    <x v="323"/>
    <d v="2017-02-28T00:00:00"/>
    <m/>
    <n v="79"/>
    <n v="5452.8987341772199"/>
    <n v="-223.95569620253201"/>
    <n v="37.0994294500656"/>
    <m/>
    <m/>
    <m/>
    <m/>
    <m/>
    <m/>
    <n v="102.430379746835"/>
    <n v="5.6188490779541"/>
    <n v="56.941025641025703"/>
    <n v="4.1650594712751499"/>
    <m/>
    <m/>
  </r>
  <r>
    <x v="3"/>
    <x v="4"/>
    <x v="482"/>
    <d v="2017-01-13T00:00:00"/>
    <m/>
    <n v="29"/>
    <n v="3268.2758620689701"/>
    <n v="-238.610344827586"/>
    <n v="51.549989690248402"/>
    <m/>
    <m/>
    <m/>
    <m/>
    <m/>
    <m/>
    <n v="131.68965517241401"/>
    <n v="7.4782284077785501"/>
    <n v="24.2862068965517"/>
    <n v="3.0851572368051401"/>
    <m/>
    <m/>
  </r>
  <r>
    <x v="3"/>
    <x v="3"/>
    <x v="268"/>
    <d v="2017-02-10T00:00:00"/>
    <m/>
    <n v="74"/>
    <n v="4664.2027027026998"/>
    <n v="-284.62162162162201"/>
    <n v="42.1633886796035"/>
    <m/>
    <m/>
    <m/>
    <m/>
    <m/>
    <m/>
    <n v="146.33783783783801"/>
    <n v="4.8245130669934104"/>
    <n v="43.513698630137"/>
    <n v="3.3708828628408698"/>
    <m/>
    <m/>
  </r>
  <r>
    <x v="3"/>
    <x v="0"/>
    <x v="324"/>
    <d v="2016-11-01T00:00:00"/>
    <m/>
    <n v="26"/>
    <n v="5299.7307692307704"/>
    <n v="-290.49615384615402"/>
    <n v="40.5249915221438"/>
    <m/>
    <m/>
    <m/>
    <m/>
    <m/>
    <m/>
    <n v="159.730769230769"/>
    <n v="12.8940723044241"/>
    <n v="43.526923076923097"/>
    <n v="6.5505996383004303"/>
    <m/>
    <m/>
  </r>
  <r>
    <x v="4"/>
    <x v="0"/>
    <x v="460"/>
    <d v="2016-11-15T00:00:00"/>
    <n v="1.463125"/>
    <n v="368"/>
    <n v="4351.2364130434798"/>
    <n v="344.66005434782602"/>
    <n v="21.723324379784501"/>
    <m/>
    <m/>
    <m/>
    <m/>
    <m/>
    <m/>
    <n v="167.40760869565199"/>
    <n v="2.8996653796398699"/>
    <n v="35.946045197740098"/>
    <n v="1.52366694203001"/>
    <m/>
    <m/>
  </r>
  <r>
    <x v="4"/>
    <x v="0"/>
    <x v="227"/>
    <d v="2015-08-24T00:00:00"/>
    <n v="0.48328767123287703"/>
    <n v="146"/>
    <n v="4475.9452054794501"/>
    <n v="114.21027397260301"/>
    <n v="28.689162288398499"/>
    <m/>
    <m/>
    <m/>
    <m/>
    <m/>
    <m/>
    <n v="162.582191780822"/>
    <n v="4.8591863227653196"/>
    <n v="35.371014492753602"/>
    <n v="2.25727620994209"/>
    <m/>
    <m/>
  </r>
  <r>
    <x v="4"/>
    <x v="3"/>
    <x v="4"/>
    <d v="2017-02-02T00:00:00"/>
    <n v="1.4714473684210501"/>
    <n v="76"/>
    <n v="7283.0131578947403"/>
    <n v="108.61447368421101"/>
    <n v="34.163306503351201"/>
    <m/>
    <m/>
    <m/>
    <n v="968.25"/>
    <m/>
    <m/>
    <n v="145.960526315789"/>
    <n v="6.1245391030163798"/>
    <n v="53.719178082191803"/>
    <n v="3.8106578976790901"/>
    <m/>
    <m/>
  </r>
  <r>
    <x v="4"/>
    <x v="0"/>
    <x v="479"/>
    <d v="2016-04-17T00:00:00"/>
    <n v="0.14662790697674399"/>
    <n v="344"/>
    <n v="5359.9127906976701"/>
    <n v="49.904941860465101"/>
    <n v="23.791945891007298"/>
    <n v="171"/>
    <n v="205.608187134503"/>
    <n v="180.11046511627899"/>
    <n v="676.96511627907"/>
    <m/>
    <m/>
    <n v="143.244186046512"/>
    <n v="2.720388638248"/>
    <n v="38.2853211009174"/>
    <n v="1.56803533838866"/>
    <m/>
    <m/>
  </r>
  <r>
    <x v="4"/>
    <x v="0"/>
    <x v="478"/>
    <d v="2016-04-01T00:00:00"/>
    <n v="3.6095890410958897E-2"/>
    <n v="146"/>
    <n v="4504.6095890410998"/>
    <n v="0.70273972602736201"/>
    <n v="24.364334495600598"/>
    <m/>
    <m/>
    <m/>
    <n v="740.4"/>
    <m/>
    <m/>
    <n v="162.84931506849301"/>
    <n v="5.9736576707640303"/>
    <n v="30.7746575342466"/>
    <n v="1.73724511977503"/>
    <m/>
    <m/>
  </r>
  <r>
    <x v="4"/>
    <x v="2"/>
    <x v="483"/>
    <d v="2017-02-26T00:00:00"/>
    <m/>
    <n v="60"/>
    <n v="3343.9833333333299"/>
    <n v="-59.053333333333299"/>
    <n v="34.554102625972597"/>
    <m/>
    <m/>
    <m/>
    <m/>
    <m/>
    <m/>
    <n v="143.433333333333"/>
    <n v="6.6193248442418202"/>
    <n v="32.4166666666667"/>
    <n v="3.6941044545709101"/>
    <m/>
    <m/>
  </r>
  <r>
    <x v="4"/>
    <x v="0"/>
    <x v="324"/>
    <d v="2016-11-01T00:00:00"/>
    <m/>
    <n v="27"/>
    <n v="5278.9629629629599"/>
    <n v="-91.366666666666703"/>
    <n v="45.599246507494797"/>
    <m/>
    <m/>
    <m/>
    <n v="635"/>
    <m/>
    <m/>
    <n v="164.18518518518499"/>
    <n v="13.350740457397499"/>
    <n v="24.8555555555556"/>
    <n v="3.2706949405458299"/>
    <m/>
    <m/>
  </r>
  <r>
    <x v="4"/>
    <x v="0"/>
    <x v="395"/>
    <d v="2015-09-17T00:00:00"/>
    <m/>
    <n v="133"/>
    <n v="3921.96240601504"/>
    <n v="-95.538345864661693"/>
    <n v="18.2287592013483"/>
    <m/>
    <m/>
    <m/>
    <m/>
    <m/>
    <m/>
    <n v="144.54887218045101"/>
    <n v="5.9636770415331002"/>
    <n v="28.8609022556391"/>
    <n v="1.90260306467764"/>
    <m/>
    <m/>
  </r>
  <r>
    <x v="4"/>
    <x v="3"/>
    <x v="140"/>
    <d v="2016-02-10T00:00:00"/>
    <m/>
    <n v="68"/>
    <n v="3795.0294117647099"/>
    <n v="-132.172058823529"/>
    <n v="38.699101032769001"/>
    <m/>
    <m/>
    <m/>
    <m/>
    <m/>
    <m/>
    <n v="186.26470588235301"/>
    <n v="8.8175242954131594"/>
    <n v="37.402941176470598"/>
    <n v="3.1819439358133699"/>
    <m/>
    <m/>
  </r>
  <r>
    <x v="4"/>
    <x v="3"/>
    <x v="270"/>
    <d v="2016-04-30T00:00:00"/>
    <m/>
    <n v="30"/>
    <n v="3556.86666666667"/>
    <n v="-138.25"/>
    <n v="55.509158972957302"/>
    <m/>
    <m/>
    <m/>
    <m/>
    <m/>
    <m/>
    <n v="171.066666666667"/>
    <n v="10.6610186196096"/>
    <n v="25.0566666666667"/>
    <n v="4.4390085962980104"/>
    <m/>
    <m/>
  </r>
  <r>
    <x v="4"/>
    <x v="8"/>
    <x v="155"/>
    <d v="2016-11-07T00:00:00"/>
    <m/>
    <n v="214"/>
    <n v="2745.8644859813098"/>
    <n v="-140.77850467289699"/>
    <n v="24.824399975141201"/>
    <m/>
    <m/>
    <m/>
    <m/>
    <m/>
    <m/>
    <n v="156.967289719626"/>
    <n v="4.5201123076963503"/>
    <n v="17.107943925233599"/>
    <n v="0.83253618793381301"/>
    <m/>
    <m/>
  </r>
  <r>
    <x v="4"/>
    <x v="0"/>
    <x v="192"/>
    <d v="2016-01-27T00:00:00"/>
    <m/>
    <n v="27"/>
    <n v="3836.74074074074"/>
    <n v="-141.00740740740699"/>
    <n v="80.884229271831302"/>
    <m/>
    <m/>
    <m/>
    <m/>
    <m/>
    <m/>
    <n v="164.29629629629599"/>
    <n v="12.0685146168223"/>
    <n v="54.307407407407403"/>
    <n v="7.6923611162015302"/>
    <m/>
    <m/>
  </r>
  <r>
    <x v="4"/>
    <x v="3"/>
    <x v="72"/>
    <d v="2017-01-03T00:00:00"/>
    <m/>
    <n v="27"/>
    <n v="2417.2222222222199"/>
    <n v="-144.60740740740701"/>
    <n v="31.5762464935111"/>
    <m/>
    <m/>
    <m/>
    <m/>
    <m/>
    <m/>
    <n v="116.481481481481"/>
    <n v="13.582225099814201"/>
    <n v="25.625925925925898"/>
    <n v="2.8354672336031999"/>
    <m/>
    <m/>
  </r>
  <r>
    <x v="4"/>
    <x v="3"/>
    <x v="455"/>
    <d v="2016-07-07T00:00:00"/>
    <m/>
    <n v="26"/>
    <n v="4048.5769230769201"/>
    <n v="-148.89615384615399"/>
    <n v="45.391870665188499"/>
    <m/>
    <m/>
    <m/>
    <n v="609.33333333333303"/>
    <m/>
    <m/>
    <n v="126.57692307692299"/>
    <n v="10.7318609866456"/>
    <n v="40.103999999999999"/>
    <n v="4.4788669698187498"/>
    <m/>
    <m/>
  </r>
  <r>
    <x v="4"/>
    <x v="0"/>
    <x v="464"/>
    <d v="2015-05-27T00:00:00"/>
    <m/>
    <n v="37"/>
    <n v="5948.0270270270303"/>
    <n v="-160.167567567568"/>
    <n v="58.791753427516397"/>
    <m/>
    <m/>
    <m/>
    <m/>
    <m/>
    <m/>
    <n v="157.513513513514"/>
    <n v="9.2865317586565599"/>
    <n v="69.162162162162204"/>
    <n v="7.8600467941276397"/>
    <m/>
    <m/>
  </r>
  <r>
    <x v="4"/>
    <x v="7"/>
    <x v="277"/>
    <d v="2017-02-10T00:00:00"/>
    <m/>
    <n v="42"/>
    <n v="4936.3809523809496"/>
    <n v="-162.13809523809499"/>
    <n v="61.473300149498897"/>
    <m/>
    <m/>
    <m/>
    <m/>
    <m/>
    <m/>
    <n v="113.880952380952"/>
    <n v="7.4709038692542498"/>
    <n v="72.148780487804899"/>
    <n v="5.8708292117512197"/>
    <m/>
    <m/>
  </r>
  <r>
    <x v="4"/>
    <x v="0"/>
    <x v="484"/>
    <d v="2017-10-10T00:00:00"/>
    <m/>
    <n v="73"/>
    <n v="3306.4931506849298"/>
    <n v="-164.598630136986"/>
    <n v="26.110278253811099"/>
    <m/>
    <m/>
    <m/>
    <m/>
    <m/>
    <m/>
    <n v="138.534246575342"/>
    <n v="7.7351291557564297"/>
    <n v="22.291780821917801"/>
    <n v="1.89821448730639"/>
    <m/>
    <m/>
  </r>
  <r>
    <x v="5"/>
    <x v="3"/>
    <x v="41"/>
    <d v="2015-05-01T00:00:00"/>
    <n v="9.5777777777777795E-2"/>
    <n v="45"/>
    <n v="5499.5333333333301"/>
    <n v="291.84888888888901"/>
    <n v="35.557243024981503"/>
    <m/>
    <m/>
    <m/>
    <m/>
    <m/>
    <m/>
    <n v="113.688888888889"/>
    <n v="7.1547697040083804"/>
    <n v="52.290909090909103"/>
    <n v="5.3104187933634002"/>
    <m/>
    <m/>
  </r>
  <r>
    <x v="5"/>
    <x v="3"/>
    <x v="69"/>
    <d v="2017-02-14T00:00:00"/>
    <n v="0.35479452054794502"/>
    <n v="73"/>
    <n v="5033.58904109589"/>
    <n v="38.252054794520603"/>
    <n v="42.775414802525503"/>
    <m/>
    <m/>
    <m/>
    <m/>
    <m/>
    <m/>
    <n v="99.452054794520507"/>
    <n v="4.3207598185267297"/>
    <n v="38.921428571428599"/>
    <n v="3.1818421769723302"/>
    <m/>
    <m/>
  </r>
  <r>
    <x v="5"/>
    <x v="0"/>
    <x v="485"/>
    <d v="2016-02-18T00:00:00"/>
    <m/>
    <n v="29"/>
    <n v="3270"/>
    <n v="30.965517241379299"/>
    <n v="43.815631777659199"/>
    <m/>
    <m/>
    <m/>
    <m/>
    <m/>
    <m/>
    <n v="116.827586206897"/>
    <n v="7.5981377296941703"/>
    <n v="37.492857142857098"/>
    <n v="6.52966152199612"/>
    <m/>
    <m/>
  </r>
  <r>
    <x v="5"/>
    <x v="4"/>
    <x v="182"/>
    <d v="2015-07-20T00:00:00"/>
    <n v="1.46153846153846E-2"/>
    <n v="39"/>
    <n v="5215.1282051282096"/>
    <n v="16.8270270270271"/>
    <n v="65.396708397280406"/>
    <m/>
    <m/>
    <m/>
    <m/>
    <m/>
    <m/>
    <n v="137.84615384615401"/>
    <n v="8.5116050381795105"/>
    <n v="51.997297297297301"/>
    <n v="6.73206937392602"/>
    <m/>
    <m/>
  </r>
  <r>
    <x v="5"/>
    <x v="3"/>
    <x v="122"/>
    <d v="2016-08-01T00:00:00"/>
    <n v="6.8409090909090906E-2"/>
    <n v="44"/>
    <n v="5865"/>
    <n v="-17.354545454545399"/>
    <n v="48.338034024421503"/>
    <m/>
    <m/>
    <m/>
    <m/>
    <m/>
    <m/>
    <n v="99.522727272727295"/>
    <n v="8.9576457377580603"/>
    <n v="39.593023255814003"/>
    <n v="5.1142402058521199"/>
    <m/>
    <m/>
  </r>
  <r>
    <x v="5"/>
    <x v="0"/>
    <x v="227"/>
    <d v="2015-08-24T00:00:00"/>
    <n v="0.113559322033898"/>
    <n v="59"/>
    <n v="4308.05084745763"/>
    <n v="-29.5983050847458"/>
    <n v="29.053616922713601"/>
    <m/>
    <m/>
    <m/>
    <m/>
    <m/>
    <m/>
    <n v="167.71186440677999"/>
    <n v="7.5078782252791703"/>
    <n v="27.5625"/>
    <n v="2.81669946220565"/>
    <m/>
    <m/>
  </r>
  <r>
    <x v="5"/>
    <x v="0"/>
    <x v="6"/>
    <d v="2016-11-04T00:00:00"/>
    <n v="0.73529411764705899"/>
    <n v="34"/>
    <n v="3440.0294117647099"/>
    <n v="-57.960606060606104"/>
    <n v="50.521165482705797"/>
    <m/>
    <m/>
    <m/>
    <m/>
    <m/>
    <m/>
    <n v="118.941176470588"/>
    <n v="11.274404401584301"/>
    <n v="34.479411764705901"/>
    <n v="4.0709215768739897"/>
    <m/>
    <m/>
  </r>
  <r>
    <x v="5"/>
    <x v="0"/>
    <x v="478"/>
    <d v="2016-04-01T00:00:00"/>
    <m/>
    <n v="104"/>
    <n v="4077.2596153846198"/>
    <n v="-87.938461538461496"/>
    <n v="19.367417151023002"/>
    <m/>
    <m/>
    <m/>
    <m/>
    <m/>
    <m/>
    <n v="137.67307692307699"/>
    <n v="6.8305184654634701"/>
    <n v="26.381730769230799"/>
    <n v="1.61046438250035"/>
    <m/>
    <m/>
  </r>
  <r>
    <x v="5"/>
    <x v="0"/>
    <x v="479"/>
    <d v="2016-04-17T00:00:00"/>
    <n v="8.9366515837104102E-3"/>
    <n v="442"/>
    <n v="5178.4502262443402"/>
    <n v="-89.357918552036196"/>
    <n v="14.3850702869976"/>
    <m/>
    <m/>
    <m/>
    <m/>
    <m/>
    <m/>
    <n v="126.69909502262399"/>
    <n v="2.78425761655767"/>
    <n v="34.533150684931499"/>
    <n v="1.29459979383528"/>
    <m/>
    <m/>
  </r>
  <r>
    <x v="5"/>
    <x v="3"/>
    <x v="186"/>
    <d v="2015-06-11T00:00:00"/>
    <m/>
    <n v="27"/>
    <n v="5383.9629629629599"/>
    <n v="-98.744444444444397"/>
    <n v="51.124791554498998"/>
    <m/>
    <m/>
    <m/>
    <m/>
    <m/>
    <m/>
    <n v="126.40740740740701"/>
    <n v="12.7557885032549"/>
    <n v="34.927777777777798"/>
    <n v="4.3009560082998304"/>
    <m/>
    <m/>
  </r>
  <r>
    <x v="5"/>
    <x v="4"/>
    <x v="114"/>
    <d v="2017-02-01T00:00:00"/>
    <m/>
    <n v="30"/>
    <n v="3762.3"/>
    <n v="-124.09"/>
    <n v="46.377208619216702"/>
    <m/>
    <m/>
    <m/>
    <m/>
    <m/>
    <m/>
    <n v="127.533333333333"/>
    <n v="10.1542962238043"/>
    <n v="19.393103448275902"/>
    <n v="3.69151914152939"/>
    <m/>
    <m/>
  </r>
  <r>
    <x v="5"/>
    <x v="0"/>
    <x v="324"/>
    <d v="2016-11-01T00:00:00"/>
    <m/>
    <n v="50"/>
    <n v="5236.5600000000004"/>
    <n v="-151.61000000000001"/>
    <n v="34.769701594629801"/>
    <m/>
    <m/>
    <m/>
    <m/>
    <m/>
    <m/>
    <n v="131.32"/>
    <n v="8.3508982774798692"/>
    <n v="46.372"/>
    <n v="3.5291070038889298"/>
    <m/>
    <m/>
  </r>
  <r>
    <x v="5"/>
    <x v="3"/>
    <x v="150"/>
    <d v="2017-02-19T00:00:00"/>
    <m/>
    <n v="27"/>
    <n v="3775.5555555555602"/>
    <n v="-182.68518518518499"/>
    <n v="43.133808140064801"/>
    <m/>
    <m/>
    <m/>
    <m/>
    <m/>
    <m/>
    <n v="137.555555555556"/>
    <n v="11.748350594462501"/>
    <n v="20.6148148148148"/>
    <n v="2.7855892066178298"/>
    <m/>
    <m/>
  </r>
  <r>
    <x v="5"/>
    <x v="4"/>
    <x v="92"/>
    <d v="2017-02-06T00:00:00"/>
    <m/>
    <n v="47"/>
    <n v="3868.5744680851099"/>
    <n v="-190.83404255319101"/>
    <n v="40.245425073869697"/>
    <m/>
    <m/>
    <m/>
    <m/>
    <m/>
    <m/>
    <n v="141.276595744681"/>
    <n v="8.9576401700945407"/>
    <n v="29.6170212765957"/>
    <n v="3.6080523562253202"/>
    <m/>
    <m/>
  </r>
  <r>
    <x v="5"/>
    <x v="0"/>
    <x v="204"/>
    <d v="2016-03-04T00:00:00"/>
    <m/>
    <n v="27"/>
    <n v="4106.4444444444398"/>
    <n v="-200.181481481481"/>
    <n v="59.935599112223997"/>
    <m/>
    <m/>
    <m/>
    <m/>
    <m/>
    <m/>
    <n v="136.444444444444"/>
    <n v="11.3489501922132"/>
    <n v="28.911999999999999"/>
    <n v="3.8053003385628701"/>
    <m/>
    <m/>
  </r>
  <r>
    <x v="6"/>
    <x v="1"/>
    <x v="486"/>
    <d v="2016-10-10T00:00:00"/>
    <n v="2.0625365853658502"/>
    <n v="205"/>
    <n v="6839"/>
    <n v="186.760975609756"/>
    <n v="29.260044414431601"/>
    <n v="187"/>
    <n v="259.34759358288801"/>
    <n v="221.395833333333"/>
    <n v="844.97395833333303"/>
    <n v="3.05121680577578"/>
    <n v="8.6390295891015295E-2"/>
    <n v="151.990243902439"/>
    <n v="3.6940242192972699"/>
    <n v="57.8"/>
    <n v="2.8992174476994998"/>
    <n v="51.1132352941177"/>
    <n v="10.601521569708099"/>
  </r>
  <r>
    <x v="6"/>
    <x v="1"/>
    <x v="39"/>
    <d v="2017-02-05T00:00:00"/>
    <n v="0.95580110497237503"/>
    <n v="181"/>
    <n v="6734.5524861878503"/>
    <n v="-38.458011049723702"/>
    <n v="34.529980968174399"/>
    <m/>
    <m/>
    <m/>
    <n v="849.9"/>
    <n v="3.9291259726465202"/>
    <n v="0.128949507926402"/>
    <n v="152.81215469613301"/>
    <n v="3.6295950037620202"/>
    <n v="49.310227272727303"/>
    <n v="2.8159944472561702"/>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r>
    <x v="7"/>
    <x v="10"/>
    <x v="487"/>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25" dataOnRows="1"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D64"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1"/>
        <item h="1" x="2"/>
        <item h="1" x="7"/>
        <item h="1" x="6"/>
        <item h="1" x="4"/>
        <item h="1" x="0"/>
        <item x="3"/>
        <item h="1" x="5"/>
        <item h="1" x="8"/>
        <item h="1" x="10"/>
        <item x="9"/>
        <item t="default"/>
      </items>
    </pivotField>
    <pivotField axis="axisRow" compact="0" outline="0" subtotalTop="0" showAll="0" includeNewItemsInFilter="1">
      <items count="1048">
        <item m="1" x="570"/>
        <item m="1" x="652"/>
        <item m="1" x="780"/>
        <item m="1" x="935"/>
        <item m="1" x="928"/>
        <item m="1" x="683"/>
        <item m="1" x="832"/>
        <item m="1" x="837"/>
        <item m="1" x="1015"/>
        <item m="1" x="824"/>
        <item m="1" x="610"/>
        <item m="1" x="814"/>
        <item m="1" x="878"/>
        <item m="1" x="549"/>
        <item m="1" x="858"/>
        <item m="1" x="860"/>
        <item m="1" x="867"/>
        <item m="1" x="633"/>
        <item m="1" x="1026"/>
        <item m="1" x="1028"/>
        <item m="1" x="849"/>
        <item m="1" x="720"/>
        <item m="1" x="535"/>
        <item m="1" x="834"/>
        <item m="1" x="841"/>
        <item m="1" x="848"/>
        <item m="1" x="850"/>
        <item m="1" x="859"/>
        <item m="1" x="861"/>
        <item m="1" x="965"/>
        <item m="1" x="531"/>
        <item m="1" x="566"/>
        <item m="1" x="532"/>
        <item m="1" x="500"/>
        <item m="1" x="501"/>
        <item m="1" x="506"/>
        <item m="1" x="1014"/>
        <item m="1" x="980"/>
        <item m="1" x="902"/>
        <item m="1" x="823"/>
        <item m="1" x="762"/>
        <item m="1" x="763"/>
        <item m="1" x="609"/>
        <item m="1" x="611"/>
        <item m="1" x="697"/>
        <item m="1" x="698"/>
        <item m="1" x="653"/>
        <item m="1" x="604"/>
        <item m="1" x="971"/>
        <item m="1" x="597"/>
        <item m="1" x="599"/>
        <item m="1" x="1001"/>
        <item m="1" x="869"/>
        <item m="1" x="740"/>
        <item m="1" x="521"/>
        <item m="1" x="1036"/>
        <item m="1" x="561"/>
        <item m="1" x="546"/>
        <item m="1" x="1034"/>
        <item m="1" x="1035"/>
        <item m="1" x="978"/>
        <item m="1" x="960"/>
        <item m="1" x="946"/>
        <item m="1" x="896"/>
        <item m="1" x="897"/>
        <item m="1" x="900"/>
        <item m="1" x="901"/>
        <item m="1" x="904"/>
        <item m="1" x="907"/>
        <item m="1" x="908"/>
        <item m="1" x="911"/>
        <item m="1" x="913"/>
        <item m="1" x="914"/>
        <item m="1" x="916"/>
        <item m="1" x="919"/>
        <item m="1" x="933"/>
        <item m="1" x="909"/>
        <item m="1" x="794"/>
        <item m="1" x="736"/>
        <item m="1" x="737"/>
        <item m="1" x="739"/>
        <item m="1" x="700"/>
        <item m="1" x="634"/>
        <item m="1" x="582"/>
        <item m="1" x="556"/>
        <item m="1" x="1007"/>
        <item m="1" x="851"/>
        <item m="1" x="853"/>
        <item m="1" x="818"/>
        <item m="1" x="724"/>
        <item m="1" x="551"/>
        <item m="1" x="1045"/>
        <item m="1" x="918"/>
        <item m="1" x="920"/>
        <item m="1" x="807"/>
        <item m="1" x="751"/>
        <item m="1" x="713"/>
        <item m="1" x="714"/>
        <item m="1" x="715"/>
        <item m="1" x="716"/>
        <item m="1" x="719"/>
        <item m="1" x="726"/>
        <item m="1" x="728"/>
        <item m="1" x="731"/>
        <item m="1" x="732"/>
        <item m="1" x="733"/>
        <item m="1" x="735"/>
        <item m="1" x="757"/>
        <item m="1" x="671"/>
        <item m="1" x="674"/>
        <item m="1" x="622"/>
        <item m="1" x="625"/>
        <item m="1" x="627"/>
        <item m="1" x="628"/>
        <item m="1" x="640"/>
        <item m="1" x="641"/>
        <item m="1" x="651"/>
        <item m="1" x="686"/>
        <item m="1" x="591"/>
        <item m="1" x="592"/>
        <item m="1" x="595"/>
        <item m="1" x="596"/>
        <item m="1" x="598"/>
        <item m="1" x="600"/>
        <item m="1" x="603"/>
        <item m="1" x="569"/>
        <item m="1" x="576"/>
        <item m="1" x="601"/>
        <item m="1" x="711"/>
        <item m="1" x="729"/>
        <item m="1" x="967"/>
        <item m="1" x="515"/>
        <item m="1" x="536"/>
        <item m="1" x="614"/>
        <item m="1" x="727"/>
        <item m="1" x="764"/>
        <item m="1" x="804"/>
        <item m="1" x="846"/>
        <item m="1" x="921"/>
        <item m="1" x="502"/>
        <item m="1" x="1038"/>
        <item m="1" x="631"/>
        <item m="1" x="991"/>
        <item m="1" x="571"/>
        <item m="1" x="703"/>
        <item m="1" x="1016"/>
        <item m="1" x="999"/>
        <item m="1" x="962"/>
        <item m="1" x="963"/>
        <item m="1" x="862"/>
        <item m="1" x="864"/>
        <item m="1" x="865"/>
        <item m="1" x="866"/>
        <item m="1" x="868"/>
        <item m="1" x="870"/>
        <item m="1" x="871"/>
        <item m="1" x="873"/>
        <item m="1" x="874"/>
        <item m="1" x="875"/>
        <item m="1" x="879"/>
        <item m="1" x="880"/>
        <item m="1" x="881"/>
        <item m="1" x="882"/>
        <item m="1" x="883"/>
        <item m="1" x="885"/>
        <item m="1" x="886"/>
        <item m="1" x="887"/>
        <item m="1" x="888"/>
        <item m="1" x="890"/>
        <item m="1" x="891"/>
        <item m="1" x="915"/>
        <item m="1" x="826"/>
        <item m="1" x="827"/>
        <item m="1" x="830"/>
        <item m="1" x="831"/>
        <item m="1" x="854"/>
        <item m="1" x="797"/>
        <item m="1" x="798"/>
        <item m="1" x="800"/>
        <item m="1" x="801"/>
        <item m="1" x="802"/>
        <item m="1" x="803"/>
        <item m="1" x="805"/>
        <item m="1" x="806"/>
        <item m="1" x="811"/>
        <item m="1" x="815"/>
        <item m="1" x="817"/>
        <item m="1" x="819"/>
        <item m="1" x="839"/>
        <item m="1" x="845"/>
        <item m="1" x="847"/>
        <item m="1" x="1018"/>
        <item m="1" x="754"/>
        <item m="1" x="941"/>
        <item m="1" x="543"/>
        <item m="1" x="765"/>
        <item m="1" x="768"/>
        <item m="1" x="808"/>
        <item m="1" x="809"/>
        <item m="1" x="742"/>
        <item m="1" x="747"/>
        <item m="1" x="752"/>
        <item m="1" x="770"/>
        <item m="1" x="773"/>
        <item m="1" x="774"/>
        <item m="1" x="705"/>
        <item m="1" x="708"/>
        <item m="1" x="750"/>
        <item m="1" x="778"/>
        <item m="1" x="783"/>
        <item m="1" x="784"/>
        <item m="1" x="785"/>
        <item m="1" x="788"/>
        <item m="1" x="789"/>
        <item m="1" x="579"/>
        <item m="1" x="606"/>
        <item m="1" x="658"/>
        <item m="1" x="659"/>
        <item m="1" x="660"/>
        <item m="1" x="661"/>
        <item m="1" x="663"/>
        <item m="1" x="664"/>
        <item m="1" x="665"/>
        <item m="1" x="667"/>
        <item m="1" x="669"/>
        <item m="1" x="670"/>
        <item m="1" x="672"/>
        <item m="1" x="673"/>
        <item m="1" x="675"/>
        <item m="1" x="676"/>
        <item m="1" x="678"/>
        <item m="1" x="679"/>
        <item m="1" x="694"/>
        <item m="1" x="695"/>
        <item m="1" x="717"/>
        <item m="1" x="771"/>
        <item m="1" x="938"/>
        <item m="1" x="638"/>
        <item m="1" x="639"/>
        <item m="1" x="612"/>
        <item m="1" x="493"/>
        <item m="1" x="977"/>
        <item m="1" x="957"/>
        <item m="1" x="1023"/>
        <item m="1" x="494"/>
        <item m="1" x="497"/>
        <item m="1" x="987"/>
        <item m="1" x="558"/>
        <item m="1" x="812"/>
        <item m="1" x="855"/>
        <item m="1" x="777"/>
        <item m="1" x="644"/>
        <item m="1" x="554"/>
        <item m="1" x="1039"/>
        <item m="1" x="730"/>
        <item m="1" x="982"/>
        <item m="1" x="949"/>
        <item m="1" x="605"/>
        <item m="1" x="540"/>
        <item m="1" x="828"/>
        <item m="1" x="746"/>
        <item m="1" x="707"/>
        <item m="1" x="1005"/>
        <item m="1" x="1033"/>
        <item m="1" x="974"/>
        <item m="1" x="993"/>
        <item m="1" x="646"/>
        <item m="1" x="892"/>
        <item m="1" x="528"/>
        <item m="1" x="816"/>
        <item m="1" x="781"/>
        <item m="1" x="498"/>
        <item m="1" x="959"/>
        <item m="1" x="945"/>
        <item m="1" x="926"/>
        <item m="1" x="555"/>
        <item m="1" x="524"/>
        <item m="1" x="507"/>
        <item m="1" x="688"/>
        <item m="1" x="985"/>
        <item m="1" x="931"/>
        <item m="1" x="955"/>
        <item m="1" x="581"/>
        <item m="1" x="872"/>
        <item m="1" x="547"/>
        <item m="1" x="511"/>
        <item m="1" x="769"/>
        <item m="1" x="692"/>
        <item m="1" x="666"/>
        <item m="1" x="975"/>
        <item m="1" x="648"/>
        <item m="1" x="616"/>
        <item m="1" x="899"/>
        <item m="1" x="635"/>
        <item m="1" x="923"/>
        <item m="1" x="940"/>
        <item m="1" x="1009"/>
        <item m="1" x="590"/>
        <item m="1" x="906"/>
        <item m="1" x="490"/>
        <item m="1" x="552"/>
        <item m="1" x="767"/>
        <item m="1" x="951"/>
        <item m="1" x="593"/>
        <item m="1" x="718"/>
        <item m="1" x="932"/>
        <item m="1" x="741"/>
        <item m="1" x="529"/>
        <item m="1" x="952"/>
        <item m="1" x="696"/>
        <item m="1" x="925"/>
        <item m="1" x="821"/>
        <item m="1" x="961"/>
        <item m="1" x="704"/>
        <item m="1" x="516"/>
        <item m="1" x="1003"/>
        <item m="1" x="583"/>
        <item m="1" x="702"/>
        <item m="1" x="772"/>
        <item m="1" x="953"/>
        <item m="1" x="721"/>
        <item m="1" x="759"/>
        <item m="1" x="893"/>
        <item m="1" x="677"/>
        <item m="1" x="722"/>
        <item m="1" x="586"/>
        <item m="1" x="748"/>
        <item m="1" x="936"/>
        <item m="1" x="1040"/>
        <item m="1" x="602"/>
        <item m="1" x="690"/>
        <item m="1" x="499"/>
        <item m="1" x="829"/>
        <item m="1" x="876"/>
        <item m="1" x="1006"/>
        <item m="1" x="495"/>
        <item m="1" x="645"/>
        <item m="1" x="799"/>
        <item m="1" x="929"/>
        <item m="1" x="966"/>
        <item m="1" x="712"/>
        <item m="1" x="1030"/>
        <item m="1" x="519"/>
        <item m="1" x="681"/>
        <item m="1" x="898"/>
        <item m="1" x="996"/>
        <item m="1" x="1010"/>
        <item m="1" x="760"/>
        <item m="1" x="833"/>
        <item m="1" x="1008"/>
        <item m="1" x="981"/>
        <item m="1" x="786"/>
        <item m="1" x="550"/>
        <item m="1" x="682"/>
        <item m="1" x="766"/>
        <item m="1" x="510"/>
        <item m="1" x="889"/>
        <item m="1" x="629"/>
        <item m="1" x="649"/>
        <item m="1" x="813"/>
        <item m="1" x="793"/>
        <item m="1" x="756"/>
        <item m="1" x="701"/>
        <item m="1" x="743"/>
        <item m="1" x="530"/>
        <item m="1" x="655"/>
        <item m="1" x="912"/>
        <item m="1" x="1021"/>
        <item m="1" x="1025"/>
        <item m="1" x="513"/>
        <item m="1" x="947"/>
        <item m="1" x="964"/>
        <item m="1" x="557"/>
        <item m="1" x="749"/>
        <item m="1" x="956"/>
        <item m="1" x="643"/>
        <item m="1" x="852"/>
        <item m="1" x="1029"/>
        <item m="1" x="496"/>
        <item m="1" x="587"/>
        <item m="1" x="533"/>
        <item m="1" x="619"/>
        <item m="1" x="699"/>
        <item m="1" x="607"/>
        <item m="1" x="1017"/>
        <item m="1" x="787"/>
        <item m="1" x="684"/>
        <item m="1" x="979"/>
        <item m="1" x="662"/>
        <item m="1" x="687"/>
        <item m="1" x="553"/>
        <item m="1" x="1020"/>
        <item m="1" x="491"/>
        <item m="1" x="608"/>
        <item m="1" x="568"/>
        <item m="1" x="944"/>
        <item m="1" x="512"/>
        <item m="1" x="508"/>
        <item m="1" x="877"/>
        <item m="1" x="620"/>
        <item m="1" x="1000"/>
        <item m="1" x="844"/>
        <item m="1" x="894"/>
        <item m="1" x="758"/>
        <item m="1" x="1004"/>
        <item m="1" x="538"/>
        <item m="1" x="934"/>
        <item m="1" x="584"/>
        <item m="1" x="775"/>
        <item m="1" x="976"/>
        <item m="1" x="992"/>
        <item m="1" x="541"/>
        <item m="1" x="706"/>
        <item m="1" x="776"/>
        <item m="1" x="958"/>
        <item m="1" x="948"/>
        <item m="1" x="542"/>
        <item m="1" x="779"/>
        <item m="1" x="632"/>
        <item m="1" x="588"/>
        <item m="1" x="950"/>
        <item m="1" x="544"/>
        <item m="1" x="1011"/>
        <item m="1" x="990"/>
        <item m="1" x="537"/>
        <item m="1" x="1022"/>
        <item x="487"/>
        <item m="1" x="884"/>
        <item m="1" x="564"/>
        <item m="1" x="668"/>
        <item m="1" x="942"/>
        <item m="1" x="791"/>
        <item m="1" x="1019"/>
        <item m="1" x="790"/>
        <item m="1" x="1046"/>
        <item m="1" x="840"/>
        <item m="1" x="514"/>
        <item m="1" x="903"/>
        <item m="1" x="577"/>
        <item m="1" x="744"/>
        <item m="1" x="997"/>
        <item m="1" x="562"/>
        <item m="1" x="527"/>
        <item m="1" x="518"/>
        <item m="1" x="753"/>
        <item m="1" x="523"/>
        <item m="1" x="560"/>
        <item m="1" x="505"/>
        <item m="1" x="630"/>
        <item m="1" x="835"/>
        <item m="1" x="617"/>
        <item m="1" x="970"/>
        <item m="1" x="574"/>
        <item m="1" x="745"/>
        <item m="1" x="927"/>
        <item m="1" x="572"/>
        <item m="1" x="895"/>
        <item m="1" x="755"/>
        <item m="1" x="1043"/>
        <item m="1" x="843"/>
        <item m="1" x="1012"/>
        <item m="1" x="943"/>
        <item m="1" x="624"/>
        <item m="1" x="545"/>
        <item m="1" x="522"/>
        <item m="1" x="548"/>
        <item m="1" x="636"/>
        <item m="1" x="657"/>
        <item m="1" x="693"/>
        <item m="1" x="738"/>
        <item m="1" x="856"/>
        <item m="1" x="734"/>
        <item m="1" x="910"/>
        <item m="1" x="924"/>
        <item m="1" x="822"/>
        <item m="1" x="917"/>
        <item m="1" x="534"/>
        <item m="1" x="613"/>
        <item m="1" x="580"/>
        <item m="1" x="615"/>
        <item m="1" x="922"/>
        <item m="1" x="792"/>
        <item m="1" x="1031"/>
        <item m="1" x="863"/>
        <item m="1" x="642"/>
        <item m="1" x="969"/>
        <item m="1" x="578"/>
        <item m="1" x="503"/>
        <item m="1" x="796"/>
        <item m="1" x="995"/>
        <item m="1" x="1013"/>
        <item m="1" x="1044"/>
        <item m="1" x="983"/>
        <item m="1" x="563"/>
        <item m="1" x="994"/>
        <item m="1" x="986"/>
        <item m="1" x="618"/>
        <item m="1" x="761"/>
        <item m="1" x="594"/>
        <item m="1" x="1027"/>
        <item m="1" x="517"/>
        <item m="1" x="937"/>
        <item m="1" x="656"/>
        <item m="1" x="930"/>
        <item m="1" x="810"/>
        <item m="1" x="488"/>
        <item m="1" x="573"/>
        <item m="1" x="567"/>
        <item m="1" x="489"/>
        <item m="1" x="709"/>
        <item m="1" x="589"/>
        <item m="1" x="509"/>
        <item m="1" x="621"/>
        <item m="1" x="525"/>
        <item m="1" x="539"/>
        <item m="1" x="1041"/>
        <item m="1" x="575"/>
        <item m="1" x="585"/>
        <item m="1" x="939"/>
        <item m="1" x="838"/>
        <item m="1" x="637"/>
        <item m="1" x="973"/>
        <item m="1" x="1032"/>
        <item m="1" x="650"/>
        <item m="1" x="723"/>
        <item m="1" x="954"/>
        <item m="1" x="725"/>
        <item m="1" x="504"/>
        <item m="1" x="989"/>
        <item m="1" x="647"/>
        <item m="1" x="654"/>
        <item m="1" x="1042"/>
        <item m="1" x="492"/>
        <item m="1" x="691"/>
        <item m="1" x="710"/>
        <item m="1" x="623"/>
        <item m="1" x="842"/>
        <item m="1" x="905"/>
        <item m="1" x="836"/>
        <item m="1" x="520"/>
        <item m="1" x="857"/>
        <item m="1" x="820"/>
        <item m="1" x="526"/>
        <item m="1" x="968"/>
        <item m="1" x="1024"/>
        <item m="1" x="1037"/>
        <item m="1" x="685"/>
        <item m="1" x="795"/>
        <item m="1" x="626"/>
        <item m="1" x="680"/>
        <item m="1" x="998"/>
        <item m="1" x="1002"/>
        <item m="1" x="988"/>
        <item m="1" x="972"/>
        <item m="1" x="782"/>
        <item m="1" x="825"/>
        <item m="1" x="984"/>
        <item m="1" x="689"/>
        <item m="1" x="559"/>
        <item m="1" x="56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62">
    <i>
      <x v="6"/>
      <x v="564"/>
    </i>
    <i r="1">
      <x v="588"/>
    </i>
    <i r="1">
      <x v="609"/>
    </i>
    <i r="1">
      <x v="614"/>
    </i>
    <i r="1">
      <x v="622"/>
    </i>
    <i r="1">
      <x v="629"/>
    </i>
    <i r="1">
      <x v="648"/>
    </i>
    <i r="1">
      <x v="659"/>
    </i>
    <i r="1">
      <x v="682"/>
    </i>
    <i r="1">
      <x v="686"/>
    </i>
    <i r="1">
      <x v="691"/>
    </i>
    <i r="1">
      <x v="700"/>
    </i>
    <i r="1">
      <x v="705"/>
    </i>
    <i r="1">
      <x v="730"/>
    </i>
    <i r="1">
      <x v="746"/>
    </i>
    <i r="1">
      <x v="755"/>
    </i>
    <i r="1">
      <x v="773"/>
    </i>
    <i r="1">
      <x v="782"/>
    </i>
    <i r="1">
      <x v="786"/>
    </i>
    <i r="1">
      <x v="794"/>
    </i>
    <i r="1">
      <x v="800"/>
    </i>
    <i r="1">
      <x v="801"/>
    </i>
    <i r="1">
      <x v="806"/>
    </i>
    <i r="1">
      <x v="809"/>
    </i>
    <i r="1">
      <x v="815"/>
    </i>
    <i r="1">
      <x v="817"/>
    </i>
    <i r="1">
      <x v="818"/>
    </i>
    <i r="1">
      <x v="825"/>
    </i>
    <i r="1">
      <x v="830"/>
    </i>
    <i r="1">
      <x v="836"/>
    </i>
    <i r="1">
      <x v="846"/>
    </i>
    <i r="1">
      <x v="853"/>
    </i>
    <i r="1">
      <x v="856"/>
    </i>
    <i r="1">
      <x v="864"/>
    </i>
    <i r="1">
      <x v="870"/>
    </i>
    <i r="1">
      <x v="871"/>
    </i>
    <i r="1">
      <x v="877"/>
    </i>
    <i r="1">
      <x v="907"/>
    </i>
    <i r="1">
      <x v="913"/>
    </i>
    <i r="1">
      <x v="917"/>
    </i>
    <i r="1">
      <x v="921"/>
    </i>
    <i r="1">
      <x v="923"/>
    </i>
    <i r="1">
      <x v="925"/>
    </i>
    <i r="1">
      <x v="934"/>
    </i>
    <i r="1">
      <x v="962"/>
    </i>
    <i r="1">
      <x v="966"/>
    </i>
    <i r="1">
      <x v="980"/>
    </i>
    <i r="1">
      <x v="989"/>
    </i>
    <i r="1">
      <x v="990"/>
    </i>
    <i r="1">
      <x v="993"/>
    </i>
    <i r="1">
      <x v="997"/>
    </i>
    <i r="1">
      <x v="1001"/>
    </i>
    <i r="1">
      <x v="1002"/>
    </i>
    <i r="1">
      <x v="1013"/>
    </i>
    <i r="1">
      <x v="1015"/>
    </i>
    <i r="1">
      <x v="1025"/>
    </i>
    <i r="1">
      <x v="1033"/>
    </i>
    <i r="1">
      <x v="1037"/>
    </i>
    <i t="default">
      <x v="6"/>
    </i>
    <i>
      <x v="10"/>
      <x v="1027"/>
    </i>
    <i t="default">
      <x v="10"/>
    </i>
    <i t="grand">
      <x/>
    </i>
  </rowItems>
  <colFields count="1">
    <field x="0"/>
  </colFields>
  <colItems count="2">
    <i>
      <x v="1"/>
    </i>
    <i t="grand">
      <x/>
    </i>
  </colItems>
  <dataFields count="1">
    <dataField name="Promedio de Kg_Producción_Leche_Corregida_305d" fld="6" subtotal="average" baseField="2" baseItem="331"/>
  </dataFields>
  <chartFormats count="2">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22" t="s">
        <v>62</v>
      </c>
      <c r="B1" s="21"/>
      <c r="C1" s="22" t="s">
        <v>0</v>
      </c>
      <c r="D1" s="97"/>
    </row>
    <row r="2" spans="1:4" x14ac:dyDescent="0.2">
      <c r="A2" s="22" t="s">
        <v>7</v>
      </c>
      <c r="B2" s="22" t="s">
        <v>1</v>
      </c>
      <c r="C2" s="98" t="s">
        <v>441</v>
      </c>
      <c r="D2" s="25" t="s">
        <v>11</v>
      </c>
    </row>
    <row r="3" spans="1:4" x14ac:dyDescent="0.2">
      <c r="A3" s="98" t="s">
        <v>72</v>
      </c>
      <c r="B3" s="98" t="s">
        <v>73</v>
      </c>
      <c r="C3" s="99">
        <v>7600.6</v>
      </c>
      <c r="D3" s="100">
        <v>7600.6</v>
      </c>
    </row>
    <row r="4" spans="1:4" x14ac:dyDescent="0.2">
      <c r="A4" s="101"/>
      <c r="B4" s="102" t="s">
        <v>99</v>
      </c>
      <c r="C4" s="103">
        <v>5294.4728033472802</v>
      </c>
      <c r="D4" s="104">
        <v>5294.4728033472802</v>
      </c>
    </row>
    <row r="5" spans="1:4" x14ac:dyDescent="0.2">
      <c r="A5" s="101"/>
      <c r="B5" s="102" t="s">
        <v>120</v>
      </c>
      <c r="C5" s="103">
        <v>4258.0333333333301</v>
      </c>
      <c r="D5" s="104">
        <v>4258.0333333333301</v>
      </c>
    </row>
    <row r="6" spans="1:4" x14ac:dyDescent="0.2">
      <c r="A6" s="101"/>
      <c r="B6" s="102" t="s">
        <v>125</v>
      </c>
      <c r="C6" s="103">
        <v>6918.1860465116297</v>
      </c>
      <c r="D6" s="104">
        <v>6918.1860465116297</v>
      </c>
    </row>
    <row r="7" spans="1:4" x14ac:dyDescent="0.2">
      <c r="A7" s="101"/>
      <c r="B7" s="102" t="s">
        <v>134</v>
      </c>
      <c r="C7" s="103">
        <v>6003.625</v>
      </c>
      <c r="D7" s="104">
        <v>6003.625</v>
      </c>
    </row>
    <row r="8" spans="1:4" x14ac:dyDescent="0.2">
      <c r="A8" s="101"/>
      <c r="B8" s="102" t="s">
        <v>142</v>
      </c>
      <c r="C8" s="103">
        <v>5547.9259259259297</v>
      </c>
      <c r="D8" s="104">
        <v>5547.9259259259297</v>
      </c>
    </row>
    <row r="9" spans="1:4" x14ac:dyDescent="0.2">
      <c r="A9" s="101"/>
      <c r="B9" s="102" t="s">
        <v>161</v>
      </c>
      <c r="C9" s="103">
        <v>5921.8666666666704</v>
      </c>
      <c r="D9" s="104">
        <v>5921.8666666666704</v>
      </c>
    </row>
    <row r="10" spans="1:4" x14ac:dyDescent="0.2">
      <c r="A10" s="101"/>
      <c r="B10" s="102" t="s">
        <v>172</v>
      </c>
      <c r="C10" s="103">
        <v>3239.3103448275901</v>
      </c>
      <c r="D10" s="104">
        <v>3239.3103448275901</v>
      </c>
    </row>
    <row r="11" spans="1:4" x14ac:dyDescent="0.2">
      <c r="A11" s="101"/>
      <c r="B11" s="102" t="s">
        <v>195</v>
      </c>
      <c r="C11" s="103">
        <v>6347.7058823529396</v>
      </c>
      <c r="D11" s="104">
        <v>6347.7058823529396</v>
      </c>
    </row>
    <row r="12" spans="1:4" x14ac:dyDescent="0.2">
      <c r="A12" s="101"/>
      <c r="B12" s="102" t="s">
        <v>199</v>
      </c>
      <c r="C12" s="103">
        <v>6278.1812080536902</v>
      </c>
      <c r="D12" s="104">
        <v>6278.1812080536902</v>
      </c>
    </row>
    <row r="13" spans="1:4" x14ac:dyDescent="0.2">
      <c r="A13" s="101"/>
      <c r="B13" s="102" t="s">
        <v>204</v>
      </c>
      <c r="C13" s="103">
        <v>4591.6666666666697</v>
      </c>
      <c r="D13" s="104">
        <v>4591.6666666666697</v>
      </c>
    </row>
    <row r="14" spans="1:4" x14ac:dyDescent="0.2">
      <c r="A14" s="101"/>
      <c r="B14" s="102" t="s">
        <v>213</v>
      </c>
      <c r="C14" s="103">
        <v>3855.9166666666702</v>
      </c>
      <c r="D14" s="104">
        <v>3855.9166666666702</v>
      </c>
    </row>
    <row r="15" spans="1:4" x14ac:dyDescent="0.2">
      <c r="A15" s="101"/>
      <c r="B15" s="102" t="s">
        <v>218</v>
      </c>
      <c r="C15" s="103">
        <v>9227.3626373626394</v>
      </c>
      <c r="D15" s="104">
        <v>9227.3626373626394</v>
      </c>
    </row>
    <row r="16" spans="1:4" x14ac:dyDescent="0.2">
      <c r="A16" s="101"/>
      <c r="B16" s="102" t="s">
        <v>244</v>
      </c>
      <c r="C16" s="103">
        <v>4429.1923076923104</v>
      </c>
      <c r="D16" s="104">
        <v>4429.1923076923104</v>
      </c>
    </row>
    <row r="17" spans="1:4" x14ac:dyDescent="0.2">
      <c r="A17" s="101"/>
      <c r="B17" s="102" t="s">
        <v>260</v>
      </c>
      <c r="C17" s="103">
        <v>5912.2352941176496</v>
      </c>
      <c r="D17" s="104">
        <v>5912.2352941176496</v>
      </c>
    </row>
    <row r="18" spans="1:4" x14ac:dyDescent="0.2">
      <c r="A18" s="101"/>
      <c r="B18" s="102" t="s">
        <v>269</v>
      </c>
      <c r="C18" s="103">
        <v>6401.1307692307701</v>
      </c>
      <c r="D18" s="104">
        <v>6401.1307692307701</v>
      </c>
    </row>
    <row r="19" spans="1:4" x14ac:dyDescent="0.2">
      <c r="A19" s="101"/>
      <c r="B19" s="102" t="s">
        <v>287</v>
      </c>
      <c r="C19" s="103">
        <v>4995.7664233576597</v>
      </c>
      <c r="D19" s="104">
        <v>4995.7664233576597</v>
      </c>
    </row>
    <row r="20" spans="1:4" x14ac:dyDescent="0.2">
      <c r="A20" s="101"/>
      <c r="B20" s="102" t="s">
        <v>297</v>
      </c>
      <c r="C20" s="103">
        <v>6591.6542056074804</v>
      </c>
      <c r="D20" s="104">
        <v>6591.6542056074804</v>
      </c>
    </row>
    <row r="21" spans="1:4" x14ac:dyDescent="0.2">
      <c r="A21" s="101"/>
      <c r="B21" s="102" t="s">
        <v>301</v>
      </c>
      <c r="C21" s="103">
        <v>7578.7027027026998</v>
      </c>
      <c r="D21" s="104">
        <v>7578.7027027026998</v>
      </c>
    </row>
    <row r="22" spans="1:4" x14ac:dyDescent="0.2">
      <c r="A22" s="101"/>
      <c r="B22" s="102" t="s">
        <v>309</v>
      </c>
      <c r="C22" s="103">
        <v>5039.61305007587</v>
      </c>
      <c r="D22" s="104">
        <v>5039.61305007587</v>
      </c>
    </row>
    <row r="23" spans="1:4" x14ac:dyDescent="0.2">
      <c r="A23" s="101"/>
      <c r="B23" s="102" t="s">
        <v>315</v>
      </c>
      <c r="C23" s="103">
        <v>7625.2649769585296</v>
      </c>
      <c r="D23" s="104">
        <v>7625.2649769585296</v>
      </c>
    </row>
    <row r="24" spans="1:4" x14ac:dyDescent="0.2">
      <c r="A24" s="101"/>
      <c r="B24" s="102" t="s">
        <v>316</v>
      </c>
      <c r="C24" s="103">
        <v>5213.4473684210498</v>
      </c>
      <c r="D24" s="104">
        <v>5213.4473684210498</v>
      </c>
    </row>
    <row r="25" spans="1:4" x14ac:dyDescent="0.2">
      <c r="A25" s="101"/>
      <c r="B25" s="102" t="s">
        <v>321</v>
      </c>
      <c r="C25" s="103">
        <v>4677.0759289176103</v>
      </c>
      <c r="D25" s="104">
        <v>4677.0759289176103</v>
      </c>
    </row>
    <row r="26" spans="1:4" x14ac:dyDescent="0.2">
      <c r="A26" s="101"/>
      <c r="B26" s="102" t="s">
        <v>324</v>
      </c>
      <c r="C26" s="103">
        <v>6669.6896551724103</v>
      </c>
      <c r="D26" s="104">
        <v>6669.6896551724103</v>
      </c>
    </row>
    <row r="27" spans="1:4" x14ac:dyDescent="0.2">
      <c r="A27" s="101"/>
      <c r="B27" s="102" t="s">
        <v>330</v>
      </c>
      <c r="C27" s="103">
        <v>7739.5373134328402</v>
      </c>
      <c r="D27" s="104">
        <v>7739.5373134328402</v>
      </c>
    </row>
    <row r="28" spans="1:4" x14ac:dyDescent="0.2">
      <c r="A28" s="101"/>
      <c r="B28" s="102" t="s">
        <v>332</v>
      </c>
      <c r="C28" s="103">
        <v>4158.0333333333301</v>
      </c>
      <c r="D28" s="104">
        <v>4158.0333333333301</v>
      </c>
    </row>
    <row r="29" spans="1:4" x14ac:dyDescent="0.2">
      <c r="A29" s="101"/>
      <c r="B29" s="102" t="s">
        <v>333</v>
      </c>
      <c r="C29" s="103">
        <v>6282.8367346938803</v>
      </c>
      <c r="D29" s="104">
        <v>6282.8367346938803</v>
      </c>
    </row>
    <row r="30" spans="1:4" x14ac:dyDescent="0.2">
      <c r="A30" s="101"/>
      <c r="B30" s="102" t="s">
        <v>340</v>
      </c>
      <c r="C30" s="103">
        <v>4338.3214285714303</v>
      </c>
      <c r="D30" s="104">
        <v>4338.3214285714303</v>
      </c>
    </row>
    <row r="31" spans="1:4" x14ac:dyDescent="0.2">
      <c r="A31" s="101"/>
      <c r="B31" s="102" t="s">
        <v>345</v>
      </c>
      <c r="C31" s="103">
        <v>3059.26470588235</v>
      </c>
      <c r="D31" s="104">
        <v>3059.26470588235</v>
      </c>
    </row>
    <row r="32" spans="1:4" x14ac:dyDescent="0.2">
      <c r="A32" s="101"/>
      <c r="B32" s="102" t="s">
        <v>351</v>
      </c>
      <c r="C32" s="103">
        <v>4754.1063829787199</v>
      </c>
      <c r="D32" s="104">
        <v>4754.1063829787199</v>
      </c>
    </row>
    <row r="33" spans="1:4" x14ac:dyDescent="0.2">
      <c r="A33" s="101"/>
      <c r="B33" s="102" t="s">
        <v>361</v>
      </c>
      <c r="C33" s="103">
        <v>5974.3492063492104</v>
      </c>
      <c r="D33" s="104">
        <v>5974.3492063492104</v>
      </c>
    </row>
    <row r="34" spans="1:4" x14ac:dyDescent="0.2">
      <c r="A34" s="101"/>
      <c r="B34" s="102" t="s">
        <v>368</v>
      </c>
      <c r="C34" s="103">
        <v>3519.2978723404299</v>
      </c>
      <c r="D34" s="104">
        <v>3519.2978723404299</v>
      </c>
    </row>
    <row r="35" spans="1:4" x14ac:dyDescent="0.2">
      <c r="A35" s="101"/>
      <c r="B35" s="102" t="s">
        <v>371</v>
      </c>
      <c r="C35" s="103">
        <v>5492.8732394366198</v>
      </c>
      <c r="D35" s="104">
        <v>5492.8732394366198</v>
      </c>
    </row>
    <row r="36" spans="1:4" x14ac:dyDescent="0.2">
      <c r="A36" s="101"/>
      <c r="B36" s="102" t="s">
        <v>379</v>
      </c>
      <c r="C36" s="103">
        <v>5572.0192307692296</v>
      </c>
      <c r="D36" s="104">
        <v>5572.0192307692296</v>
      </c>
    </row>
    <row r="37" spans="1:4" x14ac:dyDescent="0.2">
      <c r="A37" s="101"/>
      <c r="B37" s="102" t="s">
        <v>385</v>
      </c>
      <c r="C37" s="103">
        <v>4711.1499999999996</v>
      </c>
      <c r="D37" s="104">
        <v>4711.1499999999996</v>
      </c>
    </row>
    <row r="38" spans="1:4" x14ac:dyDescent="0.2">
      <c r="A38" s="101"/>
      <c r="B38" s="102" t="s">
        <v>386</v>
      </c>
      <c r="C38" s="103">
        <v>4926.7045454545496</v>
      </c>
      <c r="D38" s="104">
        <v>4926.7045454545496</v>
      </c>
    </row>
    <row r="39" spans="1:4" x14ac:dyDescent="0.2">
      <c r="A39" s="101"/>
      <c r="B39" s="102" t="s">
        <v>392</v>
      </c>
      <c r="C39" s="103">
        <v>5574.4848484848499</v>
      </c>
      <c r="D39" s="104">
        <v>5574.4848484848499</v>
      </c>
    </row>
    <row r="40" spans="1:4" x14ac:dyDescent="0.2">
      <c r="A40" s="101"/>
      <c r="B40" s="102" t="s">
        <v>422</v>
      </c>
      <c r="C40" s="103">
        <v>6748.4574468085102</v>
      </c>
      <c r="D40" s="104">
        <v>6748.4574468085102</v>
      </c>
    </row>
    <row r="41" spans="1:4" x14ac:dyDescent="0.2">
      <c r="A41" s="101"/>
      <c r="B41" s="102" t="s">
        <v>428</v>
      </c>
      <c r="C41" s="103">
        <v>5231.2749999999996</v>
      </c>
      <c r="D41" s="104">
        <v>5231.2749999999996</v>
      </c>
    </row>
    <row r="42" spans="1:4" x14ac:dyDescent="0.2">
      <c r="A42" s="101"/>
      <c r="B42" s="102" t="s">
        <v>432</v>
      </c>
      <c r="C42" s="103">
        <v>5289.5833333333303</v>
      </c>
      <c r="D42" s="104">
        <v>5289.5833333333303</v>
      </c>
    </row>
    <row r="43" spans="1:4" x14ac:dyDescent="0.2">
      <c r="A43" s="101"/>
      <c r="B43" s="102" t="s">
        <v>436</v>
      </c>
      <c r="C43" s="103">
        <v>7393.4038461538503</v>
      </c>
      <c r="D43" s="104">
        <v>7393.4038461538503</v>
      </c>
    </row>
    <row r="44" spans="1:4" x14ac:dyDescent="0.2">
      <c r="A44" s="101"/>
      <c r="B44" s="102" t="s">
        <v>438</v>
      </c>
      <c r="C44" s="103">
        <v>7353.4470588235299</v>
      </c>
      <c r="D44" s="104">
        <v>7353.4470588235299</v>
      </c>
    </row>
    <row r="45" spans="1:4" x14ac:dyDescent="0.2">
      <c r="A45" s="101"/>
      <c r="B45" s="102" t="s">
        <v>440</v>
      </c>
      <c r="C45" s="103">
        <v>7369.8415841584201</v>
      </c>
      <c r="D45" s="104">
        <v>7369.8415841584201</v>
      </c>
    </row>
    <row r="46" spans="1:4" x14ac:dyDescent="0.2">
      <c r="A46" s="101"/>
      <c r="B46" s="102" t="s">
        <v>450</v>
      </c>
      <c r="C46" s="103">
        <v>8217.1276595744694</v>
      </c>
      <c r="D46" s="104">
        <v>8217.1276595744694</v>
      </c>
    </row>
    <row r="47" spans="1:4" x14ac:dyDescent="0.2">
      <c r="A47" s="101"/>
      <c r="B47" s="102" t="s">
        <v>478</v>
      </c>
      <c r="C47" s="103">
        <v>9169.2699029126197</v>
      </c>
      <c r="D47" s="104">
        <v>9169.2699029126197</v>
      </c>
    </row>
    <row r="48" spans="1:4" x14ac:dyDescent="0.2">
      <c r="A48" s="101"/>
      <c r="B48" s="102" t="s">
        <v>482</v>
      </c>
      <c r="C48" s="103">
        <v>8570.4055944055908</v>
      </c>
      <c r="D48" s="104">
        <v>8570.4055944055908</v>
      </c>
    </row>
    <row r="49" spans="1:4" x14ac:dyDescent="0.2">
      <c r="A49" s="101"/>
      <c r="B49" s="102" t="s">
        <v>496</v>
      </c>
      <c r="C49" s="103">
        <v>5322.46875</v>
      </c>
      <c r="D49" s="104">
        <v>5322.46875</v>
      </c>
    </row>
    <row r="50" spans="1:4" x14ac:dyDescent="0.2">
      <c r="A50" s="101"/>
      <c r="B50" s="102" t="s">
        <v>505</v>
      </c>
      <c r="C50" s="103">
        <v>6366.7586206896503</v>
      </c>
      <c r="D50" s="104">
        <v>6366.7586206896503</v>
      </c>
    </row>
    <row r="51" spans="1:4" x14ac:dyDescent="0.2">
      <c r="A51" s="101"/>
      <c r="B51" s="102" t="s">
        <v>506</v>
      </c>
      <c r="C51" s="103">
        <v>7391.3658536585399</v>
      </c>
      <c r="D51" s="104">
        <v>7391.3658536585399</v>
      </c>
    </row>
    <row r="52" spans="1:4" x14ac:dyDescent="0.2">
      <c r="A52" s="101"/>
      <c r="B52" s="102" t="s">
        <v>509</v>
      </c>
      <c r="C52" s="103">
        <v>5833.6959999999999</v>
      </c>
      <c r="D52" s="104">
        <v>5833.6959999999999</v>
      </c>
    </row>
    <row r="53" spans="1:4" x14ac:dyDescent="0.2">
      <c r="A53" s="101"/>
      <c r="B53" s="102" t="s">
        <v>513</v>
      </c>
      <c r="C53" s="103">
        <v>5964.4117647058802</v>
      </c>
      <c r="D53" s="104">
        <v>5964.4117647058802</v>
      </c>
    </row>
    <row r="54" spans="1:4" x14ac:dyDescent="0.2">
      <c r="A54" s="101"/>
      <c r="B54" s="102" t="s">
        <v>517</v>
      </c>
      <c r="C54" s="103">
        <v>6224.5094339622601</v>
      </c>
      <c r="D54" s="104">
        <v>6224.5094339622601</v>
      </c>
    </row>
    <row r="55" spans="1:4" x14ac:dyDescent="0.2">
      <c r="A55" s="101"/>
      <c r="B55" s="102" t="s">
        <v>518</v>
      </c>
      <c r="C55" s="103">
        <v>7291.1428571428596</v>
      </c>
      <c r="D55" s="104">
        <v>7291.1428571428596</v>
      </c>
    </row>
    <row r="56" spans="1:4" x14ac:dyDescent="0.2">
      <c r="A56" s="101"/>
      <c r="B56" s="102" t="s">
        <v>529</v>
      </c>
      <c r="C56" s="103">
        <v>6401.08203125</v>
      </c>
      <c r="D56" s="104">
        <v>6401.08203125</v>
      </c>
    </row>
    <row r="57" spans="1:4" x14ac:dyDescent="0.2">
      <c r="A57" s="101"/>
      <c r="B57" s="102" t="s">
        <v>531</v>
      </c>
      <c r="C57" s="103">
        <v>3822.2083333333298</v>
      </c>
      <c r="D57" s="104">
        <v>3822.2083333333298</v>
      </c>
    </row>
    <row r="58" spans="1:4" x14ac:dyDescent="0.2">
      <c r="A58" s="101"/>
      <c r="B58" s="102" t="s">
        <v>541</v>
      </c>
      <c r="C58" s="103">
        <v>6629.3069306930702</v>
      </c>
      <c r="D58" s="104">
        <v>6629.3069306930702</v>
      </c>
    </row>
    <row r="59" spans="1:4" x14ac:dyDescent="0.2">
      <c r="A59" s="101"/>
      <c r="B59" s="102" t="s">
        <v>550</v>
      </c>
      <c r="C59" s="103">
        <v>6807.5428571428602</v>
      </c>
      <c r="D59" s="104">
        <v>6807.5428571428602</v>
      </c>
    </row>
    <row r="60" spans="1:4" x14ac:dyDescent="0.2">
      <c r="A60" s="101"/>
      <c r="B60" s="102" t="s">
        <v>554</v>
      </c>
      <c r="C60" s="103">
        <v>5602.2461538461503</v>
      </c>
      <c r="D60" s="104">
        <v>5602.2461538461503</v>
      </c>
    </row>
    <row r="61" spans="1:4" x14ac:dyDescent="0.2">
      <c r="A61" s="98" t="s">
        <v>568</v>
      </c>
      <c r="B61" s="21"/>
      <c r="C61" s="99">
        <v>5953.8130296257141</v>
      </c>
      <c r="D61" s="100">
        <v>5953.8130296257141</v>
      </c>
    </row>
    <row r="62" spans="1:4" x14ac:dyDescent="0.2">
      <c r="A62" s="98" t="s">
        <v>543</v>
      </c>
      <c r="B62" s="98" t="s">
        <v>544</v>
      </c>
      <c r="C62" s="99">
        <v>6650.6333333333296</v>
      </c>
      <c r="D62" s="100">
        <v>6650.6333333333296</v>
      </c>
    </row>
    <row r="63" spans="1:4" x14ac:dyDescent="0.2">
      <c r="A63" s="98" t="s">
        <v>569</v>
      </c>
      <c r="B63" s="21"/>
      <c r="C63" s="99">
        <v>6650.6333333333296</v>
      </c>
      <c r="D63" s="100">
        <v>6650.6333333333296</v>
      </c>
    </row>
    <row r="64" spans="1:4" x14ac:dyDescent="0.2">
      <c r="A64" s="23" t="s">
        <v>11</v>
      </c>
      <c r="B64" s="24"/>
      <c r="C64" s="105">
        <v>5965.6235432478761</v>
      </c>
      <c r="D64" s="26">
        <v>5965.6235432478761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06"/>
  <sheetViews>
    <sheetView tabSelected="1" workbookViewId="0">
      <pane ySplit="10" topLeftCell="A11" activePane="bottomLeft" state="frozen"/>
      <selection pane="bottomLeft" activeCell="B4" sqref="B4"/>
    </sheetView>
  </sheetViews>
  <sheetFormatPr baseColWidth="10" defaultRowHeight="12.75" x14ac:dyDescent="0.2"/>
  <cols>
    <col min="1" max="1" width="6.85546875" style="62" customWidth="1"/>
    <col min="2" max="2" width="14.85546875" style="61" customWidth="1"/>
    <col min="3" max="3" width="11.5703125" style="57" customWidth="1"/>
    <col min="4" max="4" width="9.7109375" style="63" customWidth="1"/>
    <col min="5" max="5" width="7.85546875" style="58" customWidth="1"/>
    <col min="6" max="6" width="8.140625" style="59" customWidth="1"/>
    <col min="7" max="7" width="9" style="59" customWidth="1"/>
    <col min="8" max="8" width="8.42578125" style="60" customWidth="1"/>
    <col min="9" max="9" width="9.42578125" style="58" bestFit="1" customWidth="1"/>
    <col min="10" max="10" width="9.42578125" style="59" bestFit="1" customWidth="1"/>
    <col min="11" max="12" width="7.7109375" style="58" customWidth="1"/>
    <col min="13" max="13" width="9.28515625" style="58" customWidth="1"/>
    <col min="14" max="15" width="9.42578125" style="58" customWidth="1"/>
    <col min="16" max="16" width="7.7109375" style="58" bestFit="1" customWidth="1"/>
    <col min="17" max="17" width="9.5703125" style="58" customWidth="1"/>
    <col min="18" max="18" width="7.42578125" style="87" bestFit="1" customWidth="1"/>
    <col min="19" max="19" width="9.85546875" style="87" customWidth="1"/>
    <col min="20" max="20" width="7.28515625" style="58" customWidth="1"/>
    <col min="21" max="21" width="12" style="58" bestFit="1" customWidth="1"/>
    <col min="22" max="22" width="4.42578125" style="59" customWidth="1"/>
    <col min="23" max="16384" width="11.42578125" style="59"/>
  </cols>
  <sheetData>
    <row r="1" spans="1:21" s="38" customFormat="1" ht="18.75" x14ac:dyDescent="0.3">
      <c r="A1" s="34" t="s">
        <v>26</v>
      </c>
      <c r="B1" s="35"/>
      <c r="C1" s="36"/>
      <c r="D1" s="37"/>
      <c r="E1" s="30"/>
      <c r="H1" s="53"/>
      <c r="I1" s="30"/>
      <c r="K1" s="39">
        <v>3</v>
      </c>
      <c r="L1" s="39"/>
      <c r="M1" s="40" t="s">
        <v>36</v>
      </c>
      <c r="N1" s="40"/>
      <c r="O1" s="40"/>
      <c r="R1" s="30"/>
      <c r="S1" s="30"/>
      <c r="T1" s="30"/>
      <c r="U1" s="30"/>
    </row>
    <row r="2" spans="1:21" s="38" customFormat="1" ht="18.75" x14ac:dyDescent="0.3">
      <c r="A2" s="34"/>
      <c r="B2" s="35"/>
      <c r="C2" s="36"/>
      <c r="D2" s="37"/>
      <c r="E2" s="30"/>
      <c r="H2" s="53"/>
      <c r="I2" s="30"/>
      <c r="K2" s="39">
        <v>2</v>
      </c>
      <c r="L2" s="39"/>
      <c r="M2" s="40" t="s">
        <v>37</v>
      </c>
      <c r="N2" s="40"/>
      <c r="O2" s="40"/>
      <c r="R2" s="30"/>
      <c r="S2" s="30"/>
      <c r="T2" s="30"/>
      <c r="U2" s="30"/>
    </row>
    <row r="3" spans="1:21" s="38" customFormat="1" ht="18.75" hidden="1" x14ac:dyDescent="0.3">
      <c r="A3" s="34"/>
      <c r="B3" s="35" t="s">
        <v>63</v>
      </c>
      <c r="C3" s="36"/>
      <c r="D3" s="37"/>
      <c r="E3" s="30"/>
      <c r="H3" s="53"/>
      <c r="I3" s="30"/>
      <c r="K3" s="39"/>
      <c r="L3" s="39"/>
      <c r="M3" s="40"/>
      <c r="N3" s="40"/>
      <c r="O3" s="40"/>
      <c r="R3" s="30"/>
      <c r="S3" s="30"/>
      <c r="T3" s="30"/>
      <c r="U3" s="30"/>
    </row>
    <row r="4" spans="1:21" s="38" customFormat="1" ht="18.75" x14ac:dyDescent="0.3">
      <c r="A4" s="41"/>
      <c r="B4" s="42">
        <v>42809</v>
      </c>
      <c r="C4" s="36"/>
      <c r="D4" s="37"/>
      <c r="E4" s="30"/>
      <c r="H4" s="53"/>
      <c r="I4" s="30"/>
      <c r="K4" s="39">
        <v>1</v>
      </c>
      <c r="L4" s="39"/>
      <c r="M4" s="40" t="s">
        <v>38</v>
      </c>
      <c r="N4" s="40"/>
      <c r="O4" s="40"/>
      <c r="R4" s="30"/>
      <c r="S4" s="30"/>
      <c r="T4" s="30"/>
      <c r="U4" s="30"/>
    </row>
    <row r="5" spans="1:21" s="38" customFormat="1" x14ac:dyDescent="0.2">
      <c r="A5" s="43"/>
      <c r="B5" s="44"/>
      <c r="C5" s="36"/>
      <c r="D5" s="45"/>
      <c r="E5" s="30"/>
      <c r="F5" s="90" t="s">
        <v>32</v>
      </c>
      <c r="G5" s="91"/>
      <c r="H5" s="92"/>
      <c r="I5" s="92"/>
      <c r="J5" s="89" t="s">
        <v>28</v>
      </c>
      <c r="K5" s="89"/>
      <c r="L5" s="89"/>
      <c r="M5" s="89"/>
      <c r="N5" s="95" t="s">
        <v>39</v>
      </c>
      <c r="O5" s="96"/>
      <c r="P5" s="93" t="s">
        <v>18</v>
      </c>
      <c r="Q5" s="93"/>
      <c r="R5" s="94" t="s">
        <v>17</v>
      </c>
      <c r="S5" s="94"/>
      <c r="T5" s="88" t="s">
        <v>9</v>
      </c>
      <c r="U5" s="88"/>
    </row>
    <row r="6" spans="1:21" s="41" customFormat="1" x14ac:dyDescent="0.2">
      <c r="A6" s="43"/>
      <c r="B6" s="44"/>
      <c r="C6" s="46"/>
      <c r="D6" s="31" t="s">
        <v>25</v>
      </c>
      <c r="E6" s="32">
        <f>+SUBTOTAL(101,E12:E10032)</f>
        <v>0.55216495451958603</v>
      </c>
      <c r="F6" s="32">
        <f t="shared" ref="F6:M6" si="0">+SUBTOTAL(101,F12:F10032)</f>
        <v>120.95031055900621</v>
      </c>
      <c r="G6" s="33">
        <f t="shared" si="0"/>
        <v>5571.4123178874361</v>
      </c>
      <c r="H6" s="54">
        <f t="shared" si="0"/>
        <v>-73.914577463792213</v>
      </c>
      <c r="I6" s="32">
        <f t="shared" si="0"/>
        <v>33.26068173560666</v>
      </c>
      <c r="J6" s="32">
        <f t="shared" si="0"/>
        <v>114.60227272727273</v>
      </c>
      <c r="K6" s="32">
        <f t="shared" si="0"/>
        <v>241.82680060608081</v>
      </c>
      <c r="L6" s="32">
        <f>+SUBTOTAL(101,L12:L10032)</f>
        <v>222.28440610019396</v>
      </c>
      <c r="M6" s="32">
        <f t="shared" si="0"/>
        <v>793.07868737876015</v>
      </c>
      <c r="N6" s="32">
        <f>+SUBTOTAL(101,N12:N10032)</f>
        <v>3.3324027044515492</v>
      </c>
      <c r="O6" s="32">
        <f>+SUBTOTAL(101,O12:O10032)</f>
        <v>0.20586467779842368</v>
      </c>
      <c r="P6" s="32">
        <f t="shared" ref="P6:U6" si="1">+SUBTOTAL(101,P12:P10032)</f>
        <v>134.54684135759121</v>
      </c>
      <c r="Q6" s="32">
        <f t="shared" si="1"/>
        <v>7.1740057563795681</v>
      </c>
      <c r="R6" s="32">
        <f t="shared" si="1"/>
        <v>36.115338716848143</v>
      </c>
      <c r="S6" s="32">
        <f t="shared" si="1"/>
        <v>2.9957483809855368</v>
      </c>
      <c r="T6" s="32">
        <f t="shared" si="1"/>
        <v>-1.8822767791007924</v>
      </c>
      <c r="U6" s="32">
        <f t="shared" si="1"/>
        <v>8.9765725748441731</v>
      </c>
    </row>
    <row r="7" spans="1:21" s="41" customFormat="1" x14ac:dyDescent="0.2">
      <c r="A7" s="43"/>
      <c r="B7" s="44"/>
      <c r="C7" s="46"/>
      <c r="D7" s="31" t="s">
        <v>34</v>
      </c>
      <c r="E7" s="33">
        <f>+SUBTOTAL(102,E12:E10032)</f>
        <v>466</v>
      </c>
      <c r="F7" s="33">
        <f t="shared" ref="F7:U7" si="2">+SUBTOTAL(102,F12:F10032)</f>
        <v>805</v>
      </c>
      <c r="G7" s="33">
        <f t="shared" si="2"/>
        <v>805</v>
      </c>
      <c r="H7" s="55">
        <f t="shared" si="2"/>
        <v>805</v>
      </c>
      <c r="I7" s="33">
        <f t="shared" si="2"/>
        <v>805</v>
      </c>
      <c r="J7" s="33">
        <f t="shared" si="2"/>
        <v>88</v>
      </c>
      <c r="K7" s="33">
        <f t="shared" si="2"/>
        <v>88</v>
      </c>
      <c r="L7" s="33">
        <f>+SUBTOTAL(102,L12:L10032)</f>
        <v>88</v>
      </c>
      <c r="M7" s="33">
        <f t="shared" si="2"/>
        <v>176</v>
      </c>
      <c r="N7" s="33">
        <f>+SUBTOTAL(102,N12:N10032)</f>
        <v>214</v>
      </c>
      <c r="O7" s="33">
        <f>+SUBTOTAL(102,O12:O10032)</f>
        <v>214</v>
      </c>
      <c r="P7" s="33">
        <f t="shared" si="2"/>
        <v>805</v>
      </c>
      <c r="Q7" s="33">
        <f t="shared" si="2"/>
        <v>805</v>
      </c>
      <c r="R7" s="33">
        <f t="shared" si="2"/>
        <v>805</v>
      </c>
      <c r="S7" s="33">
        <f t="shared" si="2"/>
        <v>805</v>
      </c>
      <c r="T7" s="33">
        <f t="shared" si="2"/>
        <v>77</v>
      </c>
      <c r="U7" s="33">
        <f t="shared" si="2"/>
        <v>77</v>
      </c>
    </row>
    <row r="8" spans="1:21" s="41" customFormat="1" x14ac:dyDescent="0.2">
      <c r="A8" s="43"/>
      <c r="B8" s="44"/>
      <c r="C8" s="46"/>
      <c r="D8" s="31" t="s">
        <v>4</v>
      </c>
      <c r="E8" s="32">
        <f>+SUBTOTAL(105,E12:E10032)</f>
        <v>4.4247787610619497E-5</v>
      </c>
      <c r="F8" s="47">
        <f t="shared" ref="F8:M8" si="3">+SUBTOTAL(105,F12:F10032)</f>
        <v>26</v>
      </c>
      <c r="G8" s="33">
        <f t="shared" si="3"/>
        <v>2102.28947368421</v>
      </c>
      <c r="H8" s="54">
        <f t="shared" si="3"/>
        <v>-433.105769230769</v>
      </c>
      <c r="I8" s="32">
        <f t="shared" si="3"/>
        <v>7.6290713232991996</v>
      </c>
      <c r="J8" s="33">
        <f t="shared" si="3"/>
        <v>26</v>
      </c>
      <c r="K8" s="32">
        <f t="shared" si="3"/>
        <v>128.79012345679001</v>
      </c>
      <c r="L8" s="32">
        <f>+SUBTOTAL(105,L12:L10032)</f>
        <v>93.617283950617306</v>
      </c>
      <c r="M8" s="32">
        <f t="shared" si="3"/>
        <v>358</v>
      </c>
      <c r="N8" s="32">
        <f>+SUBTOTAL(105,N12:N10032)</f>
        <v>1.47259259259259</v>
      </c>
      <c r="O8" s="32">
        <f>+SUBTOTAL(105,O12:O10032)</f>
        <v>5.2012375898582298E-2</v>
      </c>
      <c r="P8" s="32">
        <f t="shared" ref="P8:U8" si="4">+SUBTOTAL(105,P12:P10032)</f>
        <v>76.035087719298204</v>
      </c>
      <c r="Q8" s="32">
        <f t="shared" si="4"/>
        <v>1.41414930196838</v>
      </c>
      <c r="R8" s="32">
        <f t="shared" si="4"/>
        <v>7.5681818181818201</v>
      </c>
      <c r="S8" s="32">
        <f t="shared" si="4"/>
        <v>0.45103650060089101</v>
      </c>
      <c r="T8" s="32">
        <f t="shared" si="4"/>
        <v>-75.922268907562994</v>
      </c>
      <c r="U8" s="32">
        <f t="shared" si="4"/>
        <v>3.7793084361906</v>
      </c>
    </row>
    <row r="9" spans="1:21" s="41" customFormat="1" x14ac:dyDescent="0.2">
      <c r="A9" s="43"/>
      <c r="B9" s="44"/>
      <c r="C9" s="46"/>
      <c r="D9" s="31" t="s">
        <v>5</v>
      </c>
      <c r="E9" s="32">
        <f>+SUBTOTAL(104,E12:E10032)</f>
        <v>3.32985590778098</v>
      </c>
      <c r="F9" s="47">
        <f t="shared" ref="F9:M9" si="5">+SUBTOTAL(104,F12:F10032)</f>
        <v>1349</v>
      </c>
      <c r="G9" s="33">
        <f t="shared" si="5"/>
        <v>11195.219512195101</v>
      </c>
      <c r="H9" s="54">
        <f t="shared" si="5"/>
        <v>379.37750511247498</v>
      </c>
      <c r="I9" s="32">
        <f t="shared" si="5"/>
        <v>90.082390786953596</v>
      </c>
      <c r="J9" s="33">
        <f t="shared" si="5"/>
        <v>563</v>
      </c>
      <c r="K9" s="32">
        <f t="shared" si="5"/>
        <v>327.44705882352901</v>
      </c>
      <c r="L9" s="32">
        <f>+SUBTOTAL(104,L12:L10032)</f>
        <v>313.722222222222</v>
      </c>
      <c r="M9" s="32">
        <f t="shared" si="5"/>
        <v>1200.6666666666699</v>
      </c>
      <c r="N9" s="32">
        <f>+SUBTOTAL(104,N12:N10032)</f>
        <v>6.0156845238095196</v>
      </c>
      <c r="O9" s="32">
        <f>+SUBTOTAL(104,O12:O10032)</f>
        <v>0.59559828505441803</v>
      </c>
      <c r="P9" s="32">
        <f t="shared" ref="P9:U9" si="6">+SUBTOTAL(104,P12:P10032)</f>
        <v>221.972972972973</v>
      </c>
      <c r="Q9" s="32">
        <f t="shared" si="6"/>
        <v>17.713245136180898</v>
      </c>
      <c r="R9" s="32">
        <f t="shared" si="6"/>
        <v>83.973469387755102</v>
      </c>
      <c r="S9" s="32">
        <f t="shared" si="6"/>
        <v>10.070942800398001</v>
      </c>
      <c r="T9" s="32">
        <f t="shared" si="6"/>
        <v>67.805689277899305</v>
      </c>
      <c r="U9" s="32">
        <f t="shared" si="6"/>
        <v>18.413212562110498</v>
      </c>
    </row>
    <row r="10" spans="1:21" s="27" customFormat="1" ht="12" x14ac:dyDescent="0.2">
      <c r="A10" s="48" t="s">
        <v>0</v>
      </c>
      <c r="B10" s="49" t="s">
        <v>7</v>
      </c>
      <c r="C10" s="50" t="s">
        <v>1</v>
      </c>
      <c r="D10" s="51" t="s">
        <v>2</v>
      </c>
      <c r="E10" s="28" t="s">
        <v>6</v>
      </c>
      <c r="F10" s="27" t="s">
        <v>8</v>
      </c>
      <c r="G10" s="27" t="s">
        <v>24</v>
      </c>
      <c r="H10" s="56" t="s">
        <v>23</v>
      </c>
      <c r="I10" s="29" t="s">
        <v>12</v>
      </c>
      <c r="J10" s="27" t="s">
        <v>29</v>
      </c>
      <c r="K10" s="28" t="s">
        <v>30</v>
      </c>
      <c r="L10" s="28" t="s">
        <v>31</v>
      </c>
      <c r="M10" s="28" t="s">
        <v>42</v>
      </c>
      <c r="N10" s="28" t="s">
        <v>40</v>
      </c>
      <c r="O10" s="28" t="s">
        <v>41</v>
      </c>
      <c r="P10" s="28" t="s">
        <v>19</v>
      </c>
      <c r="Q10" s="28" t="s">
        <v>21</v>
      </c>
      <c r="R10" s="28" t="s">
        <v>20</v>
      </c>
      <c r="S10" s="28" t="s">
        <v>22</v>
      </c>
      <c r="T10" s="29" t="s">
        <v>10</v>
      </c>
      <c r="U10" s="52" t="s">
        <v>13</v>
      </c>
    </row>
    <row r="11" spans="1:21" s="68" customFormat="1" ht="12" hidden="1" x14ac:dyDescent="0.2">
      <c r="A11" s="64" t="s">
        <v>0</v>
      </c>
      <c r="B11" s="65" t="s">
        <v>7</v>
      </c>
      <c r="C11" s="66" t="s">
        <v>1</v>
      </c>
      <c r="D11" s="67" t="s">
        <v>43</v>
      </c>
      <c r="E11" s="69" t="s">
        <v>48</v>
      </c>
      <c r="F11" s="64" t="s">
        <v>49</v>
      </c>
      <c r="G11" s="64" t="s">
        <v>50</v>
      </c>
      <c r="H11" s="70" t="s">
        <v>51</v>
      </c>
      <c r="I11" s="69" t="s">
        <v>52</v>
      </c>
      <c r="J11" s="64" t="s">
        <v>53</v>
      </c>
      <c r="K11" s="69" t="s">
        <v>54</v>
      </c>
      <c r="L11" s="69" t="s">
        <v>44</v>
      </c>
      <c r="M11" s="69" t="s">
        <v>45</v>
      </c>
      <c r="N11" s="69" t="s">
        <v>46</v>
      </c>
      <c r="O11" s="69" t="s">
        <v>55</v>
      </c>
      <c r="P11" s="69" t="s">
        <v>56</v>
      </c>
      <c r="Q11" s="69" t="s">
        <v>57</v>
      </c>
      <c r="R11" s="69" t="s">
        <v>58</v>
      </c>
      <c r="S11" s="69" t="s">
        <v>59</v>
      </c>
      <c r="T11" s="69" t="s">
        <v>60</v>
      </c>
      <c r="U11" s="69" t="s">
        <v>61</v>
      </c>
    </row>
    <row r="12" spans="1:21" x14ac:dyDescent="0.2">
      <c r="A12" s="71" t="s">
        <v>64</v>
      </c>
      <c r="B12" s="72" t="s">
        <v>65</v>
      </c>
      <c r="C12" s="73" t="s">
        <v>66</v>
      </c>
      <c r="D12" s="74">
        <v>42780</v>
      </c>
      <c r="E12" s="75">
        <v>2.43495901639344</v>
      </c>
      <c r="F12" s="71">
        <v>244</v>
      </c>
      <c r="G12" s="76">
        <v>5727.0040983606596</v>
      </c>
      <c r="H12" s="70">
        <v>169.486475409836</v>
      </c>
      <c r="I12" s="75">
        <v>20.245268975666001</v>
      </c>
      <c r="J12" s="71"/>
      <c r="K12" s="75"/>
      <c r="L12" s="75"/>
      <c r="M12" s="75"/>
      <c r="N12" s="75"/>
      <c r="O12" s="75"/>
      <c r="P12" s="76">
        <v>140.11885245901601</v>
      </c>
      <c r="Q12" s="75">
        <v>3.4613534891384199</v>
      </c>
      <c r="R12" s="75">
        <v>43.682478632478698</v>
      </c>
      <c r="S12" s="75">
        <v>1.8556783187593799</v>
      </c>
      <c r="T12" s="75"/>
      <c r="U12" s="75"/>
    </row>
    <row r="13" spans="1:21" x14ac:dyDescent="0.2">
      <c r="A13" s="71" t="s">
        <v>64</v>
      </c>
      <c r="B13" s="72" t="s">
        <v>67</v>
      </c>
      <c r="C13" s="73" t="s">
        <v>68</v>
      </c>
      <c r="D13" s="74">
        <v>42688</v>
      </c>
      <c r="E13" s="75">
        <v>2.3260402684563801</v>
      </c>
      <c r="F13" s="71">
        <v>596</v>
      </c>
      <c r="G13" s="76">
        <v>5909.1694630872498</v>
      </c>
      <c r="H13" s="70">
        <v>156.84211409395999</v>
      </c>
      <c r="I13" s="75">
        <v>14.736546381638499</v>
      </c>
      <c r="J13" s="71"/>
      <c r="K13" s="75"/>
      <c r="L13" s="75"/>
      <c r="M13" s="75">
        <v>775.5</v>
      </c>
      <c r="N13" s="75">
        <v>4.1322577683615904</v>
      </c>
      <c r="O13" s="75">
        <v>0.11841782081822801</v>
      </c>
      <c r="P13" s="76">
        <v>110.612416107383</v>
      </c>
      <c r="Q13" s="75">
        <v>1.79428424380079</v>
      </c>
      <c r="R13" s="75">
        <v>41.730090090090101</v>
      </c>
      <c r="S13" s="75">
        <v>1.3369265185503501</v>
      </c>
      <c r="T13" s="75"/>
      <c r="U13" s="75"/>
    </row>
    <row r="14" spans="1:21" x14ac:dyDescent="0.2">
      <c r="A14" s="71" t="s">
        <v>64</v>
      </c>
      <c r="B14" s="77" t="s">
        <v>69</v>
      </c>
      <c r="C14" s="73" t="s">
        <v>70</v>
      </c>
      <c r="D14" s="74">
        <v>42431</v>
      </c>
      <c r="E14" s="75">
        <v>2.60885245901639</v>
      </c>
      <c r="F14" s="71">
        <v>427</v>
      </c>
      <c r="G14" s="76">
        <v>6587.52459016393</v>
      </c>
      <c r="H14" s="70">
        <v>156.26861826697899</v>
      </c>
      <c r="I14" s="75">
        <v>16.369299025490999</v>
      </c>
      <c r="J14" s="71"/>
      <c r="K14" s="75"/>
      <c r="L14" s="75"/>
      <c r="M14" s="75"/>
      <c r="N14" s="75"/>
      <c r="O14" s="75"/>
      <c r="P14" s="76">
        <v>102.590163934426</v>
      </c>
      <c r="Q14" s="75">
        <v>1.87663542042556</v>
      </c>
      <c r="R14" s="75">
        <v>50.225806451612897</v>
      </c>
      <c r="S14" s="75">
        <v>1.98365992047003</v>
      </c>
      <c r="T14" s="75"/>
      <c r="U14" s="75"/>
    </row>
    <row r="15" spans="1:21" x14ac:dyDescent="0.2">
      <c r="A15" s="71" t="s">
        <v>64</v>
      </c>
      <c r="B15" s="77" t="s">
        <v>65</v>
      </c>
      <c r="C15" s="73" t="s">
        <v>71</v>
      </c>
      <c r="D15" s="74">
        <v>42509</v>
      </c>
      <c r="E15" s="75">
        <v>2.02915</v>
      </c>
      <c r="F15" s="71">
        <v>200</v>
      </c>
      <c r="G15" s="76">
        <v>5204.0249999999996</v>
      </c>
      <c r="H15" s="70">
        <v>134.68049999999999</v>
      </c>
      <c r="I15" s="75">
        <v>19.731803177406402</v>
      </c>
      <c r="J15" s="71"/>
      <c r="K15" s="75"/>
      <c r="L15" s="75"/>
      <c r="M15" s="75"/>
      <c r="N15" s="75"/>
      <c r="O15" s="75"/>
      <c r="P15" s="76">
        <v>114.73</v>
      </c>
      <c r="Q15" s="75">
        <v>3.7913065726261399</v>
      </c>
      <c r="R15" s="75">
        <v>33.456701030927903</v>
      </c>
      <c r="S15" s="75">
        <v>2.0088307015730198</v>
      </c>
      <c r="T15" s="75"/>
      <c r="U15" s="75"/>
    </row>
    <row r="16" spans="1:21" x14ac:dyDescent="0.2">
      <c r="A16" s="71" t="s">
        <v>64</v>
      </c>
      <c r="B16" s="77" t="s">
        <v>72</v>
      </c>
      <c r="C16" s="73" t="s">
        <v>73</v>
      </c>
      <c r="D16" s="74">
        <v>42768</v>
      </c>
      <c r="E16" s="75">
        <v>1.6605691056910601</v>
      </c>
      <c r="F16" s="71">
        <v>123</v>
      </c>
      <c r="G16" s="76">
        <v>6911.4146341463402</v>
      </c>
      <c r="H16" s="70">
        <v>131.284552845528</v>
      </c>
      <c r="I16" s="75">
        <v>26.2440796756682</v>
      </c>
      <c r="J16" s="71"/>
      <c r="K16" s="75"/>
      <c r="L16" s="75"/>
      <c r="M16" s="75">
        <v>981.5</v>
      </c>
      <c r="N16" s="75"/>
      <c r="O16" s="75"/>
      <c r="P16" s="76">
        <v>126.170731707317</v>
      </c>
      <c r="Q16" s="75">
        <v>4.3375302467517702</v>
      </c>
      <c r="R16" s="75">
        <v>42.808474576271202</v>
      </c>
      <c r="S16" s="75">
        <v>2.1496764985999102</v>
      </c>
      <c r="T16" s="75"/>
      <c r="U16" s="75"/>
    </row>
    <row r="17" spans="1:21" x14ac:dyDescent="0.2">
      <c r="A17" s="71" t="s">
        <v>64</v>
      </c>
      <c r="B17" s="72" t="s">
        <v>74</v>
      </c>
      <c r="C17" s="73" t="s">
        <v>75</v>
      </c>
      <c r="D17" s="74">
        <v>42656</v>
      </c>
      <c r="E17" s="75">
        <v>2.54731707317073</v>
      </c>
      <c r="F17" s="71">
        <v>369</v>
      </c>
      <c r="G17" s="76">
        <v>7223.0406504065004</v>
      </c>
      <c r="H17" s="70">
        <v>124.20081300813</v>
      </c>
      <c r="I17" s="75">
        <v>16.7228076262667</v>
      </c>
      <c r="J17" s="71">
        <v>228</v>
      </c>
      <c r="K17" s="75">
        <v>276.88157894736798</v>
      </c>
      <c r="L17" s="75">
        <v>255.15151515151501</v>
      </c>
      <c r="M17" s="75">
        <v>908.33913043478299</v>
      </c>
      <c r="N17" s="75">
        <v>2.9469448950142301</v>
      </c>
      <c r="O17" s="75">
        <v>6.2638574746602393E-2</v>
      </c>
      <c r="P17" s="76">
        <v>114.934959349593</v>
      </c>
      <c r="Q17" s="75">
        <v>1.90531285870631</v>
      </c>
      <c r="R17" s="75">
        <v>48.041040462427702</v>
      </c>
      <c r="S17" s="75">
        <v>1.7334071420836099</v>
      </c>
      <c r="T17" s="75">
        <v>2.489972899729</v>
      </c>
      <c r="U17" s="75">
        <v>5.5167967465004404</v>
      </c>
    </row>
    <row r="18" spans="1:21" x14ac:dyDescent="0.2">
      <c r="A18" s="71" t="s">
        <v>64</v>
      </c>
      <c r="B18" s="72" t="s">
        <v>65</v>
      </c>
      <c r="C18" s="73" t="s">
        <v>76</v>
      </c>
      <c r="D18" s="74">
        <v>42678</v>
      </c>
      <c r="E18" s="75">
        <v>0.53155339805825197</v>
      </c>
      <c r="F18" s="71">
        <v>103</v>
      </c>
      <c r="G18" s="76">
        <v>3308.25242718447</v>
      </c>
      <c r="H18" s="70">
        <v>108.71650485436901</v>
      </c>
      <c r="I18" s="75">
        <v>29.670158989631201</v>
      </c>
      <c r="J18" s="71"/>
      <c r="K18" s="75"/>
      <c r="L18" s="75"/>
      <c r="M18" s="75"/>
      <c r="N18" s="75"/>
      <c r="O18" s="75"/>
      <c r="P18" s="76">
        <v>122.388349514563</v>
      </c>
      <c r="Q18" s="75">
        <v>5.8148217276777503</v>
      </c>
      <c r="R18" s="75">
        <v>34.103883495145602</v>
      </c>
      <c r="S18" s="75">
        <v>2.3314272172781298</v>
      </c>
      <c r="T18" s="75"/>
      <c r="U18" s="75"/>
    </row>
    <row r="19" spans="1:21" x14ac:dyDescent="0.2">
      <c r="A19" s="71" t="s">
        <v>64</v>
      </c>
      <c r="B19" s="77" t="s">
        <v>65</v>
      </c>
      <c r="C19" s="73" t="s">
        <v>77</v>
      </c>
      <c r="D19" s="74">
        <v>42110</v>
      </c>
      <c r="E19" s="75">
        <v>0.22238095238095201</v>
      </c>
      <c r="F19" s="71">
        <v>42</v>
      </c>
      <c r="G19" s="76">
        <v>4798.9761904761899</v>
      </c>
      <c r="H19" s="70">
        <v>107.75714285714299</v>
      </c>
      <c r="I19" s="75">
        <v>29.082647688077898</v>
      </c>
      <c r="J19" s="71"/>
      <c r="K19" s="75"/>
      <c r="L19" s="75"/>
      <c r="M19" s="75"/>
      <c r="N19" s="75"/>
      <c r="O19" s="75"/>
      <c r="P19" s="76">
        <v>151.857142857143</v>
      </c>
      <c r="Q19" s="75">
        <v>7.9679651453903197</v>
      </c>
      <c r="R19" s="75">
        <v>34.907142857142901</v>
      </c>
      <c r="S19" s="75">
        <v>4.2494576997144602</v>
      </c>
      <c r="T19" s="75"/>
      <c r="U19" s="75"/>
    </row>
    <row r="20" spans="1:21" x14ac:dyDescent="0.2">
      <c r="A20" s="71" t="s">
        <v>64</v>
      </c>
      <c r="B20" s="77" t="s">
        <v>67</v>
      </c>
      <c r="C20" s="73" t="s">
        <v>78</v>
      </c>
      <c r="D20" s="74">
        <v>42405</v>
      </c>
      <c r="E20" s="75">
        <v>1.309375</v>
      </c>
      <c r="F20" s="71">
        <v>32</v>
      </c>
      <c r="G20" s="76">
        <v>5804.25</v>
      </c>
      <c r="H20" s="70">
        <v>99.206249999999997</v>
      </c>
      <c r="I20" s="75">
        <v>31.809062076577099</v>
      </c>
      <c r="J20" s="71"/>
      <c r="K20" s="75"/>
      <c r="L20" s="75"/>
      <c r="M20" s="75"/>
      <c r="N20" s="75"/>
      <c r="O20" s="75"/>
      <c r="P20" s="76">
        <v>124.21875</v>
      </c>
      <c r="Q20" s="75">
        <v>8.5198693735963609</v>
      </c>
      <c r="R20" s="75">
        <v>56.375862068965503</v>
      </c>
      <c r="S20" s="75">
        <v>5.5992822709754</v>
      </c>
      <c r="T20" s="75"/>
      <c r="U20" s="75"/>
    </row>
    <row r="21" spans="1:21" x14ac:dyDescent="0.2">
      <c r="A21" s="71" t="s">
        <v>64</v>
      </c>
      <c r="B21" s="77" t="s">
        <v>65</v>
      </c>
      <c r="C21" s="73" t="s">
        <v>79</v>
      </c>
      <c r="D21" s="74">
        <v>42793</v>
      </c>
      <c r="E21" s="75">
        <v>1.68798245614035</v>
      </c>
      <c r="F21" s="71">
        <v>114</v>
      </c>
      <c r="G21" s="76">
        <v>5117.3508771929801</v>
      </c>
      <c r="H21" s="70">
        <v>97.113157894736901</v>
      </c>
      <c r="I21" s="75">
        <v>22.876937758099299</v>
      </c>
      <c r="J21" s="71"/>
      <c r="K21" s="75"/>
      <c r="L21" s="75"/>
      <c r="M21" s="75"/>
      <c r="N21" s="75"/>
      <c r="O21" s="75"/>
      <c r="P21" s="76">
        <v>127.017543859649</v>
      </c>
      <c r="Q21" s="75">
        <v>4.8959834565225497</v>
      </c>
      <c r="R21" s="75">
        <v>32.691891891891899</v>
      </c>
      <c r="S21" s="75">
        <v>2.0520204921343899</v>
      </c>
      <c r="T21" s="75"/>
      <c r="U21" s="75"/>
    </row>
    <row r="22" spans="1:21" x14ac:dyDescent="0.2">
      <c r="A22" s="71" t="s">
        <v>64</v>
      </c>
      <c r="B22" s="77" t="s">
        <v>65</v>
      </c>
      <c r="C22" s="73" t="s">
        <v>80</v>
      </c>
      <c r="D22" s="74">
        <v>42635</v>
      </c>
      <c r="E22" s="75">
        <v>2.5080487804877998</v>
      </c>
      <c r="F22" s="71">
        <v>41</v>
      </c>
      <c r="G22" s="76">
        <v>5995.8780487804897</v>
      </c>
      <c r="H22" s="70">
        <v>92.078048780487805</v>
      </c>
      <c r="I22" s="75">
        <v>34.4506312576586</v>
      </c>
      <c r="J22" s="71"/>
      <c r="K22" s="75"/>
      <c r="L22" s="75"/>
      <c r="M22" s="75"/>
      <c r="N22" s="75"/>
      <c r="O22" s="75"/>
      <c r="P22" s="76">
        <v>99.146341463414601</v>
      </c>
      <c r="Q22" s="75">
        <v>5.9154160911326796</v>
      </c>
      <c r="R22" s="75">
        <v>38.309756097560999</v>
      </c>
      <c r="S22" s="75">
        <v>4.8510356008744999</v>
      </c>
      <c r="T22" s="75"/>
      <c r="U22" s="75"/>
    </row>
    <row r="23" spans="1:21" x14ac:dyDescent="0.2">
      <c r="A23" s="71" t="s">
        <v>64</v>
      </c>
      <c r="B23" s="77" t="s">
        <v>67</v>
      </c>
      <c r="C23" s="73" t="s">
        <v>81</v>
      </c>
      <c r="D23" s="74">
        <v>42427</v>
      </c>
      <c r="E23" s="75">
        <v>1.8722380952380999</v>
      </c>
      <c r="F23" s="71">
        <v>630</v>
      </c>
      <c r="G23" s="76">
        <v>6339.3079365079402</v>
      </c>
      <c r="H23" s="70">
        <v>91.350158730158597</v>
      </c>
      <c r="I23" s="75">
        <v>12.2199876164097</v>
      </c>
      <c r="J23" s="71">
        <v>93</v>
      </c>
      <c r="K23" s="75">
        <v>259.408602150538</v>
      </c>
      <c r="L23" s="75">
        <v>200.677419354839</v>
      </c>
      <c r="M23" s="75">
        <v>770.38709677419399</v>
      </c>
      <c r="N23" s="75"/>
      <c r="O23" s="75"/>
      <c r="P23" s="76">
        <v>110.93650793650799</v>
      </c>
      <c r="Q23" s="75">
        <v>1.8909046454862499</v>
      </c>
      <c r="R23" s="75">
        <v>49.8098958333334</v>
      </c>
      <c r="S23" s="75">
        <v>1.3187757067505601</v>
      </c>
      <c r="T23" s="75"/>
      <c r="U23" s="75"/>
    </row>
    <row r="24" spans="1:21" x14ac:dyDescent="0.2">
      <c r="A24" s="71" t="s">
        <v>64</v>
      </c>
      <c r="B24" s="77" t="s">
        <v>74</v>
      </c>
      <c r="C24" s="73" t="s">
        <v>82</v>
      </c>
      <c r="D24" s="74">
        <v>42762</v>
      </c>
      <c r="E24" s="75">
        <v>1.23338709677419</v>
      </c>
      <c r="F24" s="71">
        <v>62</v>
      </c>
      <c r="G24" s="76">
        <v>5812.1129032258104</v>
      </c>
      <c r="H24" s="70">
        <v>90.2870967741936</v>
      </c>
      <c r="I24" s="75">
        <v>31.264463135061</v>
      </c>
      <c r="J24" s="71"/>
      <c r="K24" s="75"/>
      <c r="L24" s="75"/>
      <c r="M24" s="75"/>
      <c r="N24" s="75"/>
      <c r="O24" s="75"/>
      <c r="P24" s="76">
        <v>123.774193548387</v>
      </c>
      <c r="Q24" s="75">
        <v>6.6042235798757698</v>
      </c>
      <c r="R24" s="75">
        <v>24.3</v>
      </c>
      <c r="S24" s="75">
        <v>2.3107799246988701</v>
      </c>
      <c r="T24" s="75"/>
      <c r="U24" s="75"/>
    </row>
    <row r="25" spans="1:21" x14ac:dyDescent="0.2">
      <c r="A25" s="71" t="s">
        <v>64</v>
      </c>
      <c r="B25" s="77" t="s">
        <v>72</v>
      </c>
      <c r="C25" s="73" t="s">
        <v>83</v>
      </c>
      <c r="D25" s="74">
        <v>42631</v>
      </c>
      <c r="E25" s="75">
        <v>2.92682926829268E-2</v>
      </c>
      <c r="F25" s="71">
        <v>41</v>
      </c>
      <c r="G25" s="76">
        <v>5026.2682926829302</v>
      </c>
      <c r="H25" s="70">
        <v>88.143902439024401</v>
      </c>
      <c r="I25" s="75">
        <v>40.641798447936502</v>
      </c>
      <c r="J25" s="71"/>
      <c r="K25" s="75"/>
      <c r="L25" s="75"/>
      <c r="M25" s="75"/>
      <c r="N25" s="75"/>
      <c r="O25" s="75"/>
      <c r="P25" s="76">
        <v>188.951219512195</v>
      </c>
      <c r="Q25" s="75">
        <v>9.4801429969862596</v>
      </c>
      <c r="R25" s="75">
        <v>29.553658536585399</v>
      </c>
      <c r="S25" s="75">
        <v>3.0737005931140202</v>
      </c>
      <c r="T25" s="75"/>
      <c r="U25" s="75"/>
    </row>
    <row r="26" spans="1:21" x14ac:dyDescent="0.2">
      <c r="A26" s="71" t="s">
        <v>64</v>
      </c>
      <c r="B26" s="77" t="s">
        <v>67</v>
      </c>
      <c r="C26" s="73" t="s">
        <v>84</v>
      </c>
      <c r="D26" s="74">
        <v>42429</v>
      </c>
      <c r="E26" s="75">
        <v>2.3987943262411302</v>
      </c>
      <c r="F26" s="71">
        <v>282</v>
      </c>
      <c r="G26" s="76">
        <v>6435.44680851064</v>
      </c>
      <c r="H26" s="70">
        <v>87.032978723404199</v>
      </c>
      <c r="I26" s="75">
        <v>17.101109845349999</v>
      </c>
      <c r="J26" s="71">
        <v>28</v>
      </c>
      <c r="K26" s="75">
        <v>270.57142857142901</v>
      </c>
      <c r="L26" s="75">
        <v>214</v>
      </c>
      <c r="M26" s="75">
        <v>813.34482758620697</v>
      </c>
      <c r="N26" s="75"/>
      <c r="O26" s="75"/>
      <c r="P26" s="76">
        <v>110.670212765957</v>
      </c>
      <c r="Q26" s="75">
        <v>2.67071368072529</v>
      </c>
      <c r="R26" s="75">
        <v>54.549416342412499</v>
      </c>
      <c r="S26" s="75">
        <v>2.0993209192912099</v>
      </c>
      <c r="T26" s="75"/>
      <c r="U26" s="75"/>
    </row>
    <row r="27" spans="1:21" x14ac:dyDescent="0.2">
      <c r="A27" s="71" t="s">
        <v>64</v>
      </c>
      <c r="B27" s="77" t="s">
        <v>65</v>
      </c>
      <c r="C27" s="73" t="s">
        <v>85</v>
      </c>
      <c r="D27" s="74">
        <v>42425</v>
      </c>
      <c r="E27" s="75">
        <v>1.4291544117647099</v>
      </c>
      <c r="F27" s="71">
        <v>272</v>
      </c>
      <c r="G27" s="76">
        <v>6015.9742647058802</v>
      </c>
      <c r="H27" s="70">
        <v>81.376102941176399</v>
      </c>
      <c r="I27" s="75">
        <v>17.194027322690701</v>
      </c>
      <c r="J27" s="71"/>
      <c r="K27" s="75"/>
      <c r="L27" s="75"/>
      <c r="M27" s="75"/>
      <c r="N27" s="75"/>
      <c r="O27" s="75"/>
      <c r="P27" s="76">
        <v>99.981617647058798</v>
      </c>
      <c r="Q27" s="75">
        <v>1.95065047648798</v>
      </c>
      <c r="R27" s="75">
        <v>43.658498023715403</v>
      </c>
      <c r="S27" s="75">
        <v>1.6488173427057899</v>
      </c>
      <c r="T27" s="75"/>
      <c r="U27" s="75"/>
    </row>
    <row r="28" spans="1:21" x14ac:dyDescent="0.2">
      <c r="A28" s="71" t="s">
        <v>64</v>
      </c>
      <c r="B28" s="77" t="s">
        <v>74</v>
      </c>
      <c r="C28" s="73" t="s">
        <v>86</v>
      </c>
      <c r="D28" s="74">
        <v>42795</v>
      </c>
      <c r="E28" s="75">
        <v>1.3267741935483901</v>
      </c>
      <c r="F28" s="71">
        <v>31</v>
      </c>
      <c r="G28" s="76">
        <v>5066.9354838709696</v>
      </c>
      <c r="H28" s="70">
        <v>78.241935483871003</v>
      </c>
      <c r="I28" s="75">
        <v>42.813550958564299</v>
      </c>
      <c r="J28" s="71">
        <v>27</v>
      </c>
      <c r="K28" s="75">
        <v>232.07407407407399</v>
      </c>
      <c r="L28" s="75">
        <v>190.25925925925901</v>
      </c>
      <c r="M28" s="75">
        <v>704.51851851851802</v>
      </c>
      <c r="N28" s="75">
        <v>2.9377288877983601</v>
      </c>
      <c r="O28" s="75">
        <v>0.175361219915146</v>
      </c>
      <c r="P28" s="76">
        <v>122.967741935484</v>
      </c>
      <c r="Q28" s="75">
        <v>8.9606648024019897</v>
      </c>
      <c r="R28" s="75">
        <v>46.893333333333302</v>
      </c>
      <c r="S28" s="75">
        <v>5.0382192925523501</v>
      </c>
      <c r="T28" s="75">
        <v>55.193548387096797</v>
      </c>
      <c r="U28" s="75">
        <v>13.146678664319699</v>
      </c>
    </row>
    <row r="29" spans="1:21" x14ac:dyDescent="0.2">
      <c r="A29" s="71" t="s">
        <v>64</v>
      </c>
      <c r="B29" s="77" t="s">
        <v>65</v>
      </c>
      <c r="C29" s="73" t="s">
        <v>87</v>
      </c>
      <c r="D29" s="74">
        <v>42606</v>
      </c>
      <c r="E29" s="75">
        <v>2.3592307692307699</v>
      </c>
      <c r="F29" s="71">
        <v>78</v>
      </c>
      <c r="G29" s="76">
        <v>5011.0256410256397</v>
      </c>
      <c r="H29" s="70">
        <v>73.793589743589806</v>
      </c>
      <c r="I29" s="75">
        <v>31.8146934044014</v>
      </c>
      <c r="J29" s="71"/>
      <c r="K29" s="75"/>
      <c r="L29" s="75"/>
      <c r="M29" s="75">
        <v>743.30769230769204</v>
      </c>
      <c r="N29" s="75"/>
      <c r="O29" s="75"/>
      <c r="P29" s="76">
        <v>114.589743589744</v>
      </c>
      <c r="Q29" s="75">
        <v>5.8917540568672804</v>
      </c>
      <c r="R29" s="75">
        <v>24.695945945945901</v>
      </c>
      <c r="S29" s="75">
        <v>2.2344559035045499</v>
      </c>
      <c r="T29" s="75"/>
      <c r="U29" s="75"/>
    </row>
    <row r="30" spans="1:21" x14ac:dyDescent="0.2">
      <c r="A30" s="71" t="s">
        <v>64</v>
      </c>
      <c r="B30" s="77" t="s">
        <v>67</v>
      </c>
      <c r="C30" s="73" t="s">
        <v>88</v>
      </c>
      <c r="D30" s="74">
        <v>42548</v>
      </c>
      <c r="E30" s="75">
        <v>0.33750000000000002</v>
      </c>
      <c r="F30" s="71">
        <v>32</v>
      </c>
      <c r="G30" s="76">
        <v>6063.3125</v>
      </c>
      <c r="H30" s="70">
        <v>61.934375000000102</v>
      </c>
      <c r="I30" s="75">
        <v>43.115089466509801</v>
      </c>
      <c r="J30" s="71"/>
      <c r="K30" s="75"/>
      <c r="L30" s="75"/>
      <c r="M30" s="75"/>
      <c r="N30" s="75"/>
      <c r="O30" s="75"/>
      <c r="P30" s="76">
        <v>124.5</v>
      </c>
      <c r="Q30" s="75">
        <v>9.6847485686882795</v>
      </c>
      <c r="R30" s="75">
        <v>60.356250000000003</v>
      </c>
      <c r="S30" s="75">
        <v>6.7218423116360002</v>
      </c>
      <c r="T30" s="75"/>
      <c r="U30" s="75"/>
    </row>
    <row r="31" spans="1:21" x14ac:dyDescent="0.2">
      <c r="A31" s="71" t="s">
        <v>64</v>
      </c>
      <c r="B31" s="77" t="s">
        <v>69</v>
      </c>
      <c r="C31" s="73" t="s">
        <v>89</v>
      </c>
      <c r="D31" s="74">
        <v>42649</v>
      </c>
      <c r="E31" s="75">
        <v>3.32985590778098</v>
      </c>
      <c r="F31" s="71">
        <v>347</v>
      </c>
      <c r="G31" s="76">
        <v>6283.1181556195997</v>
      </c>
      <c r="H31" s="70">
        <v>54.185302593659998</v>
      </c>
      <c r="I31" s="75">
        <v>16.0772556089528</v>
      </c>
      <c r="J31" s="71">
        <v>134</v>
      </c>
      <c r="K31" s="75">
        <v>258.60447761194001</v>
      </c>
      <c r="L31" s="75">
        <v>228.80597014925399</v>
      </c>
      <c r="M31" s="75">
        <v>848.73880597014897</v>
      </c>
      <c r="N31" s="75">
        <v>2.5303148763726302</v>
      </c>
      <c r="O31" s="78">
        <v>7.8909275679040602E-2</v>
      </c>
      <c r="P31" s="76">
        <v>104.126801152738</v>
      </c>
      <c r="Q31" s="75">
        <v>2.12583362530233</v>
      </c>
      <c r="R31" s="75">
        <v>41.5798761609907</v>
      </c>
      <c r="S31" s="75">
        <v>1.8592343303124199</v>
      </c>
      <c r="T31" s="75">
        <v>-7.1979827089337203</v>
      </c>
      <c r="U31" s="75">
        <v>5.5288019303757601</v>
      </c>
    </row>
    <row r="32" spans="1:21" x14ac:dyDescent="0.2">
      <c r="A32" s="71" t="s">
        <v>64</v>
      </c>
      <c r="B32" s="72" t="s">
        <v>74</v>
      </c>
      <c r="C32" s="73" t="s">
        <v>90</v>
      </c>
      <c r="D32" s="74">
        <v>42757</v>
      </c>
      <c r="E32" s="75">
        <v>1.2042105263157901</v>
      </c>
      <c r="F32" s="71">
        <v>76</v>
      </c>
      <c r="G32" s="76">
        <v>5535.4868421052597</v>
      </c>
      <c r="H32" s="70">
        <v>52.439473684210597</v>
      </c>
      <c r="I32" s="75">
        <v>27.464215829952099</v>
      </c>
      <c r="J32" s="71"/>
      <c r="K32" s="75"/>
      <c r="L32" s="75"/>
      <c r="M32" s="75"/>
      <c r="N32" s="75"/>
      <c r="O32" s="78"/>
      <c r="P32" s="76">
        <v>133.72368421052599</v>
      </c>
      <c r="Q32" s="75">
        <v>5.5964148512634697</v>
      </c>
      <c r="R32" s="75">
        <v>35.998648648648597</v>
      </c>
      <c r="S32" s="75">
        <v>2.8481646390862201</v>
      </c>
      <c r="T32" s="75"/>
      <c r="U32" s="75"/>
    </row>
    <row r="33" spans="1:21" x14ac:dyDescent="0.2">
      <c r="A33" s="71" t="s">
        <v>64</v>
      </c>
      <c r="B33" s="77" t="s">
        <v>74</v>
      </c>
      <c r="C33" s="73" t="s">
        <v>91</v>
      </c>
      <c r="D33" s="74">
        <v>42707</v>
      </c>
      <c r="E33" s="75">
        <v>0.49933333333333302</v>
      </c>
      <c r="F33" s="71">
        <v>75</v>
      </c>
      <c r="G33" s="76">
        <v>4320.5466666666698</v>
      </c>
      <c r="H33" s="70">
        <v>52.084000000000003</v>
      </c>
      <c r="I33" s="75">
        <v>30.1240031820426</v>
      </c>
      <c r="J33" s="71"/>
      <c r="K33" s="75"/>
      <c r="L33" s="75"/>
      <c r="M33" s="75"/>
      <c r="N33" s="75"/>
      <c r="O33" s="75"/>
      <c r="P33" s="76">
        <v>108.62666666666701</v>
      </c>
      <c r="Q33" s="75">
        <v>4.94538727050322</v>
      </c>
      <c r="R33" s="75">
        <v>26.918571428571401</v>
      </c>
      <c r="S33" s="75">
        <v>2.4974448995570602</v>
      </c>
      <c r="T33" s="75"/>
      <c r="U33" s="75"/>
    </row>
    <row r="34" spans="1:21" x14ac:dyDescent="0.2">
      <c r="A34" s="71" t="s">
        <v>64</v>
      </c>
      <c r="B34" s="77" t="s">
        <v>74</v>
      </c>
      <c r="C34" s="73" t="s">
        <v>92</v>
      </c>
      <c r="D34" s="74">
        <v>42650</v>
      </c>
      <c r="E34" s="75">
        <v>1.9586666666666701</v>
      </c>
      <c r="F34" s="71">
        <v>90</v>
      </c>
      <c r="G34" s="76">
        <v>5502.6666666666697</v>
      </c>
      <c r="H34" s="70">
        <v>51.869999999999898</v>
      </c>
      <c r="I34" s="75">
        <v>27.068760894332801</v>
      </c>
      <c r="J34" s="71">
        <v>49</v>
      </c>
      <c r="K34" s="75">
        <v>225.408163265306</v>
      </c>
      <c r="L34" s="75">
        <v>192.448979591837</v>
      </c>
      <c r="M34" s="75">
        <v>705.73469387755097</v>
      </c>
      <c r="N34" s="75">
        <v>3.05199743842625</v>
      </c>
      <c r="O34" s="75">
        <v>0.17888105340688401</v>
      </c>
      <c r="P34" s="76">
        <v>115.26666666666701</v>
      </c>
      <c r="Q34" s="75">
        <v>4.9038138995630796</v>
      </c>
      <c r="R34" s="75">
        <v>39.998823529411801</v>
      </c>
      <c r="S34" s="75">
        <v>3.05216665207492</v>
      </c>
      <c r="T34" s="75">
        <v>8.8829545454545507</v>
      </c>
      <c r="U34" s="75">
        <v>10.595175730031</v>
      </c>
    </row>
    <row r="35" spans="1:21" x14ac:dyDescent="0.2">
      <c r="A35" s="71" t="s">
        <v>64</v>
      </c>
      <c r="B35" s="77" t="s">
        <v>69</v>
      </c>
      <c r="C35" s="73" t="s">
        <v>93</v>
      </c>
      <c r="D35" s="74">
        <v>42572</v>
      </c>
      <c r="E35" s="75">
        <v>0.65980198019802005</v>
      </c>
      <c r="F35" s="71">
        <v>101</v>
      </c>
      <c r="G35" s="76">
        <v>5532.5247524752504</v>
      </c>
      <c r="H35" s="70">
        <v>49.007920792079197</v>
      </c>
      <c r="I35" s="75">
        <v>22.569140838421198</v>
      </c>
      <c r="J35" s="71"/>
      <c r="K35" s="75"/>
      <c r="L35" s="75"/>
      <c r="M35" s="75">
        <v>749.625</v>
      </c>
      <c r="N35" s="75">
        <v>3.0061212121212102</v>
      </c>
      <c r="O35" s="75">
        <v>0.33314188088326402</v>
      </c>
      <c r="P35" s="76">
        <v>118.90099009901</v>
      </c>
      <c r="Q35" s="75">
        <v>5.0219617670982997</v>
      </c>
      <c r="R35" s="75">
        <v>41.270707070707097</v>
      </c>
      <c r="S35" s="75">
        <v>2.8776917086866298</v>
      </c>
      <c r="T35" s="75"/>
      <c r="U35" s="75"/>
    </row>
    <row r="36" spans="1:21" x14ac:dyDescent="0.2">
      <c r="A36" s="71" t="s">
        <v>64</v>
      </c>
      <c r="B36" s="77" t="s">
        <v>94</v>
      </c>
      <c r="C36" s="73" t="s">
        <v>95</v>
      </c>
      <c r="D36" s="74">
        <v>42416</v>
      </c>
      <c r="E36" s="75">
        <v>1.78195789473684</v>
      </c>
      <c r="F36" s="71">
        <v>475</v>
      </c>
      <c r="G36" s="76">
        <v>7416.1305263157901</v>
      </c>
      <c r="H36" s="70">
        <v>44.469684210526196</v>
      </c>
      <c r="I36" s="75">
        <v>13.509995852497401</v>
      </c>
      <c r="J36" s="71">
        <v>458</v>
      </c>
      <c r="K36" s="75">
        <v>314.51528384279499</v>
      </c>
      <c r="L36" s="75">
        <v>260.58785249457702</v>
      </c>
      <c r="M36" s="75">
        <v>984.82429501084596</v>
      </c>
      <c r="N36" s="75">
        <v>3.3466088173052602</v>
      </c>
      <c r="O36" s="75">
        <v>6.7726005230326097E-2</v>
      </c>
      <c r="P36" s="76">
        <v>135.07578947368401</v>
      </c>
      <c r="Q36" s="75">
        <v>2.4882894918126501</v>
      </c>
      <c r="R36" s="75">
        <v>41.570758928571401</v>
      </c>
      <c r="S36" s="75">
        <v>1.65738895672466</v>
      </c>
      <c r="T36" s="75">
        <v>6.3126315789473599</v>
      </c>
      <c r="U36" s="75">
        <v>5.5821397178406196</v>
      </c>
    </row>
    <row r="37" spans="1:21" x14ac:dyDescent="0.2">
      <c r="A37" s="71" t="s">
        <v>64</v>
      </c>
      <c r="B37" s="77" t="s">
        <v>69</v>
      </c>
      <c r="C37" s="73" t="s">
        <v>96</v>
      </c>
      <c r="D37" s="74">
        <v>42408</v>
      </c>
      <c r="E37" s="75">
        <v>2.34035409035409</v>
      </c>
      <c r="F37" s="71">
        <v>819</v>
      </c>
      <c r="G37" s="76">
        <v>5571.1098901098903</v>
      </c>
      <c r="H37" s="70">
        <v>35.412698412698198</v>
      </c>
      <c r="I37" s="75">
        <v>10.756384441982901</v>
      </c>
      <c r="J37" s="71">
        <v>563</v>
      </c>
      <c r="K37" s="75">
        <v>246.50444049733599</v>
      </c>
      <c r="L37" s="75">
        <v>204.04063604240301</v>
      </c>
      <c r="M37" s="75">
        <v>758.29629629629596</v>
      </c>
      <c r="N37" s="75">
        <v>3.1484773368467298</v>
      </c>
      <c r="O37" s="75">
        <v>5.2012375898582298E-2</v>
      </c>
      <c r="P37" s="76">
        <v>110.525030525031</v>
      </c>
      <c r="Q37" s="75">
        <v>1.41414930196838</v>
      </c>
      <c r="R37" s="75">
        <v>45.399602649006603</v>
      </c>
      <c r="S37" s="75">
        <v>1.0503234512733099</v>
      </c>
      <c r="T37" s="75">
        <v>-31.35097799511</v>
      </c>
      <c r="U37" s="75">
        <v>3.9304075805451899</v>
      </c>
    </row>
    <row r="38" spans="1:21" x14ac:dyDescent="0.2">
      <c r="A38" s="71" t="s">
        <v>64</v>
      </c>
      <c r="B38" s="72" t="s">
        <v>74</v>
      </c>
      <c r="C38" s="73" t="s">
        <v>97</v>
      </c>
      <c r="D38" s="74">
        <v>42277</v>
      </c>
      <c r="E38" s="75">
        <v>0.56915254237288104</v>
      </c>
      <c r="F38" s="71">
        <v>177</v>
      </c>
      <c r="G38" s="76">
        <v>4780.9096045197703</v>
      </c>
      <c r="H38" s="70">
        <v>24.090960451977399</v>
      </c>
      <c r="I38" s="75">
        <v>16.530653757792301</v>
      </c>
      <c r="J38" s="71">
        <v>30</v>
      </c>
      <c r="K38" s="75">
        <v>209.23333333333301</v>
      </c>
      <c r="L38" s="75">
        <v>176.566666666667</v>
      </c>
      <c r="M38" s="75">
        <v>614.46666666666704</v>
      </c>
      <c r="N38" s="75">
        <v>3.6813299047619101</v>
      </c>
      <c r="O38" s="75">
        <v>0.122354551808564</v>
      </c>
      <c r="P38" s="76">
        <v>112.508474576271</v>
      </c>
      <c r="Q38" s="75">
        <v>3.4942181923590998</v>
      </c>
      <c r="R38" s="75">
        <v>27.752095808383199</v>
      </c>
      <c r="S38" s="75">
        <v>1.5593320263692101</v>
      </c>
      <c r="T38" s="75">
        <v>5.5745454545454596</v>
      </c>
      <c r="U38" s="75">
        <v>6.5214518182002204</v>
      </c>
    </row>
    <row r="39" spans="1:21" x14ac:dyDescent="0.2">
      <c r="A39" s="71" t="s">
        <v>64</v>
      </c>
      <c r="B39" s="77" t="s">
        <v>74</v>
      </c>
      <c r="C39" s="73" t="s">
        <v>98</v>
      </c>
      <c r="D39" s="74">
        <v>42502</v>
      </c>
      <c r="E39" s="75">
        <v>1.6704276315789499</v>
      </c>
      <c r="F39" s="71">
        <v>304</v>
      </c>
      <c r="G39" s="76">
        <v>6393.0888157894697</v>
      </c>
      <c r="H39" s="70">
        <v>23.313815789473701</v>
      </c>
      <c r="I39" s="75">
        <v>16.533749809793999</v>
      </c>
      <c r="J39" s="71"/>
      <c r="K39" s="75"/>
      <c r="L39" s="75"/>
      <c r="M39" s="75">
        <v>697</v>
      </c>
      <c r="N39" s="75">
        <v>2.8857177419354798</v>
      </c>
      <c r="O39" s="75">
        <v>0.195790933357507</v>
      </c>
      <c r="P39" s="76">
        <v>116.092105263158</v>
      </c>
      <c r="Q39" s="75">
        <v>2.60915811420616</v>
      </c>
      <c r="R39" s="75">
        <v>37.9653846153846</v>
      </c>
      <c r="S39" s="75">
        <v>1.5990246970237001</v>
      </c>
      <c r="T39" s="75"/>
      <c r="U39" s="75"/>
    </row>
    <row r="40" spans="1:21" x14ac:dyDescent="0.2">
      <c r="A40" s="71" t="s">
        <v>64</v>
      </c>
      <c r="B40" s="72" t="s">
        <v>72</v>
      </c>
      <c r="C40" s="73" t="s">
        <v>99</v>
      </c>
      <c r="D40" s="74">
        <v>42465</v>
      </c>
      <c r="E40" s="75">
        <v>1.1652499999999999</v>
      </c>
      <c r="F40" s="71">
        <v>160</v>
      </c>
      <c r="G40" s="76">
        <v>4538.2937499999998</v>
      </c>
      <c r="H40" s="70">
        <v>20.532499999999899</v>
      </c>
      <c r="I40" s="75">
        <v>23.858448237871301</v>
      </c>
      <c r="J40" s="71"/>
      <c r="K40" s="75"/>
      <c r="L40" s="75"/>
      <c r="M40" s="75"/>
      <c r="N40" s="75"/>
      <c r="O40" s="75"/>
      <c r="P40" s="76">
        <v>129.4375</v>
      </c>
      <c r="Q40" s="75">
        <v>4.0861948082545299</v>
      </c>
      <c r="R40" s="75">
        <v>34.608860759493702</v>
      </c>
      <c r="S40" s="75">
        <v>2.0973759880938001</v>
      </c>
      <c r="T40" s="75"/>
      <c r="U40" s="75"/>
    </row>
    <row r="41" spans="1:21" x14ac:dyDescent="0.2">
      <c r="A41" s="71" t="s">
        <v>64</v>
      </c>
      <c r="B41" s="77" t="s">
        <v>94</v>
      </c>
      <c r="C41" s="73" t="s">
        <v>100</v>
      </c>
      <c r="D41" s="74">
        <v>42796</v>
      </c>
      <c r="E41" s="75">
        <v>2.9224404761904799</v>
      </c>
      <c r="F41" s="71">
        <v>336</v>
      </c>
      <c r="G41" s="76">
        <v>7305.7797619047597</v>
      </c>
      <c r="H41" s="70">
        <v>18.602083333333201</v>
      </c>
      <c r="I41" s="75">
        <v>15.578449098093699</v>
      </c>
      <c r="J41" s="71">
        <v>221</v>
      </c>
      <c r="K41" s="75">
        <v>289.79185520362</v>
      </c>
      <c r="L41" s="75">
        <v>250.067873303167</v>
      </c>
      <c r="M41" s="75">
        <v>934.65158371040695</v>
      </c>
      <c r="N41" s="75">
        <v>4.1890267630297497</v>
      </c>
      <c r="O41" s="75">
        <v>7.4359162910873994E-2</v>
      </c>
      <c r="P41" s="76">
        <v>123.967261904762</v>
      </c>
      <c r="Q41" s="75">
        <v>2.4191155641389899</v>
      </c>
      <c r="R41" s="75">
        <v>48.748888888888899</v>
      </c>
      <c r="S41" s="75">
        <v>1.6310104839570401</v>
      </c>
      <c r="T41" s="75">
        <v>-0.30416666666666198</v>
      </c>
      <c r="U41" s="75">
        <v>5.9115889957114804</v>
      </c>
    </row>
    <row r="42" spans="1:21" x14ac:dyDescent="0.2">
      <c r="A42" s="71" t="s">
        <v>64</v>
      </c>
      <c r="B42" s="77" t="s">
        <v>65</v>
      </c>
      <c r="C42" s="73" t="s">
        <v>101</v>
      </c>
      <c r="D42" s="74">
        <v>42566</v>
      </c>
      <c r="E42" s="75">
        <v>1.20324137931034</v>
      </c>
      <c r="F42" s="71">
        <v>145</v>
      </c>
      <c r="G42" s="76">
        <v>5739.6896551724103</v>
      </c>
      <c r="H42" s="70">
        <v>18.3531034482758</v>
      </c>
      <c r="I42" s="75">
        <v>18.532347200858101</v>
      </c>
      <c r="J42" s="71">
        <v>40</v>
      </c>
      <c r="K42" s="75">
        <v>224.52500000000001</v>
      </c>
      <c r="L42" s="75">
        <v>190.5</v>
      </c>
      <c r="M42" s="75">
        <v>710.55</v>
      </c>
      <c r="N42" s="75">
        <v>3.4642096774193498</v>
      </c>
      <c r="O42" s="75">
        <v>0.20048756936527601</v>
      </c>
      <c r="P42" s="76">
        <v>141.531034482759</v>
      </c>
      <c r="Q42" s="75">
        <v>4.4248087515483796</v>
      </c>
      <c r="R42" s="75">
        <v>44.786524822695</v>
      </c>
      <c r="S42" s="75">
        <v>2.2511960616665498</v>
      </c>
      <c r="T42" s="75">
        <v>-11.5360294117647</v>
      </c>
      <c r="U42" s="75">
        <v>8.1154937801086806</v>
      </c>
    </row>
    <row r="43" spans="1:21" x14ac:dyDescent="0.2">
      <c r="A43" s="71" t="s">
        <v>64</v>
      </c>
      <c r="B43" s="77" t="s">
        <v>67</v>
      </c>
      <c r="C43" s="73" t="s">
        <v>102</v>
      </c>
      <c r="D43" s="74">
        <v>42546</v>
      </c>
      <c r="E43" s="75">
        <v>3.04761904761905E-2</v>
      </c>
      <c r="F43" s="71">
        <v>42</v>
      </c>
      <c r="G43" s="76">
        <v>6246.7857142857101</v>
      </c>
      <c r="H43" s="70">
        <v>17.628571428571401</v>
      </c>
      <c r="I43" s="75">
        <v>39.617753045777597</v>
      </c>
      <c r="J43" s="71"/>
      <c r="K43" s="75"/>
      <c r="L43" s="75"/>
      <c r="M43" s="75"/>
      <c r="N43" s="75"/>
      <c r="O43" s="75"/>
      <c r="P43" s="76">
        <v>107.619047619048</v>
      </c>
      <c r="Q43" s="75">
        <v>8.5722286373282195</v>
      </c>
      <c r="R43" s="75">
        <v>56.509523809523799</v>
      </c>
      <c r="S43" s="75">
        <v>5.5718752116554304</v>
      </c>
      <c r="T43" s="75"/>
      <c r="U43" s="75"/>
    </row>
    <row r="44" spans="1:21" x14ac:dyDescent="0.2">
      <c r="A44" s="71" t="s">
        <v>64</v>
      </c>
      <c r="B44" s="77" t="s">
        <v>67</v>
      </c>
      <c r="C44" s="73" t="s">
        <v>103</v>
      </c>
      <c r="D44" s="74">
        <v>42751</v>
      </c>
      <c r="E44" s="75">
        <v>0.23338028169014099</v>
      </c>
      <c r="F44" s="71">
        <v>1349</v>
      </c>
      <c r="G44" s="76">
        <v>5527.45885841364</v>
      </c>
      <c r="H44" s="70">
        <v>15.117197924388501</v>
      </c>
      <c r="I44" s="75">
        <v>7.6290713232991996</v>
      </c>
      <c r="J44" s="71"/>
      <c r="K44" s="75"/>
      <c r="L44" s="75"/>
      <c r="M44" s="75"/>
      <c r="N44" s="75"/>
      <c r="O44" s="75"/>
      <c r="P44" s="76">
        <v>128.61823573017</v>
      </c>
      <c r="Q44" s="75">
        <v>1.47799313393675</v>
      </c>
      <c r="R44" s="75">
        <v>38.410706150341603</v>
      </c>
      <c r="S44" s="75">
        <v>0.68085618082860899</v>
      </c>
      <c r="T44" s="75"/>
      <c r="U44" s="75"/>
    </row>
    <row r="45" spans="1:21" x14ac:dyDescent="0.2">
      <c r="A45" s="71" t="s">
        <v>64</v>
      </c>
      <c r="B45" s="77" t="s">
        <v>67</v>
      </c>
      <c r="C45" s="73" t="s">
        <v>104</v>
      </c>
      <c r="D45" s="74">
        <v>42605</v>
      </c>
      <c r="E45" s="75">
        <v>0.82720000000000005</v>
      </c>
      <c r="F45" s="71">
        <v>250</v>
      </c>
      <c r="G45" s="76">
        <v>6257.2439999999997</v>
      </c>
      <c r="H45" s="70">
        <v>9.9376000000000193</v>
      </c>
      <c r="I45" s="75">
        <v>20.606894173915101</v>
      </c>
      <c r="J45" s="71">
        <v>104</v>
      </c>
      <c r="K45" s="75">
        <v>287.97115384615398</v>
      </c>
      <c r="L45" s="75">
        <v>246.39252336448601</v>
      </c>
      <c r="M45" s="75">
        <v>909.130841121495</v>
      </c>
      <c r="N45" s="75">
        <v>2.8810650993171998</v>
      </c>
      <c r="O45" s="75">
        <v>0.105892993555569</v>
      </c>
      <c r="P45" s="76">
        <v>103.932</v>
      </c>
      <c r="Q45" s="75">
        <v>2.48034148445694</v>
      </c>
      <c r="R45" s="75">
        <v>45.241810344827599</v>
      </c>
      <c r="S45" s="75">
        <v>2.0140934269370998</v>
      </c>
      <c r="T45" s="75">
        <v>10.757199999999999</v>
      </c>
      <c r="U45" s="75">
        <v>7.2884095389233003</v>
      </c>
    </row>
    <row r="46" spans="1:21" x14ac:dyDescent="0.2">
      <c r="A46" s="71" t="s">
        <v>64</v>
      </c>
      <c r="B46" s="77" t="s">
        <v>74</v>
      </c>
      <c r="C46" s="73" t="s">
        <v>105</v>
      </c>
      <c r="D46" s="74">
        <v>42742</v>
      </c>
      <c r="E46" s="75">
        <v>1.2233132530120501</v>
      </c>
      <c r="F46" s="71">
        <v>166</v>
      </c>
      <c r="G46" s="76">
        <v>4704.2048192771099</v>
      </c>
      <c r="H46" s="70">
        <v>9.8240963855421803</v>
      </c>
      <c r="I46" s="75">
        <v>19.458165742912598</v>
      </c>
      <c r="J46" s="71"/>
      <c r="K46" s="75"/>
      <c r="L46" s="75"/>
      <c r="M46" s="75">
        <v>508</v>
      </c>
      <c r="N46" s="75"/>
      <c r="O46" s="78"/>
      <c r="P46" s="76">
        <v>105.60843373493999</v>
      </c>
      <c r="Q46" s="75">
        <v>3.3638519760190202</v>
      </c>
      <c r="R46" s="75">
        <v>35.7584337349398</v>
      </c>
      <c r="S46" s="75">
        <v>2.3601726348883401</v>
      </c>
      <c r="T46" s="75"/>
      <c r="U46" s="75"/>
    </row>
    <row r="47" spans="1:21" x14ac:dyDescent="0.2">
      <c r="A47" s="71" t="s">
        <v>64</v>
      </c>
      <c r="B47" s="77" t="s">
        <v>94</v>
      </c>
      <c r="C47" s="73" t="s">
        <v>106</v>
      </c>
      <c r="D47" s="74">
        <v>42467</v>
      </c>
      <c r="E47" s="75">
        <v>2.43997584541063</v>
      </c>
      <c r="F47" s="71">
        <v>414</v>
      </c>
      <c r="G47" s="76">
        <v>6814.3550724637698</v>
      </c>
      <c r="H47" s="70">
        <v>9.3263285024154605</v>
      </c>
      <c r="I47" s="75">
        <v>14.54913669508</v>
      </c>
      <c r="J47" s="71">
        <v>79</v>
      </c>
      <c r="K47" s="75">
        <v>272.02531645569599</v>
      </c>
      <c r="L47" s="75">
        <v>225.58974358974399</v>
      </c>
      <c r="M47" s="75">
        <v>835.911392405063</v>
      </c>
      <c r="N47" s="75"/>
      <c r="O47" s="75"/>
      <c r="P47" s="76">
        <v>135.82850241545901</v>
      </c>
      <c r="Q47" s="75">
        <v>2.5751218516759602</v>
      </c>
      <c r="R47" s="75">
        <v>44.981769436997297</v>
      </c>
      <c r="S47" s="75">
        <v>1.5418041451951101</v>
      </c>
      <c r="T47" s="75"/>
      <c r="U47" s="75"/>
    </row>
    <row r="48" spans="1:21" x14ac:dyDescent="0.2">
      <c r="A48" s="71" t="s">
        <v>64</v>
      </c>
      <c r="B48" s="72" t="s">
        <v>65</v>
      </c>
      <c r="C48" s="73" t="s">
        <v>107</v>
      </c>
      <c r="D48" s="74">
        <v>42794</v>
      </c>
      <c r="E48" s="75">
        <v>0.43276595744680801</v>
      </c>
      <c r="F48" s="71">
        <v>47</v>
      </c>
      <c r="G48" s="76">
        <v>6434.3617021276596</v>
      </c>
      <c r="H48" s="70">
        <v>9.24680851063831</v>
      </c>
      <c r="I48" s="75">
        <v>40.203568590261902</v>
      </c>
      <c r="J48" s="71"/>
      <c r="K48" s="75"/>
      <c r="L48" s="75"/>
      <c r="M48" s="75"/>
      <c r="N48" s="75"/>
      <c r="O48" s="75"/>
      <c r="P48" s="76">
        <v>104.42553191489399</v>
      </c>
      <c r="Q48" s="75">
        <v>7.2196120421834404</v>
      </c>
      <c r="R48" s="75">
        <v>43.395238095238099</v>
      </c>
      <c r="S48" s="75">
        <v>5.6670409991626096</v>
      </c>
      <c r="T48" s="75"/>
      <c r="U48" s="75"/>
    </row>
    <row r="49" spans="1:21" x14ac:dyDescent="0.2">
      <c r="A49" s="71" t="s">
        <v>64</v>
      </c>
      <c r="B49" s="77" t="s">
        <v>65</v>
      </c>
      <c r="C49" s="73" t="s">
        <v>108</v>
      </c>
      <c r="D49" s="74">
        <v>42726</v>
      </c>
      <c r="E49" s="75">
        <v>0.233333333333333</v>
      </c>
      <c r="F49" s="71">
        <v>39</v>
      </c>
      <c r="G49" s="76">
        <v>5565.2564102564102</v>
      </c>
      <c r="H49" s="70">
        <v>7.8076923076923199</v>
      </c>
      <c r="I49" s="75">
        <v>39.7165244310576</v>
      </c>
      <c r="J49" s="71"/>
      <c r="K49" s="75"/>
      <c r="L49" s="75"/>
      <c r="M49" s="75">
        <v>532.5</v>
      </c>
      <c r="N49" s="75"/>
      <c r="O49" s="75"/>
      <c r="P49" s="76">
        <v>122.25641025641001</v>
      </c>
      <c r="Q49" s="75">
        <v>6.9793137516244403</v>
      </c>
      <c r="R49" s="75">
        <v>45.302631578947398</v>
      </c>
      <c r="S49" s="75">
        <v>5.2899183305321396</v>
      </c>
      <c r="T49" s="75"/>
      <c r="U49" s="75"/>
    </row>
    <row r="50" spans="1:21" x14ac:dyDescent="0.2">
      <c r="A50" s="71" t="s">
        <v>64</v>
      </c>
      <c r="B50" s="77" t="s">
        <v>72</v>
      </c>
      <c r="C50" s="73" t="s">
        <v>109</v>
      </c>
      <c r="D50" s="74">
        <v>42544</v>
      </c>
      <c r="E50" s="75"/>
      <c r="F50" s="71">
        <v>80</v>
      </c>
      <c r="G50" s="76">
        <v>5130.875</v>
      </c>
      <c r="H50" s="70">
        <v>2.9024999999999501</v>
      </c>
      <c r="I50" s="75">
        <v>31.141121719459601</v>
      </c>
      <c r="J50" s="71"/>
      <c r="K50" s="75"/>
      <c r="L50" s="75"/>
      <c r="M50" s="75"/>
      <c r="N50" s="75"/>
      <c r="O50" s="75"/>
      <c r="P50" s="76">
        <v>118.5625</v>
      </c>
      <c r="Q50" s="75">
        <v>7.2370102696075396</v>
      </c>
      <c r="R50" s="75">
        <v>48.717500000000001</v>
      </c>
      <c r="S50" s="75">
        <v>4.0671732225406796</v>
      </c>
      <c r="T50" s="75"/>
      <c r="U50" s="75"/>
    </row>
    <row r="51" spans="1:21" x14ac:dyDescent="0.2">
      <c r="A51" s="71" t="s">
        <v>64</v>
      </c>
      <c r="B51" s="77" t="s">
        <v>67</v>
      </c>
      <c r="C51" s="73" t="s">
        <v>110</v>
      </c>
      <c r="D51" s="74">
        <v>42771</v>
      </c>
      <c r="E51" s="75"/>
      <c r="F51" s="71">
        <v>26</v>
      </c>
      <c r="G51" s="76">
        <v>6957.3461538461497</v>
      </c>
      <c r="H51" s="70">
        <v>2.2692307692307701</v>
      </c>
      <c r="I51" s="75">
        <v>42.787269411223697</v>
      </c>
      <c r="J51" s="71"/>
      <c r="K51" s="75"/>
      <c r="L51" s="75"/>
      <c r="M51" s="75">
        <v>795</v>
      </c>
      <c r="N51" s="75"/>
      <c r="O51" s="75"/>
      <c r="P51" s="76">
        <v>128.92307692307699</v>
      </c>
      <c r="Q51" s="75">
        <v>9.1490097113417104</v>
      </c>
      <c r="R51" s="75">
        <v>32.372222222222199</v>
      </c>
      <c r="S51" s="75">
        <v>1.83625089695615</v>
      </c>
      <c r="T51" s="75"/>
      <c r="U51" s="75"/>
    </row>
    <row r="52" spans="1:21" x14ac:dyDescent="0.2">
      <c r="A52" s="71" t="s">
        <v>64</v>
      </c>
      <c r="B52" s="77" t="s">
        <v>65</v>
      </c>
      <c r="C52" s="73" t="s">
        <v>111</v>
      </c>
      <c r="D52" s="74">
        <v>42131</v>
      </c>
      <c r="E52" s="75">
        <v>0.29733333333333301</v>
      </c>
      <c r="F52" s="71">
        <v>60</v>
      </c>
      <c r="G52" s="76">
        <v>5499.9666666666699</v>
      </c>
      <c r="H52" s="70">
        <v>-2.1183333333333798</v>
      </c>
      <c r="I52" s="75">
        <v>43.627496026673903</v>
      </c>
      <c r="J52" s="71"/>
      <c r="K52" s="75"/>
      <c r="L52" s="75"/>
      <c r="M52" s="75"/>
      <c r="N52" s="75"/>
      <c r="O52" s="75"/>
      <c r="P52" s="76">
        <v>133.316666666667</v>
      </c>
      <c r="Q52" s="75">
        <v>6.2701648338233102</v>
      </c>
      <c r="R52" s="75">
        <v>42.908474576271203</v>
      </c>
      <c r="S52" s="75">
        <v>4.24332135065844</v>
      </c>
      <c r="T52" s="75"/>
      <c r="U52" s="75"/>
    </row>
    <row r="53" spans="1:21" x14ac:dyDescent="0.2">
      <c r="A53" s="71" t="s">
        <v>64</v>
      </c>
      <c r="B53" s="77" t="s">
        <v>72</v>
      </c>
      <c r="C53" s="73" t="s">
        <v>112</v>
      </c>
      <c r="D53" s="74">
        <v>42125</v>
      </c>
      <c r="E53" s="75">
        <v>0.82586956521739097</v>
      </c>
      <c r="F53" s="71">
        <v>46</v>
      </c>
      <c r="G53" s="76">
        <v>4154.9347826086996</v>
      </c>
      <c r="H53" s="70">
        <v>-3.97608695652174</v>
      </c>
      <c r="I53" s="75">
        <v>37.175576261631399</v>
      </c>
      <c r="J53" s="71"/>
      <c r="K53" s="75"/>
      <c r="L53" s="75"/>
      <c r="M53" s="75"/>
      <c r="N53" s="75"/>
      <c r="O53" s="75"/>
      <c r="P53" s="76">
        <v>117.434782608696</v>
      </c>
      <c r="Q53" s="75">
        <v>5.4265096453721497</v>
      </c>
      <c r="R53" s="75">
        <v>28.580434782608702</v>
      </c>
      <c r="S53" s="75">
        <v>2.8537078508870999</v>
      </c>
      <c r="T53" s="75"/>
      <c r="U53" s="75"/>
    </row>
    <row r="54" spans="1:21" x14ac:dyDescent="0.2">
      <c r="A54" s="71" t="s">
        <v>64</v>
      </c>
      <c r="B54" s="77" t="s">
        <v>74</v>
      </c>
      <c r="C54" s="73" t="s">
        <v>113</v>
      </c>
      <c r="D54" s="74">
        <v>42739</v>
      </c>
      <c r="E54" s="75"/>
      <c r="F54" s="71">
        <v>90</v>
      </c>
      <c r="G54" s="76">
        <v>5096.5888888888903</v>
      </c>
      <c r="H54" s="70">
        <v>-5.6677777777777703</v>
      </c>
      <c r="I54" s="75">
        <v>28.7159690063644</v>
      </c>
      <c r="J54" s="71"/>
      <c r="K54" s="75"/>
      <c r="L54" s="75"/>
      <c r="M54" s="75"/>
      <c r="N54" s="75"/>
      <c r="O54" s="75"/>
      <c r="P54" s="76">
        <v>134.73333333333301</v>
      </c>
      <c r="Q54" s="75">
        <v>5.4319257844562099</v>
      </c>
      <c r="R54" s="75">
        <v>30.1460674157303</v>
      </c>
      <c r="S54" s="75">
        <v>1.9666045206400999</v>
      </c>
      <c r="T54" s="75"/>
      <c r="U54" s="75"/>
    </row>
    <row r="55" spans="1:21" x14ac:dyDescent="0.2">
      <c r="A55" s="71" t="s">
        <v>64</v>
      </c>
      <c r="B55" s="77" t="s">
        <v>74</v>
      </c>
      <c r="C55" s="73" t="s">
        <v>114</v>
      </c>
      <c r="D55" s="74">
        <v>42704</v>
      </c>
      <c r="E55" s="75"/>
      <c r="F55" s="71">
        <v>27</v>
      </c>
      <c r="G55" s="76">
        <v>5243.6296296296296</v>
      </c>
      <c r="H55" s="70">
        <v>-7.2777777777777901</v>
      </c>
      <c r="I55" s="75">
        <v>35.253578078422599</v>
      </c>
      <c r="J55" s="71"/>
      <c r="K55" s="75"/>
      <c r="L55" s="75"/>
      <c r="M55" s="75"/>
      <c r="N55" s="75"/>
      <c r="O55" s="75"/>
      <c r="P55" s="76">
        <v>109.222222222222</v>
      </c>
      <c r="Q55" s="75">
        <v>12.0737681956606</v>
      </c>
      <c r="R55" s="75">
        <v>33.6</v>
      </c>
      <c r="S55" s="75">
        <v>10.070942800398001</v>
      </c>
      <c r="T55" s="75"/>
      <c r="U55" s="75"/>
    </row>
    <row r="56" spans="1:21" x14ac:dyDescent="0.2">
      <c r="A56" s="71" t="s">
        <v>64</v>
      </c>
      <c r="B56" s="77" t="s">
        <v>67</v>
      </c>
      <c r="C56" s="73" t="s">
        <v>115</v>
      </c>
      <c r="D56" s="74">
        <v>42641</v>
      </c>
      <c r="E56" s="75">
        <v>1.0299264705882301</v>
      </c>
      <c r="F56" s="71">
        <v>272</v>
      </c>
      <c r="G56" s="76">
        <v>6335.3198529411802</v>
      </c>
      <c r="H56" s="70">
        <v>-7.6349264705881499</v>
      </c>
      <c r="I56" s="75">
        <v>16.694132765252998</v>
      </c>
      <c r="J56" s="71">
        <v>259</v>
      </c>
      <c r="K56" s="75">
        <v>278.61776061776101</v>
      </c>
      <c r="L56" s="75">
        <v>233.231939163498</v>
      </c>
      <c r="M56" s="75">
        <v>858.79693486589997</v>
      </c>
      <c r="N56" s="75">
        <v>2.7438676111693501</v>
      </c>
      <c r="O56" s="75">
        <v>8.13259961458936E-2</v>
      </c>
      <c r="P56" s="76">
        <v>138</v>
      </c>
      <c r="Q56" s="75">
        <v>3.3522489850972499</v>
      </c>
      <c r="R56" s="75">
        <v>43.024230769230797</v>
      </c>
      <c r="S56" s="75">
        <v>1.89014701471767</v>
      </c>
      <c r="T56" s="75">
        <v>16.0585185185185</v>
      </c>
      <c r="U56" s="75">
        <v>6.9412513125471698</v>
      </c>
    </row>
    <row r="57" spans="1:21" x14ac:dyDescent="0.2">
      <c r="A57" s="71" t="s">
        <v>64</v>
      </c>
      <c r="B57" s="77" t="s">
        <v>94</v>
      </c>
      <c r="C57" s="73" t="s">
        <v>116</v>
      </c>
      <c r="D57" s="74">
        <v>42760</v>
      </c>
      <c r="E57" s="75">
        <v>0.22750000000000001</v>
      </c>
      <c r="F57" s="71">
        <v>92</v>
      </c>
      <c r="G57" s="76">
        <v>5893.5217391304404</v>
      </c>
      <c r="H57" s="70">
        <v>-8.3728260869565307</v>
      </c>
      <c r="I57" s="75">
        <v>23.7989869529919</v>
      </c>
      <c r="J57" s="71"/>
      <c r="K57" s="75"/>
      <c r="L57" s="75"/>
      <c r="M57" s="75"/>
      <c r="N57" s="75"/>
      <c r="O57" s="75"/>
      <c r="P57" s="76">
        <v>124.45652173913</v>
      </c>
      <c r="Q57" s="75">
        <v>5.63611089925279</v>
      </c>
      <c r="R57" s="75">
        <v>41.551111111111098</v>
      </c>
      <c r="S57" s="75">
        <v>2.6773411095413402</v>
      </c>
      <c r="T57" s="75"/>
      <c r="U57" s="75"/>
    </row>
    <row r="58" spans="1:21" x14ac:dyDescent="0.2">
      <c r="A58" s="71" t="s">
        <v>64</v>
      </c>
      <c r="B58" s="77" t="s">
        <v>69</v>
      </c>
      <c r="C58" s="73" t="s">
        <v>117</v>
      </c>
      <c r="D58" s="74">
        <v>42217</v>
      </c>
      <c r="E58" s="75">
        <v>0.69795454545454505</v>
      </c>
      <c r="F58" s="71">
        <v>44</v>
      </c>
      <c r="G58" s="76">
        <v>6749.25</v>
      </c>
      <c r="H58" s="70">
        <v>-8.9590909090909197</v>
      </c>
      <c r="I58" s="75">
        <v>42.133632335286897</v>
      </c>
      <c r="J58" s="71"/>
      <c r="K58" s="75"/>
      <c r="L58" s="75"/>
      <c r="M58" s="75"/>
      <c r="N58" s="75"/>
      <c r="O58" s="75"/>
      <c r="P58" s="76">
        <v>103.136363636364</v>
      </c>
      <c r="Q58" s="75">
        <v>6.1684074470192698</v>
      </c>
      <c r="R58" s="75">
        <v>43.116666666666703</v>
      </c>
      <c r="S58" s="75">
        <v>5.4487583386446996</v>
      </c>
      <c r="T58" s="75"/>
      <c r="U58" s="75"/>
    </row>
    <row r="59" spans="1:21" x14ac:dyDescent="0.2">
      <c r="A59" s="71" t="s">
        <v>64</v>
      </c>
      <c r="B59" s="72" t="s">
        <v>69</v>
      </c>
      <c r="C59" s="73" t="s">
        <v>118</v>
      </c>
      <c r="D59" s="74">
        <v>42374</v>
      </c>
      <c r="E59" s="75">
        <v>0.73958333333333304</v>
      </c>
      <c r="F59" s="71">
        <v>48</v>
      </c>
      <c r="G59" s="76">
        <v>6087.4166666666697</v>
      </c>
      <c r="H59" s="70">
        <v>-11.1416666666666</v>
      </c>
      <c r="I59" s="75">
        <v>38.331793813519603</v>
      </c>
      <c r="J59" s="71">
        <v>28</v>
      </c>
      <c r="K59" s="75">
        <v>268.67857142857099</v>
      </c>
      <c r="L59" s="75">
        <v>216.392857142857</v>
      </c>
      <c r="M59" s="75">
        <v>835.392857142857</v>
      </c>
      <c r="N59" s="75">
        <v>3.3120773187424901</v>
      </c>
      <c r="O59" s="75">
        <v>0.269405445125869</v>
      </c>
      <c r="P59" s="76">
        <v>127.041666666667</v>
      </c>
      <c r="Q59" s="75">
        <v>6.1908877167204501</v>
      </c>
      <c r="R59" s="75">
        <v>50.354761904761901</v>
      </c>
      <c r="S59" s="75">
        <v>4.6290756627071801</v>
      </c>
      <c r="T59" s="75">
        <v>-5.90222222222223</v>
      </c>
      <c r="U59" s="75">
        <v>11.2456058708688</v>
      </c>
    </row>
    <row r="60" spans="1:21" x14ac:dyDescent="0.2">
      <c r="A60" s="71" t="s">
        <v>64</v>
      </c>
      <c r="B60" s="77" t="s">
        <v>65</v>
      </c>
      <c r="C60" s="73" t="s">
        <v>119</v>
      </c>
      <c r="D60" s="74">
        <v>42794</v>
      </c>
      <c r="E60" s="75">
        <v>1.50373333333333</v>
      </c>
      <c r="F60" s="71">
        <v>225</v>
      </c>
      <c r="G60" s="76">
        <v>5375.6711111111099</v>
      </c>
      <c r="H60" s="70">
        <v>-11.327555555555501</v>
      </c>
      <c r="I60" s="75">
        <v>16.533003398419101</v>
      </c>
      <c r="J60" s="71">
        <v>199</v>
      </c>
      <c r="K60" s="75">
        <v>236.778894472362</v>
      </c>
      <c r="L60" s="75">
        <v>200.414141414141</v>
      </c>
      <c r="M60" s="75">
        <v>734.66834170854304</v>
      </c>
      <c r="N60" s="75">
        <v>4.03949020146678</v>
      </c>
      <c r="O60" s="75">
        <v>6.9024356296630396E-2</v>
      </c>
      <c r="P60" s="76">
        <v>132.01333333333301</v>
      </c>
      <c r="Q60" s="75">
        <v>3.7654100305826899</v>
      </c>
      <c r="R60" s="75">
        <v>34.019431279620903</v>
      </c>
      <c r="S60" s="75">
        <v>1.7478657736283401</v>
      </c>
      <c r="T60" s="75">
        <v>-24.3200892857143</v>
      </c>
      <c r="U60" s="75">
        <v>8.57376187031503</v>
      </c>
    </row>
    <row r="61" spans="1:21" x14ac:dyDescent="0.2">
      <c r="A61" s="71" t="s">
        <v>64</v>
      </c>
      <c r="B61" s="72" t="s">
        <v>72</v>
      </c>
      <c r="C61" s="73" t="s">
        <v>120</v>
      </c>
      <c r="D61" s="74">
        <v>42751</v>
      </c>
      <c r="E61" s="75">
        <v>0.214772727272727</v>
      </c>
      <c r="F61" s="71">
        <v>308</v>
      </c>
      <c r="G61" s="76">
        <v>3952.0714285714298</v>
      </c>
      <c r="H61" s="70">
        <v>-12.2996753246754</v>
      </c>
      <c r="I61" s="75">
        <v>15.224571467089801</v>
      </c>
      <c r="J61" s="71"/>
      <c r="K61" s="75"/>
      <c r="L61" s="75"/>
      <c r="M61" s="75"/>
      <c r="N61" s="75"/>
      <c r="O61" s="75"/>
      <c r="P61" s="76">
        <v>186.05194805194799</v>
      </c>
      <c r="Q61" s="75">
        <v>4.0385703976735199</v>
      </c>
      <c r="R61" s="75">
        <v>19.2724025974026</v>
      </c>
      <c r="S61" s="75">
        <v>0.92556770275394296</v>
      </c>
      <c r="T61" s="75"/>
      <c r="U61" s="75"/>
    </row>
    <row r="62" spans="1:21" x14ac:dyDescent="0.2">
      <c r="A62" s="71" t="s">
        <v>64</v>
      </c>
      <c r="B62" s="77" t="s">
        <v>67</v>
      </c>
      <c r="C62" s="73" t="s">
        <v>121</v>
      </c>
      <c r="D62" s="74">
        <v>42569</v>
      </c>
      <c r="E62" s="75">
        <v>1.00043321299639</v>
      </c>
      <c r="F62" s="71">
        <v>277</v>
      </c>
      <c r="G62" s="76">
        <v>5335.6209386281598</v>
      </c>
      <c r="H62" s="70">
        <v>-13.3617328519856</v>
      </c>
      <c r="I62" s="75">
        <v>13.7324566595933</v>
      </c>
      <c r="J62" s="71">
        <v>33</v>
      </c>
      <c r="K62" s="75">
        <v>228.09090909090901</v>
      </c>
      <c r="L62" s="75">
        <v>194.272727272727</v>
      </c>
      <c r="M62" s="75">
        <v>705.18181818181802</v>
      </c>
      <c r="N62" s="75">
        <v>4.6714615384615401</v>
      </c>
      <c r="O62" s="75">
        <v>0.27178881072100097</v>
      </c>
      <c r="P62" s="76">
        <v>143.46931407942199</v>
      </c>
      <c r="Q62" s="75">
        <v>3.7383016386520498</v>
      </c>
      <c r="R62" s="75">
        <v>31.3026923076923</v>
      </c>
      <c r="S62" s="75">
        <v>1.3337401944818099</v>
      </c>
      <c r="T62" s="75">
        <v>-26.023144104803499</v>
      </c>
      <c r="U62" s="75">
        <v>6.0715332967474103</v>
      </c>
    </row>
    <row r="63" spans="1:21" x14ac:dyDescent="0.2">
      <c r="A63" s="71" t="s">
        <v>64</v>
      </c>
      <c r="B63" s="77" t="s">
        <v>65</v>
      </c>
      <c r="C63" s="73" t="s">
        <v>122</v>
      </c>
      <c r="D63" s="74">
        <v>42754</v>
      </c>
      <c r="E63" s="75">
        <v>1.5913636363636401</v>
      </c>
      <c r="F63" s="71">
        <v>88</v>
      </c>
      <c r="G63" s="76">
        <v>6284.6022727272702</v>
      </c>
      <c r="H63" s="70">
        <v>-15.635227272727301</v>
      </c>
      <c r="I63" s="75">
        <v>24.6335593592942</v>
      </c>
      <c r="J63" s="71"/>
      <c r="K63" s="75"/>
      <c r="L63" s="75"/>
      <c r="M63" s="75">
        <v>802.625</v>
      </c>
      <c r="N63" s="75"/>
      <c r="O63" s="75"/>
      <c r="P63" s="76">
        <v>132.80681818181799</v>
      </c>
      <c r="Q63" s="75">
        <v>6.3802746317725596</v>
      </c>
      <c r="R63" s="75">
        <v>32.517948717948698</v>
      </c>
      <c r="S63" s="75">
        <v>2.68285757241763</v>
      </c>
      <c r="T63" s="75"/>
      <c r="U63" s="75"/>
    </row>
    <row r="64" spans="1:21" x14ac:dyDescent="0.2">
      <c r="A64" s="71" t="s">
        <v>64</v>
      </c>
      <c r="B64" s="77" t="s">
        <v>67</v>
      </c>
      <c r="C64" s="73" t="s">
        <v>123</v>
      </c>
      <c r="D64" s="74">
        <v>42611</v>
      </c>
      <c r="E64" s="75">
        <v>1.4043943661971801</v>
      </c>
      <c r="F64" s="71">
        <v>355</v>
      </c>
      <c r="G64" s="76">
        <v>5910.79154929577</v>
      </c>
      <c r="H64" s="70">
        <v>-17.577746478873301</v>
      </c>
      <c r="I64" s="75">
        <v>15.6390423776012</v>
      </c>
      <c r="J64" s="71"/>
      <c r="K64" s="75"/>
      <c r="L64" s="75"/>
      <c r="M64" s="75"/>
      <c r="N64" s="75">
        <v>3.8291326620832198</v>
      </c>
      <c r="O64" s="78">
        <v>8.7111353827404106E-2</v>
      </c>
      <c r="P64" s="76">
        <v>132.68732394366199</v>
      </c>
      <c r="Q64" s="75">
        <v>2.8826250670968001</v>
      </c>
      <c r="R64" s="75">
        <v>40.058734939758999</v>
      </c>
      <c r="S64" s="75">
        <v>1.42788426078775</v>
      </c>
      <c r="T64" s="75"/>
      <c r="U64" s="75"/>
    </row>
    <row r="65" spans="1:21" x14ac:dyDescent="0.2">
      <c r="A65" s="71" t="s">
        <v>64</v>
      </c>
      <c r="B65" s="77" t="s">
        <v>67</v>
      </c>
      <c r="C65" s="73" t="s">
        <v>124</v>
      </c>
      <c r="D65" s="74">
        <v>42423</v>
      </c>
      <c r="E65" s="75">
        <v>1.27408163265306</v>
      </c>
      <c r="F65" s="71">
        <v>98</v>
      </c>
      <c r="G65" s="76">
        <v>4905.1326530612196</v>
      </c>
      <c r="H65" s="70">
        <v>-18.002040816326499</v>
      </c>
      <c r="I65" s="75">
        <v>26.331181101705099</v>
      </c>
      <c r="J65" s="71"/>
      <c r="K65" s="75"/>
      <c r="L65" s="75"/>
      <c r="M65" s="75">
        <v>609.38095238095195</v>
      </c>
      <c r="N65" s="75"/>
      <c r="O65" s="78"/>
      <c r="P65" s="76">
        <v>124.744897959184</v>
      </c>
      <c r="Q65" s="75">
        <v>5.5226388163631004</v>
      </c>
      <c r="R65" s="75">
        <v>27.626804123711299</v>
      </c>
      <c r="S65" s="75">
        <v>1.92578169264187</v>
      </c>
      <c r="T65" s="75"/>
      <c r="U65" s="75"/>
    </row>
    <row r="66" spans="1:21" x14ac:dyDescent="0.2">
      <c r="A66" s="71" t="s">
        <v>64</v>
      </c>
      <c r="B66" s="77" t="s">
        <v>72</v>
      </c>
      <c r="C66" s="73" t="s">
        <v>125</v>
      </c>
      <c r="D66" s="74">
        <v>42792</v>
      </c>
      <c r="E66" s="75">
        <v>0.17051282051282099</v>
      </c>
      <c r="F66" s="71">
        <v>39</v>
      </c>
      <c r="G66" s="76">
        <v>5803.82051282051</v>
      </c>
      <c r="H66" s="70">
        <v>-19.592307692307699</v>
      </c>
      <c r="I66" s="75">
        <v>36.8488921867798</v>
      </c>
      <c r="J66" s="71"/>
      <c r="K66" s="75"/>
      <c r="L66" s="75"/>
      <c r="M66" s="75"/>
      <c r="N66" s="75"/>
      <c r="O66" s="75"/>
      <c r="P66" s="76">
        <v>125.948717948718</v>
      </c>
      <c r="Q66" s="75">
        <v>10.885550397045799</v>
      </c>
      <c r="R66" s="75">
        <v>25.997222222222199</v>
      </c>
      <c r="S66" s="75">
        <v>3.7594927176185902</v>
      </c>
      <c r="T66" s="75"/>
      <c r="U66" s="75"/>
    </row>
    <row r="67" spans="1:21" x14ac:dyDescent="0.2">
      <c r="A67" s="71" t="s">
        <v>64</v>
      </c>
      <c r="B67" s="77" t="s">
        <v>69</v>
      </c>
      <c r="C67" s="73" t="s">
        <v>126</v>
      </c>
      <c r="D67" s="74">
        <v>42630</v>
      </c>
      <c r="E67" s="75">
        <v>1.07454545454545</v>
      </c>
      <c r="F67" s="71">
        <v>77</v>
      </c>
      <c r="G67" s="76">
        <v>5719.9870129870096</v>
      </c>
      <c r="H67" s="70">
        <v>-20.0077922077922</v>
      </c>
      <c r="I67" s="75">
        <v>29.358999766347001</v>
      </c>
      <c r="J67" s="71"/>
      <c r="K67" s="75"/>
      <c r="L67" s="75"/>
      <c r="M67" s="75">
        <v>848.6</v>
      </c>
      <c r="N67" s="75">
        <v>3.58207352941176</v>
      </c>
      <c r="O67" s="75">
        <v>0.22824933900050601</v>
      </c>
      <c r="P67" s="76">
        <v>119.532467532468</v>
      </c>
      <c r="Q67" s="75">
        <v>6.8365744824931802</v>
      </c>
      <c r="R67" s="75">
        <v>48.8808823529412</v>
      </c>
      <c r="S67" s="75">
        <v>3.7317870609030401</v>
      </c>
      <c r="T67" s="75"/>
      <c r="U67" s="75"/>
    </row>
    <row r="68" spans="1:21" x14ac:dyDescent="0.2">
      <c r="A68" s="71" t="s">
        <v>64</v>
      </c>
      <c r="B68" s="77" t="s">
        <v>67</v>
      </c>
      <c r="C68" s="73" t="s">
        <v>127</v>
      </c>
      <c r="D68" s="74">
        <v>42486</v>
      </c>
      <c r="E68" s="75">
        <v>1.1801393728223</v>
      </c>
      <c r="F68" s="71">
        <v>287</v>
      </c>
      <c r="G68" s="76">
        <v>5755.8432055749099</v>
      </c>
      <c r="H68" s="70">
        <v>-20.8937282229966</v>
      </c>
      <c r="I68" s="75">
        <v>16.965131889141499</v>
      </c>
      <c r="J68" s="71"/>
      <c r="K68" s="75"/>
      <c r="L68" s="75"/>
      <c r="M68" s="75">
        <v>654.79999999999995</v>
      </c>
      <c r="N68" s="75">
        <v>2.3932833333333301</v>
      </c>
      <c r="O68" s="75">
        <v>0.19533792838532399</v>
      </c>
      <c r="P68" s="76">
        <v>139.74912891986099</v>
      </c>
      <c r="Q68" s="75">
        <v>3.18979241941891</v>
      </c>
      <c r="R68" s="75">
        <v>39.364705882353</v>
      </c>
      <c r="S68" s="75">
        <v>1.87243733119804</v>
      </c>
      <c r="T68" s="75"/>
      <c r="U68" s="75"/>
    </row>
    <row r="69" spans="1:21" x14ac:dyDescent="0.2">
      <c r="A69" s="71" t="s">
        <v>64</v>
      </c>
      <c r="B69" s="77" t="s">
        <v>72</v>
      </c>
      <c r="C69" s="73" t="s">
        <v>128</v>
      </c>
      <c r="D69" s="74">
        <v>42506</v>
      </c>
      <c r="E69" s="75">
        <v>1.2516216216216201</v>
      </c>
      <c r="F69" s="71">
        <v>481</v>
      </c>
      <c r="G69" s="76">
        <v>4185.2328482328503</v>
      </c>
      <c r="H69" s="70">
        <v>-21.440124740124901</v>
      </c>
      <c r="I69" s="75">
        <v>13.8301378765722</v>
      </c>
      <c r="J69" s="71">
        <v>83</v>
      </c>
      <c r="K69" s="75">
        <v>169.30120481927699</v>
      </c>
      <c r="L69" s="75">
        <v>142.61445783132501</v>
      </c>
      <c r="M69" s="75">
        <v>536.20481927710796</v>
      </c>
      <c r="N69" s="75"/>
      <c r="O69" s="75"/>
      <c r="P69" s="76">
        <v>117.731808731809</v>
      </c>
      <c r="Q69" s="75">
        <v>2.0631472538294702</v>
      </c>
      <c r="R69" s="75">
        <v>34.746405228758199</v>
      </c>
      <c r="S69" s="75">
        <v>1.31822021276726</v>
      </c>
      <c r="T69" s="75"/>
      <c r="U69" s="75"/>
    </row>
    <row r="70" spans="1:21" x14ac:dyDescent="0.2">
      <c r="A70" s="71" t="s">
        <v>64</v>
      </c>
      <c r="B70" s="77" t="s">
        <v>74</v>
      </c>
      <c r="C70" s="73" t="s">
        <v>129</v>
      </c>
      <c r="D70" s="74">
        <v>42740</v>
      </c>
      <c r="E70" s="75">
        <v>0.22447368421052599</v>
      </c>
      <c r="F70" s="71">
        <v>114</v>
      </c>
      <c r="G70" s="76">
        <v>3936.1491228070199</v>
      </c>
      <c r="H70" s="70">
        <v>-23.842105263157901</v>
      </c>
      <c r="I70" s="75">
        <v>25.782962794493699</v>
      </c>
      <c r="J70" s="71">
        <v>48</v>
      </c>
      <c r="K70" s="75">
        <v>152.458333333333</v>
      </c>
      <c r="L70" s="75">
        <v>118.166666666667</v>
      </c>
      <c r="M70" s="75">
        <v>442.72916666666703</v>
      </c>
      <c r="N70" s="75">
        <v>4.8477242870528201</v>
      </c>
      <c r="O70" s="75">
        <v>0.141414508222756</v>
      </c>
      <c r="P70" s="76">
        <v>113.657894736842</v>
      </c>
      <c r="Q70" s="75">
        <v>4.6969622714713797</v>
      </c>
      <c r="R70" s="75">
        <v>35.019090909090899</v>
      </c>
      <c r="S70" s="75">
        <v>2.13758552709881</v>
      </c>
      <c r="T70" s="75">
        <v>4.2398230088495596</v>
      </c>
      <c r="U70" s="75">
        <v>8.5355872248365205</v>
      </c>
    </row>
    <row r="71" spans="1:21" x14ac:dyDescent="0.2">
      <c r="A71" s="71" t="s">
        <v>64</v>
      </c>
      <c r="B71" s="77" t="s">
        <v>65</v>
      </c>
      <c r="C71" s="73" t="s">
        <v>130</v>
      </c>
      <c r="D71" s="74">
        <v>42510</v>
      </c>
      <c r="E71" s="75">
        <v>0.377722772277228</v>
      </c>
      <c r="F71" s="71">
        <v>101</v>
      </c>
      <c r="G71" s="76">
        <v>4955.8316831683196</v>
      </c>
      <c r="H71" s="70">
        <v>-26.0465346534654</v>
      </c>
      <c r="I71" s="75">
        <v>26.904319008582299</v>
      </c>
      <c r="J71" s="71"/>
      <c r="K71" s="75"/>
      <c r="L71" s="75"/>
      <c r="M71" s="75"/>
      <c r="N71" s="75"/>
      <c r="O71" s="75"/>
      <c r="P71" s="76">
        <v>151.009900990099</v>
      </c>
      <c r="Q71" s="75">
        <v>5.9502640768339301</v>
      </c>
      <c r="R71" s="75">
        <v>29.3188118811881</v>
      </c>
      <c r="S71" s="75">
        <v>1.8201304016341899</v>
      </c>
      <c r="T71" s="75"/>
      <c r="U71" s="75"/>
    </row>
    <row r="72" spans="1:21" x14ac:dyDescent="0.2">
      <c r="A72" s="71" t="s">
        <v>64</v>
      </c>
      <c r="B72" s="77" t="s">
        <v>131</v>
      </c>
      <c r="C72" s="73" t="s">
        <v>132</v>
      </c>
      <c r="D72" s="74">
        <v>42409</v>
      </c>
      <c r="E72" s="75">
        <v>0.64026002166847296</v>
      </c>
      <c r="F72" s="71">
        <v>923</v>
      </c>
      <c r="G72" s="76">
        <v>5171.7898158179896</v>
      </c>
      <c r="H72" s="70">
        <v>-26.215276273022901</v>
      </c>
      <c r="I72" s="75">
        <v>10.0412470500683</v>
      </c>
      <c r="J72" s="71"/>
      <c r="K72" s="75"/>
      <c r="L72" s="75"/>
      <c r="M72" s="75"/>
      <c r="N72" s="75"/>
      <c r="O72" s="75"/>
      <c r="P72" s="76">
        <v>148.43661971831</v>
      </c>
      <c r="Q72" s="75">
        <v>2.0130936627874698</v>
      </c>
      <c r="R72" s="75">
        <v>39.965967365967302</v>
      </c>
      <c r="S72" s="75">
        <v>0.98712369618951801</v>
      </c>
      <c r="T72" s="75"/>
      <c r="U72" s="75"/>
    </row>
    <row r="73" spans="1:21" x14ac:dyDescent="0.2">
      <c r="A73" s="71" t="s">
        <v>64</v>
      </c>
      <c r="B73" s="77" t="s">
        <v>69</v>
      </c>
      <c r="C73" s="73" t="s">
        <v>133</v>
      </c>
      <c r="D73" s="74">
        <v>42772</v>
      </c>
      <c r="E73" s="75"/>
      <c r="F73" s="71">
        <v>39</v>
      </c>
      <c r="G73" s="76">
        <v>2792.9487179487201</v>
      </c>
      <c r="H73" s="70">
        <v>-27.653846153846199</v>
      </c>
      <c r="I73" s="75">
        <v>28.1561703796419</v>
      </c>
      <c r="J73" s="71"/>
      <c r="K73" s="75"/>
      <c r="L73" s="75"/>
      <c r="M73" s="75"/>
      <c r="N73" s="75"/>
      <c r="O73" s="75"/>
      <c r="P73" s="76">
        <v>136.17948717948701</v>
      </c>
      <c r="Q73" s="75">
        <v>10.999746764038299</v>
      </c>
      <c r="R73" s="75">
        <v>25.2641025641026</v>
      </c>
      <c r="S73" s="75">
        <v>2.1987344144676002</v>
      </c>
      <c r="T73" s="75"/>
      <c r="U73" s="75"/>
    </row>
    <row r="74" spans="1:21" x14ac:dyDescent="0.2">
      <c r="A74" s="71" t="s">
        <v>64</v>
      </c>
      <c r="B74" s="77" t="s">
        <v>72</v>
      </c>
      <c r="C74" s="73" t="s">
        <v>134</v>
      </c>
      <c r="D74" s="74">
        <v>42491</v>
      </c>
      <c r="E74" s="75">
        <v>2.5391044776119398</v>
      </c>
      <c r="F74" s="71">
        <v>201</v>
      </c>
      <c r="G74" s="76">
        <v>4631.5771144278597</v>
      </c>
      <c r="H74" s="70">
        <v>-28.809950248756099</v>
      </c>
      <c r="I74" s="75">
        <v>18.8394534810636</v>
      </c>
      <c r="J74" s="71"/>
      <c r="K74" s="75"/>
      <c r="L74" s="75"/>
      <c r="M74" s="75"/>
      <c r="N74" s="75">
        <v>6.0156845238095196</v>
      </c>
      <c r="O74" s="75">
        <v>0.38169557503746498</v>
      </c>
      <c r="P74" s="76">
        <v>111.293532338308</v>
      </c>
      <c r="Q74" s="75">
        <v>3.1785963358798299</v>
      </c>
      <c r="R74" s="75">
        <v>29.183068783068801</v>
      </c>
      <c r="S74" s="75">
        <v>1.50306121101426</v>
      </c>
      <c r="T74" s="75"/>
      <c r="U74" s="75"/>
    </row>
    <row r="75" spans="1:21" x14ac:dyDescent="0.2">
      <c r="A75" s="71" t="s">
        <v>64</v>
      </c>
      <c r="B75" s="77" t="s">
        <v>94</v>
      </c>
      <c r="C75" s="73" t="s">
        <v>135</v>
      </c>
      <c r="D75" s="74">
        <v>42764</v>
      </c>
      <c r="E75" s="75">
        <v>0.71878048780487802</v>
      </c>
      <c r="F75" s="71">
        <v>164</v>
      </c>
      <c r="G75" s="76">
        <v>5870.0304878048801</v>
      </c>
      <c r="H75" s="70">
        <v>-30.077439024390198</v>
      </c>
      <c r="I75" s="75">
        <v>19.804830214120301</v>
      </c>
      <c r="J75" s="71"/>
      <c r="K75" s="75"/>
      <c r="L75" s="75"/>
      <c r="M75" s="75">
        <v>768.36</v>
      </c>
      <c r="N75" s="75">
        <v>4.0584392530985003</v>
      </c>
      <c r="O75" s="75">
        <v>0.14067161278505</v>
      </c>
      <c r="P75" s="76">
        <v>129.53048780487799</v>
      </c>
      <c r="Q75" s="75">
        <v>3.9493977154580402</v>
      </c>
      <c r="R75" s="75">
        <v>50.3674846625767</v>
      </c>
      <c r="S75" s="75">
        <v>2.3775568454583902</v>
      </c>
      <c r="T75" s="75"/>
      <c r="U75" s="75"/>
    </row>
    <row r="76" spans="1:21" x14ac:dyDescent="0.2">
      <c r="A76" s="71" t="s">
        <v>64</v>
      </c>
      <c r="B76" s="77" t="s">
        <v>94</v>
      </c>
      <c r="C76" s="73" t="s">
        <v>136</v>
      </c>
      <c r="D76" s="74">
        <v>42789</v>
      </c>
      <c r="E76" s="75">
        <v>1.56151515151515</v>
      </c>
      <c r="F76" s="71">
        <v>165</v>
      </c>
      <c r="G76" s="76">
        <v>5958.30303030303</v>
      </c>
      <c r="H76" s="70">
        <v>-31.0648484848485</v>
      </c>
      <c r="I76" s="75">
        <v>21.1256950765098</v>
      </c>
      <c r="J76" s="71"/>
      <c r="K76" s="75"/>
      <c r="L76" s="75"/>
      <c r="M76" s="75">
        <v>759</v>
      </c>
      <c r="N76" s="75">
        <v>3.5081011904761898</v>
      </c>
      <c r="O76" s="78">
        <v>0.190122094921618</v>
      </c>
      <c r="P76" s="76">
        <v>115.351515151515</v>
      </c>
      <c r="Q76" s="75">
        <v>3.7830954572642699</v>
      </c>
      <c r="R76" s="75">
        <v>48.298726114649703</v>
      </c>
      <c r="S76" s="75">
        <v>2.8354447350836902</v>
      </c>
      <c r="T76" s="75"/>
      <c r="U76" s="75"/>
    </row>
    <row r="77" spans="1:21" x14ac:dyDescent="0.2">
      <c r="A77" s="71" t="s">
        <v>64</v>
      </c>
      <c r="B77" s="77" t="s">
        <v>67</v>
      </c>
      <c r="C77" s="73" t="s">
        <v>137</v>
      </c>
      <c r="D77" s="74">
        <v>42716</v>
      </c>
      <c r="E77" s="75">
        <v>1.34961832061069</v>
      </c>
      <c r="F77" s="71">
        <v>131</v>
      </c>
      <c r="G77" s="76">
        <v>5198.4732824427501</v>
      </c>
      <c r="H77" s="70">
        <v>-31.7587786259542</v>
      </c>
      <c r="I77" s="75">
        <v>18.542660589526498</v>
      </c>
      <c r="J77" s="71">
        <v>73</v>
      </c>
      <c r="K77" s="75">
        <v>244.616438356164</v>
      </c>
      <c r="L77" s="75">
        <v>190.082191780822</v>
      </c>
      <c r="M77" s="75">
        <v>727</v>
      </c>
      <c r="N77" s="75">
        <v>3.7427940550726402</v>
      </c>
      <c r="O77" s="75">
        <v>0.157726789290285</v>
      </c>
      <c r="P77" s="76">
        <v>127.38167938931301</v>
      </c>
      <c r="Q77" s="75">
        <v>5.3172346113876401</v>
      </c>
      <c r="R77" s="75">
        <v>29.4769841269841</v>
      </c>
      <c r="S77" s="75">
        <v>2.1302922260821302</v>
      </c>
      <c r="T77" s="75">
        <v>14.657943925233599</v>
      </c>
      <c r="U77" s="75">
        <v>10.755886139540999</v>
      </c>
    </row>
    <row r="78" spans="1:21" x14ac:dyDescent="0.2">
      <c r="A78" s="71" t="s">
        <v>64</v>
      </c>
      <c r="B78" s="77" t="s">
        <v>72</v>
      </c>
      <c r="C78" s="73" t="s">
        <v>138</v>
      </c>
      <c r="D78" s="74">
        <v>42715</v>
      </c>
      <c r="E78" s="75">
        <v>0.527826086956522</v>
      </c>
      <c r="F78" s="71">
        <v>46</v>
      </c>
      <c r="G78" s="76">
        <v>5131.0869565217399</v>
      </c>
      <c r="H78" s="70">
        <v>-35.378260869565203</v>
      </c>
      <c r="I78" s="75">
        <v>31.342551667877299</v>
      </c>
      <c r="J78" s="71"/>
      <c r="K78" s="75"/>
      <c r="L78" s="75"/>
      <c r="M78" s="75"/>
      <c r="N78" s="75"/>
      <c r="O78" s="75"/>
      <c r="P78" s="76">
        <v>120.304347826087</v>
      </c>
      <c r="Q78" s="75">
        <v>6.5658956043457302</v>
      </c>
      <c r="R78" s="75">
        <v>40.958695652173901</v>
      </c>
      <c r="S78" s="75">
        <v>3.95888357864259</v>
      </c>
      <c r="T78" s="75"/>
      <c r="U78" s="75"/>
    </row>
    <row r="79" spans="1:21" x14ac:dyDescent="0.2">
      <c r="A79" s="71" t="s">
        <v>64</v>
      </c>
      <c r="B79" s="77" t="s">
        <v>74</v>
      </c>
      <c r="C79" s="73" t="s">
        <v>139</v>
      </c>
      <c r="D79" s="74">
        <v>42374</v>
      </c>
      <c r="E79" s="75">
        <v>0.42953124999999998</v>
      </c>
      <c r="F79" s="71">
        <v>64</v>
      </c>
      <c r="G79" s="76">
        <v>5291.28125</v>
      </c>
      <c r="H79" s="70">
        <v>-36.646875000000001</v>
      </c>
      <c r="I79" s="75">
        <v>31.9539931529131</v>
      </c>
      <c r="J79" s="71"/>
      <c r="K79" s="75"/>
      <c r="L79" s="75"/>
      <c r="M79" s="75"/>
      <c r="N79" s="75"/>
      <c r="O79" s="75"/>
      <c r="P79" s="76">
        <v>133.421875</v>
      </c>
      <c r="Q79" s="75">
        <v>6.2909296591157702</v>
      </c>
      <c r="R79" s="75">
        <v>33.767187499999999</v>
      </c>
      <c r="S79" s="75">
        <v>2.7558092093342501</v>
      </c>
      <c r="T79" s="75"/>
      <c r="U79" s="75"/>
    </row>
    <row r="80" spans="1:21" x14ac:dyDescent="0.2">
      <c r="A80" s="71" t="s">
        <v>64</v>
      </c>
      <c r="B80" s="77" t="s">
        <v>140</v>
      </c>
      <c r="C80" s="73" t="s">
        <v>141</v>
      </c>
      <c r="D80" s="74">
        <v>42423</v>
      </c>
      <c r="E80" s="75"/>
      <c r="F80" s="71">
        <v>32</v>
      </c>
      <c r="G80" s="76">
        <v>4728.75</v>
      </c>
      <c r="H80" s="70">
        <v>-38.140625</v>
      </c>
      <c r="I80" s="75">
        <v>55.792889956924299</v>
      </c>
      <c r="J80" s="71"/>
      <c r="K80" s="75"/>
      <c r="L80" s="75"/>
      <c r="M80" s="75"/>
      <c r="N80" s="75"/>
      <c r="O80" s="75"/>
      <c r="P80" s="76">
        <v>129.90625</v>
      </c>
      <c r="Q80" s="75">
        <v>12.2504410202871</v>
      </c>
      <c r="R80" s="75">
        <v>38.049999999999997</v>
      </c>
      <c r="S80" s="75">
        <v>4.5983232392800799</v>
      </c>
      <c r="T80" s="75"/>
      <c r="U80" s="75"/>
    </row>
    <row r="81" spans="1:21" x14ac:dyDescent="0.2">
      <c r="A81" s="71" t="s">
        <v>64</v>
      </c>
      <c r="B81" s="77" t="s">
        <v>72</v>
      </c>
      <c r="C81" s="73" t="s">
        <v>142</v>
      </c>
      <c r="D81" s="74">
        <v>42780</v>
      </c>
      <c r="E81" s="75">
        <v>0.65993243243243205</v>
      </c>
      <c r="F81" s="71">
        <v>148</v>
      </c>
      <c r="G81" s="76">
        <v>4593.79054054054</v>
      </c>
      <c r="H81" s="70">
        <v>-40.1472972972973</v>
      </c>
      <c r="I81" s="75">
        <v>20.830650177191099</v>
      </c>
      <c r="J81" s="71"/>
      <c r="K81" s="75"/>
      <c r="L81" s="75"/>
      <c r="M81" s="75"/>
      <c r="N81" s="75">
        <v>4.6137369791666698</v>
      </c>
      <c r="O81" s="75">
        <v>0.27180421479720801</v>
      </c>
      <c r="P81" s="76">
        <v>111.135135135135</v>
      </c>
      <c r="Q81" s="75">
        <v>3.76100027388738</v>
      </c>
      <c r="R81" s="75">
        <v>20.677397260273999</v>
      </c>
      <c r="S81" s="75">
        <v>1.5079608527550099</v>
      </c>
      <c r="T81" s="75"/>
      <c r="U81" s="75"/>
    </row>
    <row r="82" spans="1:21" x14ac:dyDescent="0.2">
      <c r="A82" s="71" t="s">
        <v>64</v>
      </c>
      <c r="B82" s="72" t="s">
        <v>65</v>
      </c>
      <c r="C82" s="73" t="s">
        <v>143</v>
      </c>
      <c r="D82" s="74">
        <v>42791</v>
      </c>
      <c r="E82" s="75"/>
      <c r="F82" s="71">
        <v>26</v>
      </c>
      <c r="G82" s="76">
        <v>4914.5</v>
      </c>
      <c r="H82" s="70">
        <v>-41.4769230769231</v>
      </c>
      <c r="I82" s="75">
        <v>38.078396583765603</v>
      </c>
      <c r="J82" s="71"/>
      <c r="K82" s="75"/>
      <c r="L82" s="75"/>
      <c r="M82" s="75"/>
      <c r="N82" s="75"/>
      <c r="O82" s="75"/>
      <c r="P82" s="76">
        <v>158.57692307692301</v>
      </c>
      <c r="Q82" s="75">
        <v>15.106918748799799</v>
      </c>
      <c r="R82" s="75">
        <v>39.253846153846098</v>
      </c>
      <c r="S82" s="75">
        <v>4.8033072925584896</v>
      </c>
      <c r="T82" s="75"/>
      <c r="U82" s="75"/>
    </row>
    <row r="83" spans="1:21" x14ac:dyDescent="0.2">
      <c r="A83" s="71" t="s">
        <v>64</v>
      </c>
      <c r="B83" s="77" t="s">
        <v>65</v>
      </c>
      <c r="C83" s="73" t="s">
        <v>144</v>
      </c>
      <c r="D83" s="74">
        <v>42767</v>
      </c>
      <c r="E83" s="75"/>
      <c r="F83" s="71">
        <v>40</v>
      </c>
      <c r="G83" s="76">
        <v>3594</v>
      </c>
      <c r="H83" s="70">
        <v>-41.92</v>
      </c>
      <c r="I83" s="75">
        <v>39.184448314906703</v>
      </c>
      <c r="J83" s="71"/>
      <c r="K83" s="75"/>
      <c r="L83" s="75"/>
      <c r="M83" s="75"/>
      <c r="N83" s="75"/>
      <c r="O83" s="75"/>
      <c r="P83" s="76">
        <v>187.07499999999999</v>
      </c>
      <c r="Q83" s="75">
        <v>10.620395684115501</v>
      </c>
      <c r="R83" s="75">
        <v>25.09</v>
      </c>
      <c r="S83" s="75">
        <v>2.5383110678013998</v>
      </c>
      <c r="T83" s="75"/>
      <c r="U83" s="75"/>
    </row>
    <row r="84" spans="1:21" x14ac:dyDescent="0.2">
      <c r="A84" s="71" t="s">
        <v>64</v>
      </c>
      <c r="B84" s="77" t="s">
        <v>72</v>
      </c>
      <c r="C84" s="73" t="s">
        <v>145</v>
      </c>
      <c r="D84" s="74">
        <v>42738</v>
      </c>
      <c r="E84" s="75"/>
      <c r="F84" s="71">
        <v>46</v>
      </c>
      <c r="G84" s="76">
        <v>2945.7391304347798</v>
      </c>
      <c r="H84" s="70">
        <v>-43.093478260869603</v>
      </c>
      <c r="I84" s="75">
        <v>27.139201267385001</v>
      </c>
      <c r="J84" s="71"/>
      <c r="K84" s="75"/>
      <c r="L84" s="75"/>
      <c r="M84" s="75"/>
      <c r="N84" s="75"/>
      <c r="O84" s="75"/>
      <c r="P84" s="76">
        <v>166.565217391304</v>
      </c>
      <c r="Q84" s="75">
        <v>12.989057162286</v>
      </c>
      <c r="R84" s="75">
        <v>18.8760869565217</v>
      </c>
      <c r="S84" s="75">
        <v>1.8606663000186801</v>
      </c>
      <c r="T84" s="75"/>
      <c r="U84" s="75"/>
    </row>
    <row r="85" spans="1:21" x14ac:dyDescent="0.2">
      <c r="A85" s="71" t="s">
        <v>64</v>
      </c>
      <c r="B85" s="77" t="s">
        <v>65</v>
      </c>
      <c r="C85" s="73" t="s">
        <v>146</v>
      </c>
      <c r="D85" s="74">
        <v>42738</v>
      </c>
      <c r="E85" s="75">
        <v>0.18452173913043499</v>
      </c>
      <c r="F85" s="71">
        <v>115</v>
      </c>
      <c r="G85" s="76">
        <v>5000.3478260869597</v>
      </c>
      <c r="H85" s="70">
        <v>-44.384347826087001</v>
      </c>
      <c r="I85" s="75">
        <v>27.933486969333298</v>
      </c>
      <c r="J85" s="71"/>
      <c r="K85" s="75"/>
      <c r="L85" s="75"/>
      <c r="M85" s="75"/>
      <c r="N85" s="75">
        <v>3.0854206349206299</v>
      </c>
      <c r="O85" s="75">
        <v>0.272913189189123</v>
      </c>
      <c r="P85" s="76">
        <v>112.652173913043</v>
      </c>
      <c r="Q85" s="75">
        <v>5.0427318682819999</v>
      </c>
      <c r="R85" s="75">
        <v>25.7254716981132</v>
      </c>
      <c r="S85" s="75">
        <v>1.56001420347438</v>
      </c>
      <c r="T85" s="75"/>
      <c r="U85" s="75"/>
    </row>
    <row r="86" spans="1:21" x14ac:dyDescent="0.2">
      <c r="A86" s="71" t="s">
        <v>64</v>
      </c>
      <c r="B86" s="77" t="s">
        <v>72</v>
      </c>
      <c r="C86" s="73" t="s">
        <v>147</v>
      </c>
      <c r="D86" s="74">
        <v>42786</v>
      </c>
      <c r="E86" s="75"/>
      <c r="F86" s="71">
        <v>47</v>
      </c>
      <c r="G86" s="76">
        <v>4117.9361702127699</v>
      </c>
      <c r="H86" s="70">
        <v>-45.191489361702097</v>
      </c>
      <c r="I86" s="75">
        <v>29.363845130203799</v>
      </c>
      <c r="J86" s="71"/>
      <c r="K86" s="75"/>
      <c r="L86" s="75"/>
      <c r="M86" s="75"/>
      <c r="N86" s="75"/>
      <c r="O86" s="75"/>
      <c r="P86" s="76">
        <v>116.063829787234</v>
      </c>
      <c r="Q86" s="75">
        <v>7.5558606897876004</v>
      </c>
      <c r="R86" s="75">
        <v>30.110869565217399</v>
      </c>
      <c r="S86" s="75">
        <v>2.5408360073107898</v>
      </c>
      <c r="T86" s="75"/>
      <c r="U86" s="75"/>
    </row>
    <row r="87" spans="1:21" x14ac:dyDescent="0.2">
      <c r="A87" s="71" t="s">
        <v>64</v>
      </c>
      <c r="B87" s="77" t="s">
        <v>74</v>
      </c>
      <c r="C87" s="73" t="s">
        <v>148</v>
      </c>
      <c r="D87" s="74">
        <v>42792</v>
      </c>
      <c r="E87" s="75"/>
      <c r="F87" s="71">
        <v>26</v>
      </c>
      <c r="G87" s="76">
        <v>5055.6538461538503</v>
      </c>
      <c r="H87" s="70">
        <v>-45.361538461538501</v>
      </c>
      <c r="I87" s="75">
        <v>39.531250375026303</v>
      </c>
      <c r="J87" s="71"/>
      <c r="K87" s="75"/>
      <c r="L87" s="75"/>
      <c r="M87" s="75">
        <v>695.15384615384596</v>
      </c>
      <c r="N87" s="75"/>
      <c r="O87" s="75"/>
      <c r="P87" s="76">
        <v>151.38461538461499</v>
      </c>
      <c r="Q87" s="75">
        <v>13.242946096008099</v>
      </c>
      <c r="R87" s="75">
        <v>26.58</v>
      </c>
      <c r="S87" s="75">
        <v>3.7091040200537599</v>
      </c>
      <c r="T87" s="75"/>
      <c r="U87" s="75"/>
    </row>
    <row r="88" spans="1:21" x14ac:dyDescent="0.2">
      <c r="A88" s="71" t="s">
        <v>64</v>
      </c>
      <c r="B88" s="77" t="s">
        <v>65</v>
      </c>
      <c r="C88" s="73" t="s">
        <v>149</v>
      </c>
      <c r="D88" s="74">
        <v>42475</v>
      </c>
      <c r="E88" s="75">
        <v>0.352768924302789</v>
      </c>
      <c r="F88" s="71">
        <v>502</v>
      </c>
      <c r="G88" s="76">
        <v>6653.88844621514</v>
      </c>
      <c r="H88" s="70">
        <v>-45.663745019920299</v>
      </c>
      <c r="I88" s="75">
        <v>14.043399803316699</v>
      </c>
      <c r="J88" s="71"/>
      <c r="K88" s="75"/>
      <c r="L88" s="75"/>
      <c r="M88" s="75"/>
      <c r="N88" s="75"/>
      <c r="O88" s="75"/>
      <c r="P88" s="76">
        <v>106.24302788844599</v>
      </c>
      <c r="Q88" s="75">
        <v>2.2011027968787999</v>
      </c>
      <c r="R88" s="75">
        <v>33.921904761904798</v>
      </c>
      <c r="S88" s="75">
        <v>1.08324834256955</v>
      </c>
      <c r="T88" s="75"/>
      <c r="U88" s="75"/>
    </row>
    <row r="89" spans="1:21" x14ac:dyDescent="0.2">
      <c r="A89" s="71" t="s">
        <v>64</v>
      </c>
      <c r="B89" s="77" t="s">
        <v>65</v>
      </c>
      <c r="C89" s="73" t="s">
        <v>150</v>
      </c>
      <c r="D89" s="74">
        <v>42672</v>
      </c>
      <c r="E89" s="75">
        <v>1.5049056603773601</v>
      </c>
      <c r="F89" s="71">
        <v>212</v>
      </c>
      <c r="G89" s="76">
        <v>5768.1698113207503</v>
      </c>
      <c r="H89" s="70">
        <v>-46.485849056603797</v>
      </c>
      <c r="I89" s="75">
        <v>18.4397466227617</v>
      </c>
      <c r="J89" s="71">
        <v>138</v>
      </c>
      <c r="K89" s="75">
        <v>205.565217391304</v>
      </c>
      <c r="L89" s="75">
        <v>211.97826086956499</v>
      </c>
      <c r="M89" s="75">
        <v>736.01449275362302</v>
      </c>
      <c r="N89" s="75">
        <v>3.1016393569642502</v>
      </c>
      <c r="O89" s="75">
        <v>9.1246733067104596E-2</v>
      </c>
      <c r="P89" s="76">
        <v>121.02358490566</v>
      </c>
      <c r="Q89" s="75">
        <v>3.0708527905463199</v>
      </c>
      <c r="R89" s="75">
        <v>37.771649484536098</v>
      </c>
      <c r="S89" s="75">
        <v>2.0654098370009599</v>
      </c>
      <c r="T89" s="75">
        <v>-25.439622641509501</v>
      </c>
      <c r="U89" s="75">
        <v>7.15705886663899</v>
      </c>
    </row>
    <row r="90" spans="1:21" x14ac:dyDescent="0.2">
      <c r="A90" s="71" t="s">
        <v>64</v>
      </c>
      <c r="B90" s="77" t="s">
        <v>65</v>
      </c>
      <c r="C90" s="73" t="s">
        <v>151</v>
      </c>
      <c r="D90" s="74">
        <v>42773</v>
      </c>
      <c r="E90" s="75"/>
      <c r="F90" s="71">
        <v>29</v>
      </c>
      <c r="G90" s="76">
        <v>6781.4137931034502</v>
      </c>
      <c r="H90" s="70">
        <v>-47.1758620689655</v>
      </c>
      <c r="I90" s="75">
        <v>53.509800827606902</v>
      </c>
      <c r="J90" s="71"/>
      <c r="K90" s="75"/>
      <c r="L90" s="75"/>
      <c r="M90" s="75"/>
      <c r="N90" s="75"/>
      <c r="O90" s="75"/>
      <c r="P90" s="76">
        <v>136</v>
      </c>
      <c r="Q90" s="75">
        <v>13.300894447496701</v>
      </c>
      <c r="R90" s="75">
        <v>58.196428571428598</v>
      </c>
      <c r="S90" s="75">
        <v>6.5769106346249497</v>
      </c>
      <c r="T90" s="75"/>
      <c r="U90" s="75"/>
    </row>
    <row r="91" spans="1:21" x14ac:dyDescent="0.2">
      <c r="A91" s="71" t="s">
        <v>64</v>
      </c>
      <c r="B91" s="77" t="s">
        <v>140</v>
      </c>
      <c r="C91" s="73" t="s">
        <v>152</v>
      </c>
      <c r="D91" s="74">
        <v>42423</v>
      </c>
      <c r="E91" s="75"/>
      <c r="F91" s="71">
        <v>48</v>
      </c>
      <c r="G91" s="76">
        <v>4459.625</v>
      </c>
      <c r="H91" s="70">
        <v>-50.008333333333397</v>
      </c>
      <c r="I91" s="75">
        <v>39.345358800762703</v>
      </c>
      <c r="J91" s="71"/>
      <c r="K91" s="75"/>
      <c r="L91" s="75"/>
      <c r="M91" s="75"/>
      <c r="N91" s="75"/>
      <c r="O91" s="75"/>
      <c r="P91" s="76">
        <v>161.854166666667</v>
      </c>
      <c r="Q91" s="75">
        <v>11.367724841424099</v>
      </c>
      <c r="R91" s="75">
        <v>21.237777777777801</v>
      </c>
      <c r="S91" s="75">
        <v>2.1728682549623501</v>
      </c>
      <c r="T91" s="75"/>
      <c r="U91" s="75"/>
    </row>
    <row r="92" spans="1:21" x14ac:dyDescent="0.2">
      <c r="A92" s="71" t="s">
        <v>64</v>
      </c>
      <c r="B92" s="77" t="s">
        <v>69</v>
      </c>
      <c r="C92" s="73" t="s">
        <v>153</v>
      </c>
      <c r="D92" s="74">
        <v>42769</v>
      </c>
      <c r="E92" s="75">
        <v>0.52991999999999995</v>
      </c>
      <c r="F92" s="71">
        <v>125</v>
      </c>
      <c r="G92" s="76">
        <v>5291.0959999999995</v>
      </c>
      <c r="H92" s="70">
        <v>-50.739199999999897</v>
      </c>
      <c r="I92" s="75">
        <v>25.0750078608291</v>
      </c>
      <c r="J92" s="71"/>
      <c r="K92" s="75"/>
      <c r="L92" s="75"/>
      <c r="M92" s="75"/>
      <c r="N92" s="75">
        <v>2.4845533333333298</v>
      </c>
      <c r="O92" s="75">
        <v>0.273546775579662</v>
      </c>
      <c r="P92" s="76">
        <v>116.976</v>
      </c>
      <c r="Q92" s="75">
        <v>4.7572622107610902</v>
      </c>
      <c r="R92" s="75">
        <v>38.670909090909099</v>
      </c>
      <c r="S92" s="75">
        <v>2.3538966843140301</v>
      </c>
      <c r="T92" s="75"/>
      <c r="U92" s="75"/>
    </row>
    <row r="93" spans="1:21" x14ac:dyDescent="0.2">
      <c r="A93" s="71" t="s">
        <v>64</v>
      </c>
      <c r="B93" s="77" t="s">
        <v>65</v>
      </c>
      <c r="C93" s="73" t="s">
        <v>154</v>
      </c>
      <c r="D93" s="74">
        <v>42576</v>
      </c>
      <c r="E93" s="75">
        <v>2.0263157894736799E-2</v>
      </c>
      <c r="F93" s="71">
        <v>38</v>
      </c>
      <c r="G93" s="76">
        <v>5453.5526315789502</v>
      </c>
      <c r="H93" s="70">
        <v>-50.978947368421103</v>
      </c>
      <c r="I93" s="75">
        <v>37.221220021443401</v>
      </c>
      <c r="J93" s="71"/>
      <c r="K93" s="75"/>
      <c r="L93" s="75"/>
      <c r="M93" s="75"/>
      <c r="N93" s="75">
        <v>4.0369852891156501</v>
      </c>
      <c r="O93" s="75">
        <v>0.321155883350286</v>
      </c>
      <c r="P93" s="76">
        <v>125.105263157895</v>
      </c>
      <c r="Q93" s="75">
        <v>8.9874884959425803</v>
      </c>
      <c r="R93" s="75">
        <v>39.852631578947403</v>
      </c>
      <c r="S93" s="75">
        <v>3.9196512909211298</v>
      </c>
      <c r="T93" s="75"/>
      <c r="U93" s="75"/>
    </row>
    <row r="94" spans="1:21" x14ac:dyDescent="0.2">
      <c r="A94" s="71" t="s">
        <v>64</v>
      </c>
      <c r="B94" s="77" t="s">
        <v>74</v>
      </c>
      <c r="C94" s="73" t="s">
        <v>155</v>
      </c>
      <c r="D94" s="74">
        <v>42607</v>
      </c>
      <c r="E94" s="75"/>
      <c r="F94" s="71">
        <v>38</v>
      </c>
      <c r="G94" s="76">
        <v>4298.5526315789502</v>
      </c>
      <c r="H94" s="70">
        <v>-51.068421052631599</v>
      </c>
      <c r="I94" s="75">
        <v>33.957519714598298</v>
      </c>
      <c r="J94" s="71"/>
      <c r="K94" s="75"/>
      <c r="L94" s="75"/>
      <c r="M94" s="75"/>
      <c r="N94" s="75">
        <v>3.4314218749999998</v>
      </c>
      <c r="O94" s="75">
        <v>0.26687500104760797</v>
      </c>
      <c r="P94" s="76">
        <v>140.447368421053</v>
      </c>
      <c r="Q94" s="75">
        <v>8.3271221643324704</v>
      </c>
      <c r="R94" s="75">
        <v>30.489189189189201</v>
      </c>
      <c r="S94" s="75">
        <v>2.9753334882199098</v>
      </c>
      <c r="T94" s="75"/>
      <c r="U94" s="75"/>
    </row>
    <row r="95" spans="1:21" x14ac:dyDescent="0.2">
      <c r="A95" s="71" t="s">
        <v>64</v>
      </c>
      <c r="B95" s="77" t="s">
        <v>140</v>
      </c>
      <c r="C95" s="73" t="s">
        <v>156</v>
      </c>
      <c r="D95" s="74">
        <v>42087</v>
      </c>
      <c r="E95" s="75">
        <v>0.84744680851063803</v>
      </c>
      <c r="F95" s="71">
        <v>47</v>
      </c>
      <c r="G95" s="76">
        <v>2963.8510638297898</v>
      </c>
      <c r="H95" s="70">
        <v>-51.489361702127702</v>
      </c>
      <c r="I95" s="75">
        <v>22.960546186142398</v>
      </c>
      <c r="J95" s="71"/>
      <c r="K95" s="75"/>
      <c r="L95" s="75"/>
      <c r="M95" s="75"/>
      <c r="N95" s="75"/>
      <c r="O95" s="75"/>
      <c r="P95" s="76">
        <v>136.44680851063799</v>
      </c>
      <c r="Q95" s="75">
        <v>8.1131457898546309</v>
      </c>
      <c r="R95" s="75">
        <v>10.772340425531899</v>
      </c>
      <c r="S95" s="75">
        <v>1.2367884694278599</v>
      </c>
      <c r="T95" s="75"/>
      <c r="U95" s="75"/>
    </row>
    <row r="96" spans="1:21" x14ac:dyDescent="0.2">
      <c r="A96" s="71" t="s">
        <v>64</v>
      </c>
      <c r="B96" s="77" t="s">
        <v>72</v>
      </c>
      <c r="C96" s="73" t="s">
        <v>157</v>
      </c>
      <c r="D96" s="74">
        <v>42708</v>
      </c>
      <c r="E96" s="75">
        <v>0.53018181818181798</v>
      </c>
      <c r="F96" s="71">
        <v>55</v>
      </c>
      <c r="G96" s="76">
        <v>5722.1818181818198</v>
      </c>
      <c r="H96" s="70">
        <v>-51.690909090909102</v>
      </c>
      <c r="I96" s="75">
        <v>34.259961934239499</v>
      </c>
      <c r="J96" s="71"/>
      <c r="K96" s="75"/>
      <c r="L96" s="75"/>
      <c r="M96" s="75"/>
      <c r="N96" s="75"/>
      <c r="O96" s="75"/>
      <c r="P96" s="76">
        <v>126.90909090909101</v>
      </c>
      <c r="Q96" s="75">
        <v>9.6391902340670601</v>
      </c>
      <c r="R96" s="75">
        <v>44.203921568627401</v>
      </c>
      <c r="S96" s="75">
        <v>4.9254250026908197</v>
      </c>
      <c r="T96" s="75"/>
      <c r="U96" s="75"/>
    </row>
    <row r="97" spans="1:21" x14ac:dyDescent="0.2">
      <c r="A97" s="71" t="s">
        <v>64</v>
      </c>
      <c r="B97" s="77" t="s">
        <v>67</v>
      </c>
      <c r="C97" s="73" t="s">
        <v>158</v>
      </c>
      <c r="D97" s="74">
        <v>42480</v>
      </c>
      <c r="E97" s="75"/>
      <c r="F97" s="71">
        <v>26</v>
      </c>
      <c r="G97" s="76">
        <v>4465.8461538461497</v>
      </c>
      <c r="H97" s="70">
        <v>-52.126923076923099</v>
      </c>
      <c r="I97" s="75">
        <v>37.207015698114901</v>
      </c>
      <c r="J97" s="71"/>
      <c r="K97" s="75"/>
      <c r="L97" s="75"/>
      <c r="M97" s="75"/>
      <c r="N97" s="75"/>
      <c r="O97" s="75"/>
      <c r="P97" s="76">
        <v>137.038461538462</v>
      </c>
      <c r="Q97" s="75">
        <v>10.8060496972377</v>
      </c>
      <c r="R97" s="75">
        <v>29.4</v>
      </c>
      <c r="S97" s="75">
        <v>4.2818687509077202</v>
      </c>
      <c r="T97" s="75"/>
      <c r="U97" s="75"/>
    </row>
    <row r="98" spans="1:21" x14ac:dyDescent="0.2">
      <c r="A98" s="71" t="s">
        <v>64</v>
      </c>
      <c r="B98" s="77" t="s">
        <v>72</v>
      </c>
      <c r="C98" s="73" t="s">
        <v>159</v>
      </c>
      <c r="D98" s="74">
        <v>42777</v>
      </c>
      <c r="E98" s="75">
        <v>0.66052631578947396</v>
      </c>
      <c r="F98" s="71">
        <v>38</v>
      </c>
      <c r="G98" s="76">
        <v>6082.7631578947403</v>
      </c>
      <c r="H98" s="70">
        <v>-52.284210526315803</v>
      </c>
      <c r="I98" s="75">
        <v>35.145941315975598</v>
      </c>
      <c r="J98" s="71"/>
      <c r="K98" s="75"/>
      <c r="L98" s="75"/>
      <c r="M98" s="75">
        <v>969.25</v>
      </c>
      <c r="N98" s="75">
        <v>2.2926079193192401</v>
      </c>
      <c r="O98" s="75">
        <v>0.266668928826998</v>
      </c>
      <c r="P98" s="76">
        <v>85.026315789473699</v>
      </c>
      <c r="Q98" s="75">
        <v>4.9340583191317799</v>
      </c>
      <c r="R98" s="75">
        <v>47.65</v>
      </c>
      <c r="S98" s="75">
        <v>4.1646671392744503</v>
      </c>
      <c r="T98" s="75"/>
      <c r="U98" s="75"/>
    </row>
    <row r="99" spans="1:21" x14ac:dyDescent="0.2">
      <c r="A99" s="71" t="s">
        <v>64</v>
      </c>
      <c r="B99" s="77" t="s">
        <v>74</v>
      </c>
      <c r="C99" s="73" t="s">
        <v>160</v>
      </c>
      <c r="D99" s="74">
        <v>42762</v>
      </c>
      <c r="E99" s="75">
        <v>0.30864197530864201</v>
      </c>
      <c r="F99" s="71">
        <v>81</v>
      </c>
      <c r="G99" s="76">
        <v>4112.5555555555602</v>
      </c>
      <c r="H99" s="70">
        <v>-53.312345679012303</v>
      </c>
      <c r="I99" s="75">
        <v>28.7106488816591</v>
      </c>
      <c r="J99" s="71"/>
      <c r="K99" s="75"/>
      <c r="L99" s="75"/>
      <c r="M99" s="75"/>
      <c r="N99" s="75">
        <v>4.2815891248391198</v>
      </c>
      <c r="O99" s="75">
        <v>0.27099201481709201</v>
      </c>
      <c r="P99" s="76">
        <v>148.58024691358</v>
      </c>
      <c r="Q99" s="75">
        <v>7.0982710509544598</v>
      </c>
      <c r="R99" s="75">
        <v>31.89</v>
      </c>
      <c r="S99" s="75">
        <v>2.3953776690148798</v>
      </c>
      <c r="T99" s="75"/>
      <c r="U99" s="75"/>
    </row>
    <row r="100" spans="1:21" x14ac:dyDescent="0.2">
      <c r="A100" s="71" t="s">
        <v>64</v>
      </c>
      <c r="B100" s="77" t="s">
        <v>72</v>
      </c>
      <c r="C100" s="73" t="s">
        <v>161</v>
      </c>
      <c r="D100" s="74">
        <v>42788</v>
      </c>
      <c r="E100" s="75">
        <v>0.207272727272727</v>
      </c>
      <c r="F100" s="71">
        <v>66</v>
      </c>
      <c r="G100" s="76">
        <v>4326.6060606060601</v>
      </c>
      <c r="H100" s="70">
        <v>-53.534848484848503</v>
      </c>
      <c r="I100" s="75">
        <v>28.4378411420855</v>
      </c>
      <c r="J100" s="71">
        <v>56</v>
      </c>
      <c r="K100" s="75">
        <v>169.78571428571399</v>
      </c>
      <c r="L100" s="75">
        <v>148.69642857142901</v>
      </c>
      <c r="M100" s="75">
        <v>545.16071428571399</v>
      </c>
      <c r="N100" s="75">
        <v>3.54580365428976</v>
      </c>
      <c r="O100" s="75">
        <v>0.12632213651485</v>
      </c>
      <c r="P100" s="76">
        <v>139.71212121212099</v>
      </c>
      <c r="Q100" s="75">
        <v>6.7382554357728699</v>
      </c>
      <c r="R100" s="75">
        <v>25.047692307692301</v>
      </c>
      <c r="S100" s="75">
        <v>2.8479877407737599</v>
      </c>
      <c r="T100" s="75">
        <v>-8.2475409836065499</v>
      </c>
      <c r="U100" s="75">
        <v>10.0960779612564</v>
      </c>
    </row>
    <row r="101" spans="1:21" x14ac:dyDescent="0.2">
      <c r="A101" s="71" t="s">
        <v>64</v>
      </c>
      <c r="B101" s="77" t="s">
        <v>72</v>
      </c>
      <c r="C101" s="73" t="s">
        <v>162</v>
      </c>
      <c r="D101" s="74">
        <v>42616</v>
      </c>
      <c r="E101" s="75">
        <v>0.43634920634920599</v>
      </c>
      <c r="F101" s="71">
        <v>63</v>
      </c>
      <c r="G101" s="76">
        <v>3531.2222222222199</v>
      </c>
      <c r="H101" s="70">
        <v>-54.526984126984097</v>
      </c>
      <c r="I101" s="75">
        <v>36.1887439399123</v>
      </c>
      <c r="J101" s="71">
        <v>59</v>
      </c>
      <c r="K101" s="75">
        <v>156.016949152542</v>
      </c>
      <c r="L101" s="75">
        <v>123.406779661017</v>
      </c>
      <c r="M101" s="75">
        <v>473.186440677966</v>
      </c>
      <c r="N101" s="75">
        <v>3.1265657355849399</v>
      </c>
      <c r="O101" s="75">
        <v>0.16275686803601599</v>
      </c>
      <c r="P101" s="76">
        <v>170.46031746031699</v>
      </c>
      <c r="Q101" s="75">
        <v>7.3466861186645103</v>
      </c>
      <c r="R101" s="75">
        <v>30.771428571428601</v>
      </c>
      <c r="S101" s="75">
        <v>3.70793176242432</v>
      </c>
      <c r="T101" s="75">
        <v>-1.0161290322580601</v>
      </c>
      <c r="U101" s="75">
        <v>12.674269122821901</v>
      </c>
    </row>
    <row r="102" spans="1:21" x14ac:dyDescent="0.2">
      <c r="A102" s="71" t="s">
        <v>64</v>
      </c>
      <c r="B102" s="77" t="s">
        <v>69</v>
      </c>
      <c r="C102" s="73" t="s">
        <v>163</v>
      </c>
      <c r="D102" s="74">
        <v>42799</v>
      </c>
      <c r="E102" s="75">
        <v>0.93138235294117599</v>
      </c>
      <c r="F102" s="71">
        <v>340</v>
      </c>
      <c r="G102" s="76">
        <v>5732.30588235294</v>
      </c>
      <c r="H102" s="70">
        <v>-56.019999999999897</v>
      </c>
      <c r="I102" s="75">
        <v>16.876173146154802</v>
      </c>
      <c r="J102" s="71">
        <v>61</v>
      </c>
      <c r="K102" s="75">
        <v>185.54098360655701</v>
      </c>
      <c r="L102" s="75">
        <v>160.31147540983599</v>
      </c>
      <c r="M102" s="75">
        <v>580.95081967213105</v>
      </c>
      <c r="N102" s="75"/>
      <c r="O102" s="75"/>
      <c r="P102" s="76">
        <v>134.93823529411799</v>
      </c>
      <c r="Q102" s="75">
        <v>2.8140929991355899</v>
      </c>
      <c r="R102" s="75">
        <v>36.263798219584601</v>
      </c>
      <c r="S102" s="75">
        <v>1.2415345616798099</v>
      </c>
      <c r="T102" s="75"/>
      <c r="U102" s="75"/>
    </row>
    <row r="103" spans="1:21" x14ac:dyDescent="0.2">
      <c r="A103" s="71" t="s">
        <v>64</v>
      </c>
      <c r="B103" s="77" t="s">
        <v>72</v>
      </c>
      <c r="C103" s="73" t="s">
        <v>164</v>
      </c>
      <c r="D103" s="74">
        <v>42745</v>
      </c>
      <c r="E103" s="75">
        <v>1.5753333333333299</v>
      </c>
      <c r="F103" s="71">
        <v>180</v>
      </c>
      <c r="G103" s="76">
        <v>5338.2888888888901</v>
      </c>
      <c r="H103" s="70">
        <v>-56.257222222222197</v>
      </c>
      <c r="I103" s="75">
        <v>20.484868301200802</v>
      </c>
      <c r="J103" s="71"/>
      <c r="K103" s="75"/>
      <c r="L103" s="75"/>
      <c r="M103" s="75"/>
      <c r="N103" s="75"/>
      <c r="O103" s="75"/>
      <c r="P103" s="76">
        <v>111.722222222222</v>
      </c>
      <c r="Q103" s="75">
        <v>3.4634032013746401</v>
      </c>
      <c r="R103" s="75">
        <v>35.186627906976703</v>
      </c>
      <c r="S103" s="75">
        <v>1.3279511838420699</v>
      </c>
      <c r="T103" s="75"/>
      <c r="U103" s="75"/>
    </row>
    <row r="104" spans="1:21" x14ac:dyDescent="0.2">
      <c r="A104" s="71" t="s">
        <v>64</v>
      </c>
      <c r="B104" s="77" t="s">
        <v>74</v>
      </c>
      <c r="C104" s="73" t="s">
        <v>165</v>
      </c>
      <c r="D104" s="74">
        <v>42772</v>
      </c>
      <c r="E104" s="75">
        <v>1.1827956989247301E-3</v>
      </c>
      <c r="F104" s="71">
        <v>372</v>
      </c>
      <c r="G104" s="76">
        <v>3902.54569892473</v>
      </c>
      <c r="H104" s="70">
        <v>-56.616935483871003</v>
      </c>
      <c r="I104" s="75">
        <v>14.995292869548599</v>
      </c>
      <c r="J104" s="71"/>
      <c r="K104" s="75"/>
      <c r="L104" s="75"/>
      <c r="M104" s="75"/>
      <c r="N104" s="75"/>
      <c r="O104" s="75"/>
      <c r="P104" s="76">
        <v>131.36290322580601</v>
      </c>
      <c r="Q104" s="75">
        <v>3.4343770068970301</v>
      </c>
      <c r="R104" s="75">
        <v>21.4590785907859</v>
      </c>
      <c r="S104" s="75">
        <v>1.0648442370301701</v>
      </c>
      <c r="T104" s="75"/>
      <c r="U104" s="75"/>
    </row>
    <row r="105" spans="1:21" x14ac:dyDescent="0.2">
      <c r="A105" s="71" t="s">
        <v>64</v>
      </c>
      <c r="B105" s="77" t="s">
        <v>69</v>
      </c>
      <c r="C105" s="73" t="s">
        <v>166</v>
      </c>
      <c r="D105" s="74">
        <v>42671</v>
      </c>
      <c r="E105" s="75">
        <v>0.43464454976303302</v>
      </c>
      <c r="F105" s="71">
        <v>211</v>
      </c>
      <c r="G105" s="76">
        <v>5989.6303317535503</v>
      </c>
      <c r="H105" s="70">
        <v>-56.983886255924197</v>
      </c>
      <c r="I105" s="75">
        <v>18.745282764891801</v>
      </c>
      <c r="J105" s="71">
        <v>118</v>
      </c>
      <c r="K105" s="75">
        <v>214.483050847458</v>
      </c>
      <c r="L105" s="75">
        <v>219.27731092437</v>
      </c>
      <c r="M105" s="75">
        <v>768.142857142857</v>
      </c>
      <c r="N105" s="75">
        <v>2.9488793996993401</v>
      </c>
      <c r="O105" s="75">
        <v>0.114044470072765</v>
      </c>
      <c r="P105" s="76">
        <v>122.037914691943</v>
      </c>
      <c r="Q105" s="75">
        <v>3.4275086165739199</v>
      </c>
      <c r="R105" s="75">
        <v>45.358910891089103</v>
      </c>
      <c r="S105" s="75">
        <v>2.2739186654861401</v>
      </c>
      <c r="T105" s="75">
        <v>-29.7248780487805</v>
      </c>
      <c r="U105" s="75">
        <v>7.1629047044424903</v>
      </c>
    </row>
    <row r="106" spans="1:21" x14ac:dyDescent="0.2">
      <c r="A106" s="71" t="s">
        <v>64</v>
      </c>
      <c r="B106" s="77" t="s">
        <v>74</v>
      </c>
      <c r="C106" s="73" t="s">
        <v>167</v>
      </c>
      <c r="D106" s="74">
        <v>42455</v>
      </c>
      <c r="E106" s="75">
        <v>0.73529411764705899</v>
      </c>
      <c r="F106" s="71">
        <v>34</v>
      </c>
      <c r="G106" s="76">
        <v>3082.8529411764698</v>
      </c>
      <c r="H106" s="70">
        <v>-57.364705882352901</v>
      </c>
      <c r="I106" s="75">
        <v>46.504795314114801</v>
      </c>
      <c r="J106" s="71"/>
      <c r="K106" s="75"/>
      <c r="L106" s="75"/>
      <c r="M106" s="75"/>
      <c r="N106" s="75"/>
      <c r="O106" s="75"/>
      <c r="P106" s="76">
        <v>159.11764705882399</v>
      </c>
      <c r="Q106" s="75">
        <v>13.782481628220401</v>
      </c>
      <c r="R106" s="75">
        <v>28.285294117647101</v>
      </c>
      <c r="S106" s="75">
        <v>3.7619308302191898</v>
      </c>
      <c r="T106" s="75"/>
      <c r="U106" s="75"/>
    </row>
    <row r="107" spans="1:21" x14ac:dyDescent="0.2">
      <c r="A107" s="71" t="s">
        <v>64</v>
      </c>
      <c r="B107" s="77" t="s">
        <v>65</v>
      </c>
      <c r="C107" s="73" t="s">
        <v>168</v>
      </c>
      <c r="D107" s="74">
        <v>42749</v>
      </c>
      <c r="E107" s="75"/>
      <c r="F107" s="71">
        <v>54</v>
      </c>
      <c r="G107" s="76">
        <v>3307.62962962963</v>
      </c>
      <c r="H107" s="70">
        <v>-58.025925925925897</v>
      </c>
      <c r="I107" s="75">
        <v>33.850479816743999</v>
      </c>
      <c r="J107" s="71"/>
      <c r="K107" s="75"/>
      <c r="L107" s="75"/>
      <c r="M107" s="75"/>
      <c r="N107" s="75"/>
      <c r="O107" s="78"/>
      <c r="P107" s="76">
        <v>119.481481481481</v>
      </c>
      <c r="Q107" s="75">
        <v>8.5535163545218307</v>
      </c>
      <c r="R107" s="75">
        <v>29.535185185185199</v>
      </c>
      <c r="S107" s="75">
        <v>2.0458786739734101</v>
      </c>
      <c r="T107" s="75"/>
      <c r="U107" s="75"/>
    </row>
    <row r="108" spans="1:21" x14ac:dyDescent="0.2">
      <c r="A108" s="71" t="s">
        <v>64</v>
      </c>
      <c r="B108" s="77" t="s">
        <v>72</v>
      </c>
      <c r="C108" s="73" t="s">
        <v>169</v>
      </c>
      <c r="D108" s="74">
        <v>42695</v>
      </c>
      <c r="E108" s="75"/>
      <c r="F108" s="71">
        <v>37</v>
      </c>
      <c r="G108" s="76">
        <v>4296.1081081081102</v>
      </c>
      <c r="H108" s="70">
        <v>-59.070270270270299</v>
      </c>
      <c r="I108" s="75">
        <v>31.548038793635001</v>
      </c>
      <c r="J108" s="71"/>
      <c r="K108" s="75"/>
      <c r="L108" s="75"/>
      <c r="M108" s="75"/>
      <c r="N108" s="75">
        <v>2.5932545314900199</v>
      </c>
      <c r="O108" s="75">
        <v>0.28090231075724298</v>
      </c>
      <c r="P108" s="76">
        <v>160.216216216216</v>
      </c>
      <c r="Q108" s="75">
        <v>14.4827812817966</v>
      </c>
      <c r="R108" s="75">
        <v>19.55</v>
      </c>
      <c r="S108" s="75">
        <v>2.1952564300442901</v>
      </c>
      <c r="T108" s="75"/>
      <c r="U108" s="75"/>
    </row>
    <row r="109" spans="1:21" x14ac:dyDescent="0.2">
      <c r="A109" s="71" t="s">
        <v>64</v>
      </c>
      <c r="B109" s="77" t="s">
        <v>67</v>
      </c>
      <c r="C109" s="73" t="s">
        <v>170</v>
      </c>
      <c r="D109" s="74">
        <v>42778</v>
      </c>
      <c r="E109" s="75">
        <v>0.34628205128205097</v>
      </c>
      <c r="F109" s="71">
        <v>78</v>
      </c>
      <c r="G109" s="76">
        <v>5298.85897435897</v>
      </c>
      <c r="H109" s="70">
        <v>-59.339743589743598</v>
      </c>
      <c r="I109" s="75">
        <v>27.6529237202061</v>
      </c>
      <c r="J109" s="71"/>
      <c r="K109" s="75"/>
      <c r="L109" s="75"/>
      <c r="M109" s="75"/>
      <c r="N109" s="75"/>
      <c r="O109" s="75"/>
      <c r="P109" s="76">
        <v>157.29487179487199</v>
      </c>
      <c r="Q109" s="75">
        <v>6.7340445228567596</v>
      </c>
      <c r="R109" s="75">
        <v>35.989743589743597</v>
      </c>
      <c r="S109" s="75">
        <v>2.5485636717615998</v>
      </c>
      <c r="T109" s="75"/>
      <c r="U109" s="75"/>
    </row>
    <row r="110" spans="1:21" x14ac:dyDescent="0.2">
      <c r="A110" s="71" t="s">
        <v>64</v>
      </c>
      <c r="B110" s="77" t="s">
        <v>72</v>
      </c>
      <c r="C110" s="73" t="s">
        <v>171</v>
      </c>
      <c r="D110" s="74">
        <v>42651</v>
      </c>
      <c r="E110" s="75">
        <v>0.45573426573426601</v>
      </c>
      <c r="F110" s="71">
        <v>143</v>
      </c>
      <c r="G110" s="76">
        <v>4859.6083916083899</v>
      </c>
      <c r="H110" s="70">
        <v>-59.894405594405598</v>
      </c>
      <c r="I110" s="75">
        <v>21.103935008937199</v>
      </c>
      <c r="J110" s="71">
        <v>90</v>
      </c>
      <c r="K110" s="75">
        <v>209.57777777777801</v>
      </c>
      <c r="L110" s="75">
        <v>181.833333333333</v>
      </c>
      <c r="M110" s="75">
        <v>653.12222222222204</v>
      </c>
      <c r="N110" s="75">
        <v>3.8658449268121999</v>
      </c>
      <c r="O110" s="75">
        <v>0.108821512264486</v>
      </c>
      <c r="P110" s="76">
        <v>141.25174825174801</v>
      </c>
      <c r="Q110" s="75">
        <v>5.1798394360656097</v>
      </c>
      <c r="R110" s="75">
        <v>40.136363636363598</v>
      </c>
      <c r="S110" s="75">
        <v>2.8020939661859599</v>
      </c>
      <c r="T110" s="75">
        <v>1.0932835820895499</v>
      </c>
      <c r="U110" s="75">
        <v>7.4689493171913597</v>
      </c>
    </row>
    <row r="111" spans="1:21" x14ac:dyDescent="0.2">
      <c r="A111" s="71" t="s">
        <v>64</v>
      </c>
      <c r="B111" s="77" t="s">
        <v>72</v>
      </c>
      <c r="C111" s="73" t="s">
        <v>172</v>
      </c>
      <c r="D111" s="74">
        <v>42417</v>
      </c>
      <c r="E111" s="75"/>
      <c r="F111" s="71">
        <v>85</v>
      </c>
      <c r="G111" s="76">
        <v>3013.3176470588201</v>
      </c>
      <c r="H111" s="70">
        <v>-60.808235294117701</v>
      </c>
      <c r="I111" s="75">
        <v>33.324980923240702</v>
      </c>
      <c r="J111" s="71"/>
      <c r="K111" s="75"/>
      <c r="L111" s="75"/>
      <c r="M111" s="75"/>
      <c r="N111" s="75"/>
      <c r="O111" s="75"/>
      <c r="P111" s="76">
        <v>110.741176470588</v>
      </c>
      <c r="Q111" s="75">
        <v>5.4860442484660901</v>
      </c>
      <c r="R111" s="75">
        <v>28.942352941176502</v>
      </c>
      <c r="S111" s="75">
        <v>1.69760201318086</v>
      </c>
      <c r="T111" s="75"/>
      <c r="U111" s="75"/>
    </row>
    <row r="112" spans="1:21" x14ac:dyDescent="0.2">
      <c r="A112" s="71" t="s">
        <v>64</v>
      </c>
      <c r="B112" s="77" t="s">
        <v>94</v>
      </c>
      <c r="C112" s="73" t="s">
        <v>173</v>
      </c>
      <c r="D112" s="74">
        <v>42772</v>
      </c>
      <c r="E112" s="75"/>
      <c r="F112" s="71">
        <v>55</v>
      </c>
      <c r="G112" s="76">
        <v>5916.7090909090903</v>
      </c>
      <c r="H112" s="70">
        <v>-61.4836363636363</v>
      </c>
      <c r="I112" s="75">
        <v>30.107032050331799</v>
      </c>
      <c r="J112" s="71"/>
      <c r="K112" s="75"/>
      <c r="L112" s="75"/>
      <c r="M112" s="75">
        <v>881.5</v>
      </c>
      <c r="N112" s="75">
        <v>3.3893365384615399</v>
      </c>
      <c r="O112" s="75">
        <v>0.32617286478790403</v>
      </c>
      <c r="P112" s="76">
        <v>109.709090909091</v>
      </c>
      <c r="Q112" s="75">
        <v>6.2989856875346302</v>
      </c>
      <c r="R112" s="75">
        <v>51.4358490566038</v>
      </c>
      <c r="S112" s="75">
        <v>4.6900042662004502</v>
      </c>
      <c r="T112" s="75"/>
      <c r="U112" s="75"/>
    </row>
    <row r="113" spans="1:21" x14ac:dyDescent="0.2">
      <c r="A113" s="71" t="s">
        <v>64</v>
      </c>
      <c r="B113" s="77" t="s">
        <v>140</v>
      </c>
      <c r="C113" s="73" t="s">
        <v>174</v>
      </c>
      <c r="D113" s="74">
        <v>42702</v>
      </c>
      <c r="E113" s="75"/>
      <c r="F113" s="71">
        <v>47</v>
      </c>
      <c r="G113" s="76">
        <v>4249.4255319148897</v>
      </c>
      <c r="H113" s="70">
        <v>-61.889361702127701</v>
      </c>
      <c r="I113" s="75">
        <v>33.097892707882799</v>
      </c>
      <c r="J113" s="71"/>
      <c r="K113" s="75"/>
      <c r="L113" s="75"/>
      <c r="M113" s="75"/>
      <c r="N113" s="75"/>
      <c r="O113" s="75"/>
      <c r="P113" s="76">
        <v>129.51063829787199</v>
      </c>
      <c r="Q113" s="75">
        <v>10.504959946551701</v>
      </c>
      <c r="R113" s="75">
        <v>28.0454545454546</v>
      </c>
      <c r="S113" s="75">
        <v>3.8528296821527301</v>
      </c>
      <c r="T113" s="75"/>
      <c r="U113" s="75"/>
    </row>
    <row r="114" spans="1:21" x14ac:dyDescent="0.2">
      <c r="A114" s="71" t="s">
        <v>64</v>
      </c>
      <c r="B114" s="77" t="s">
        <v>69</v>
      </c>
      <c r="C114" s="73" t="s">
        <v>175</v>
      </c>
      <c r="D114" s="74">
        <v>42664</v>
      </c>
      <c r="E114" s="75">
        <v>7.0000000000000007E-2</v>
      </c>
      <c r="F114" s="71">
        <v>30</v>
      </c>
      <c r="G114" s="76">
        <v>4487.0333333333301</v>
      </c>
      <c r="H114" s="70">
        <v>-63.4866666666667</v>
      </c>
      <c r="I114" s="75">
        <v>30.325310445894001</v>
      </c>
      <c r="J114" s="71"/>
      <c r="K114" s="75"/>
      <c r="L114" s="75"/>
      <c r="M114" s="75">
        <v>389.9</v>
      </c>
      <c r="N114" s="75"/>
      <c r="O114" s="75"/>
      <c r="P114" s="76">
        <v>119.533333333333</v>
      </c>
      <c r="Q114" s="75">
        <v>11.137565442441799</v>
      </c>
      <c r="R114" s="75">
        <v>23.463333333333299</v>
      </c>
      <c r="S114" s="75">
        <v>4.2221323896473004</v>
      </c>
      <c r="T114" s="75"/>
      <c r="U114" s="75"/>
    </row>
    <row r="115" spans="1:21" x14ac:dyDescent="0.2">
      <c r="A115" s="71" t="s">
        <v>64</v>
      </c>
      <c r="B115" s="77" t="s">
        <v>74</v>
      </c>
      <c r="C115" s="73" t="s">
        <v>176</v>
      </c>
      <c r="D115" s="74">
        <v>42617</v>
      </c>
      <c r="E115" s="75">
        <v>0.25951219512195101</v>
      </c>
      <c r="F115" s="71">
        <v>41</v>
      </c>
      <c r="G115" s="76">
        <v>3852.8048780487802</v>
      </c>
      <c r="H115" s="70">
        <v>-63.619512195121999</v>
      </c>
      <c r="I115" s="75">
        <v>33.053088343125303</v>
      </c>
      <c r="J115" s="71"/>
      <c r="K115" s="75"/>
      <c r="L115" s="75"/>
      <c r="M115" s="75">
        <v>491.5</v>
      </c>
      <c r="N115" s="75"/>
      <c r="O115" s="75"/>
      <c r="P115" s="76">
        <v>135.43902439024399</v>
      </c>
      <c r="Q115" s="75">
        <v>9.4852934164271794</v>
      </c>
      <c r="R115" s="75">
        <v>27.682051282051301</v>
      </c>
      <c r="S115" s="75">
        <v>3.3151044173866402</v>
      </c>
      <c r="T115" s="75"/>
      <c r="U115" s="75"/>
    </row>
    <row r="116" spans="1:21" x14ac:dyDescent="0.2">
      <c r="A116" s="71" t="s">
        <v>64</v>
      </c>
      <c r="B116" s="77" t="s">
        <v>65</v>
      </c>
      <c r="C116" s="73" t="s">
        <v>177</v>
      </c>
      <c r="D116" s="74">
        <v>42744</v>
      </c>
      <c r="E116" s="75"/>
      <c r="F116" s="71">
        <v>54</v>
      </c>
      <c r="G116" s="76">
        <v>5055.8333333333303</v>
      </c>
      <c r="H116" s="70">
        <v>-64.157407407407405</v>
      </c>
      <c r="I116" s="75">
        <v>28.778159375401302</v>
      </c>
      <c r="J116" s="71"/>
      <c r="K116" s="75"/>
      <c r="L116" s="75"/>
      <c r="M116" s="75">
        <v>625.61111111111097</v>
      </c>
      <c r="N116" s="75">
        <v>3.0312218961928399</v>
      </c>
      <c r="O116" s="75">
        <v>0.20034317416924899</v>
      </c>
      <c r="P116" s="76">
        <v>128.48148148148101</v>
      </c>
      <c r="Q116" s="75">
        <v>7.9624705290346096</v>
      </c>
      <c r="R116" s="75">
        <v>33.326666666666704</v>
      </c>
      <c r="S116" s="75">
        <v>2.6216549634676798</v>
      </c>
      <c r="T116" s="75"/>
      <c r="U116" s="75"/>
    </row>
    <row r="117" spans="1:21" x14ac:dyDescent="0.2">
      <c r="A117" s="71" t="s">
        <v>64</v>
      </c>
      <c r="B117" s="77" t="s">
        <v>74</v>
      </c>
      <c r="C117" s="73" t="s">
        <v>178</v>
      </c>
      <c r="D117" s="74">
        <v>42787</v>
      </c>
      <c r="E117" s="75">
        <v>0.34</v>
      </c>
      <c r="F117" s="71">
        <v>31</v>
      </c>
      <c r="G117" s="76">
        <v>8528.3548387096798</v>
      </c>
      <c r="H117" s="70">
        <v>-65.367741935483906</v>
      </c>
      <c r="I117" s="75">
        <v>54.508791712127099</v>
      </c>
      <c r="J117" s="71"/>
      <c r="K117" s="75"/>
      <c r="L117" s="75"/>
      <c r="M117" s="75"/>
      <c r="N117" s="75"/>
      <c r="O117" s="75"/>
      <c r="P117" s="76">
        <v>120.096774193548</v>
      </c>
      <c r="Q117" s="75">
        <v>12.216536900721399</v>
      </c>
      <c r="R117" s="75">
        <v>54.0741935483871</v>
      </c>
      <c r="S117" s="75">
        <v>7.2403914344103297</v>
      </c>
      <c r="T117" s="75"/>
      <c r="U117" s="75"/>
    </row>
    <row r="118" spans="1:21" x14ac:dyDescent="0.2">
      <c r="A118" s="71" t="s">
        <v>64</v>
      </c>
      <c r="B118" s="77" t="s">
        <v>69</v>
      </c>
      <c r="C118" s="73" t="s">
        <v>179</v>
      </c>
      <c r="D118" s="74">
        <v>42483</v>
      </c>
      <c r="E118" s="75">
        <v>8.4313725490196105E-3</v>
      </c>
      <c r="F118" s="71">
        <v>102</v>
      </c>
      <c r="G118" s="76">
        <v>5573.0490196078399</v>
      </c>
      <c r="H118" s="70">
        <v>-65.773529411764699</v>
      </c>
      <c r="I118" s="75">
        <v>27.737110964347998</v>
      </c>
      <c r="J118" s="71"/>
      <c r="K118" s="75"/>
      <c r="L118" s="75"/>
      <c r="M118" s="75"/>
      <c r="N118" s="75">
        <v>3.0812036034952701</v>
      </c>
      <c r="O118" s="75">
        <v>0.20778321667048</v>
      </c>
      <c r="P118" s="76">
        <v>106.71568627451001</v>
      </c>
      <c r="Q118" s="75">
        <v>4.0308790981398497</v>
      </c>
      <c r="R118" s="75">
        <v>49.596938775510203</v>
      </c>
      <c r="S118" s="75">
        <v>3.08536123208046</v>
      </c>
      <c r="T118" s="75"/>
      <c r="U118" s="75"/>
    </row>
    <row r="119" spans="1:21" x14ac:dyDescent="0.2">
      <c r="A119" s="71" t="s">
        <v>64</v>
      </c>
      <c r="B119" s="77" t="s">
        <v>67</v>
      </c>
      <c r="C119" s="73" t="s">
        <v>180</v>
      </c>
      <c r="D119" s="74">
        <v>42782</v>
      </c>
      <c r="E119" s="75">
        <v>1.9746835443037999E-2</v>
      </c>
      <c r="F119" s="71">
        <v>158</v>
      </c>
      <c r="G119" s="76">
        <v>5447.8164556962001</v>
      </c>
      <c r="H119" s="70">
        <v>-65.889240506329102</v>
      </c>
      <c r="I119" s="75">
        <v>20.791364238187601</v>
      </c>
      <c r="J119" s="71"/>
      <c r="K119" s="75"/>
      <c r="L119" s="75"/>
      <c r="M119" s="75"/>
      <c r="N119" s="75"/>
      <c r="O119" s="75"/>
      <c r="P119" s="76">
        <v>139</v>
      </c>
      <c r="Q119" s="75">
        <v>5.0849907904727001</v>
      </c>
      <c r="R119" s="75">
        <v>33.645033112582801</v>
      </c>
      <c r="S119" s="75">
        <v>1.7350956456493101</v>
      </c>
      <c r="T119" s="75"/>
      <c r="U119" s="75"/>
    </row>
    <row r="120" spans="1:21" x14ac:dyDescent="0.2">
      <c r="A120" s="71" t="s">
        <v>64</v>
      </c>
      <c r="B120" s="77" t="s">
        <v>72</v>
      </c>
      <c r="C120" s="73" t="s">
        <v>181</v>
      </c>
      <c r="D120" s="74">
        <v>42394</v>
      </c>
      <c r="E120" s="75"/>
      <c r="F120" s="71">
        <v>39</v>
      </c>
      <c r="G120" s="76">
        <v>4503.9230769230799</v>
      </c>
      <c r="H120" s="70">
        <v>-66.099999999999994</v>
      </c>
      <c r="I120" s="75">
        <v>29.216933048972201</v>
      </c>
      <c r="J120" s="71"/>
      <c r="K120" s="75"/>
      <c r="L120" s="75"/>
      <c r="M120" s="75"/>
      <c r="N120" s="75"/>
      <c r="O120" s="75"/>
      <c r="P120" s="76">
        <v>101.435897435897</v>
      </c>
      <c r="Q120" s="75">
        <v>9.1158235334708202</v>
      </c>
      <c r="R120" s="75">
        <v>37.830555555555499</v>
      </c>
      <c r="S120" s="75">
        <v>4.98340073126018</v>
      </c>
      <c r="T120" s="75"/>
      <c r="U120" s="75"/>
    </row>
    <row r="121" spans="1:21" x14ac:dyDescent="0.2">
      <c r="A121" s="71" t="s">
        <v>64</v>
      </c>
      <c r="B121" s="77" t="s">
        <v>69</v>
      </c>
      <c r="C121" s="73" t="s">
        <v>182</v>
      </c>
      <c r="D121" s="74">
        <v>42401</v>
      </c>
      <c r="E121" s="75">
        <v>0.15006097560975601</v>
      </c>
      <c r="F121" s="71">
        <v>164</v>
      </c>
      <c r="G121" s="76">
        <v>6655.7743902438997</v>
      </c>
      <c r="H121" s="70">
        <v>-66.267682926829195</v>
      </c>
      <c r="I121" s="75">
        <v>17.844396742087302</v>
      </c>
      <c r="J121" s="71">
        <v>125</v>
      </c>
      <c r="K121" s="75">
        <v>283.82400000000001</v>
      </c>
      <c r="L121" s="75">
        <v>234.81679389313001</v>
      </c>
      <c r="M121" s="75">
        <v>886.84732824427499</v>
      </c>
      <c r="N121" s="75">
        <v>3.7808752962043499</v>
      </c>
      <c r="O121" s="75">
        <v>9.7045791210881999E-2</v>
      </c>
      <c r="P121" s="76">
        <v>129.39024390243901</v>
      </c>
      <c r="Q121" s="75">
        <v>3.5324801902787901</v>
      </c>
      <c r="R121" s="75">
        <v>56.290740740740802</v>
      </c>
      <c r="S121" s="75">
        <v>2.3361122177915901</v>
      </c>
      <c r="T121" s="75">
        <v>-21.187577639751598</v>
      </c>
      <c r="U121" s="75">
        <v>6.5019359729068</v>
      </c>
    </row>
    <row r="122" spans="1:21" x14ac:dyDescent="0.2">
      <c r="A122" s="71" t="s">
        <v>64</v>
      </c>
      <c r="B122" s="77" t="s">
        <v>69</v>
      </c>
      <c r="C122" s="73" t="s">
        <v>183</v>
      </c>
      <c r="D122" s="74">
        <v>42588</v>
      </c>
      <c r="E122" s="75">
        <v>7.0624999999999993E-2</v>
      </c>
      <c r="F122" s="71">
        <v>32</v>
      </c>
      <c r="G122" s="76">
        <v>5144.59375</v>
      </c>
      <c r="H122" s="70">
        <v>-66.3125</v>
      </c>
      <c r="I122" s="75">
        <v>46.889040424124303</v>
      </c>
      <c r="J122" s="71"/>
      <c r="K122" s="75"/>
      <c r="L122" s="75"/>
      <c r="M122" s="75"/>
      <c r="N122" s="75"/>
      <c r="O122" s="75"/>
      <c r="P122" s="76">
        <v>109.875</v>
      </c>
      <c r="Q122" s="75">
        <v>6.3048800223933004</v>
      </c>
      <c r="R122" s="75">
        <v>42.356250000000003</v>
      </c>
      <c r="S122" s="75">
        <v>5.1818521285207302</v>
      </c>
      <c r="T122" s="75"/>
      <c r="U122" s="75"/>
    </row>
    <row r="123" spans="1:21" x14ac:dyDescent="0.2">
      <c r="A123" s="71" t="s">
        <v>64</v>
      </c>
      <c r="B123" s="77" t="s">
        <v>74</v>
      </c>
      <c r="C123" s="73" t="s">
        <v>184</v>
      </c>
      <c r="D123" s="74">
        <v>42746</v>
      </c>
      <c r="E123" s="75"/>
      <c r="F123" s="71">
        <v>74</v>
      </c>
      <c r="G123" s="76">
        <v>4051.7162162162199</v>
      </c>
      <c r="H123" s="70">
        <v>-66.466216216216196</v>
      </c>
      <c r="I123" s="75">
        <v>36.044409456674899</v>
      </c>
      <c r="J123" s="71"/>
      <c r="K123" s="75"/>
      <c r="L123" s="75"/>
      <c r="M123" s="75"/>
      <c r="N123" s="75"/>
      <c r="O123" s="75"/>
      <c r="P123" s="76">
        <v>106.283783783784</v>
      </c>
      <c r="Q123" s="75">
        <v>8.1114624987752695</v>
      </c>
      <c r="R123" s="75">
        <v>23.3333333333333</v>
      </c>
      <c r="S123" s="75">
        <v>2.9738531935691102</v>
      </c>
      <c r="T123" s="75"/>
      <c r="U123" s="75"/>
    </row>
    <row r="124" spans="1:21" x14ac:dyDescent="0.2">
      <c r="A124" s="71" t="s">
        <v>64</v>
      </c>
      <c r="B124" s="77" t="s">
        <v>72</v>
      </c>
      <c r="C124" s="73" t="s">
        <v>185</v>
      </c>
      <c r="D124" s="74">
        <v>42738</v>
      </c>
      <c r="E124" s="75">
        <v>0.26632911392405101</v>
      </c>
      <c r="F124" s="71">
        <v>79</v>
      </c>
      <c r="G124" s="76">
        <v>3432.7848101265799</v>
      </c>
      <c r="H124" s="70">
        <v>-66.472151898734197</v>
      </c>
      <c r="I124" s="75">
        <v>24.412557621223801</v>
      </c>
      <c r="J124" s="71"/>
      <c r="K124" s="75"/>
      <c r="L124" s="75"/>
      <c r="M124" s="75"/>
      <c r="N124" s="75">
        <v>3.1675898268398299</v>
      </c>
      <c r="O124" s="75">
        <v>0.243990473004706</v>
      </c>
      <c r="P124" s="76">
        <v>137.430379746835</v>
      </c>
      <c r="Q124" s="75">
        <v>7.6735081636700597</v>
      </c>
      <c r="R124" s="75">
        <v>23.4139240506329</v>
      </c>
      <c r="S124" s="75">
        <v>1.61816483399598</v>
      </c>
      <c r="T124" s="75"/>
      <c r="U124" s="75"/>
    </row>
    <row r="125" spans="1:21" x14ac:dyDescent="0.2">
      <c r="A125" s="71" t="s">
        <v>64</v>
      </c>
      <c r="B125" s="77" t="s">
        <v>65</v>
      </c>
      <c r="C125" s="73" t="s">
        <v>186</v>
      </c>
      <c r="D125" s="74">
        <v>42448</v>
      </c>
      <c r="E125" s="75">
        <v>0.8175</v>
      </c>
      <c r="F125" s="71">
        <v>28</v>
      </c>
      <c r="G125" s="76">
        <v>5035.8571428571404</v>
      </c>
      <c r="H125" s="70">
        <v>-66.682142857142907</v>
      </c>
      <c r="I125" s="75">
        <v>27.455504673324999</v>
      </c>
      <c r="J125" s="71"/>
      <c r="K125" s="75"/>
      <c r="L125" s="75"/>
      <c r="M125" s="75"/>
      <c r="N125" s="75"/>
      <c r="O125" s="75"/>
      <c r="P125" s="76">
        <v>145.28571428571399</v>
      </c>
      <c r="Q125" s="75">
        <v>13.1307886849587</v>
      </c>
      <c r="R125" s="75">
        <v>35.039285714285697</v>
      </c>
      <c r="S125" s="75">
        <v>4.4082904678376602</v>
      </c>
      <c r="T125" s="75"/>
      <c r="U125" s="75"/>
    </row>
    <row r="126" spans="1:21" x14ac:dyDescent="0.2">
      <c r="A126" s="71" t="s">
        <v>64</v>
      </c>
      <c r="B126" s="77" t="s">
        <v>74</v>
      </c>
      <c r="C126" s="73" t="s">
        <v>187</v>
      </c>
      <c r="D126" s="74">
        <v>42767</v>
      </c>
      <c r="E126" s="75">
        <v>0.233644859813084</v>
      </c>
      <c r="F126" s="71">
        <v>107</v>
      </c>
      <c r="G126" s="76">
        <v>3836.8691588785</v>
      </c>
      <c r="H126" s="70">
        <v>-67.692523364485993</v>
      </c>
      <c r="I126" s="75">
        <v>21.427729069894799</v>
      </c>
      <c r="J126" s="71"/>
      <c r="K126" s="75"/>
      <c r="L126" s="75"/>
      <c r="M126" s="75"/>
      <c r="N126" s="75"/>
      <c r="O126" s="75"/>
      <c r="P126" s="76">
        <v>146.990654205607</v>
      </c>
      <c r="Q126" s="75">
        <v>7.0750753435887699</v>
      </c>
      <c r="R126" s="75">
        <v>16.996261682242999</v>
      </c>
      <c r="S126" s="75">
        <v>1.3347325820103</v>
      </c>
      <c r="T126" s="75"/>
      <c r="U126" s="75"/>
    </row>
    <row r="127" spans="1:21" x14ac:dyDescent="0.2">
      <c r="A127" s="71" t="s">
        <v>64</v>
      </c>
      <c r="B127" s="77" t="s">
        <v>69</v>
      </c>
      <c r="C127" s="73" t="s">
        <v>188</v>
      </c>
      <c r="D127" s="74">
        <v>42486</v>
      </c>
      <c r="E127" s="75">
        <v>1.4997122302158299</v>
      </c>
      <c r="F127" s="71">
        <v>139</v>
      </c>
      <c r="G127" s="76">
        <v>6328.9640287769798</v>
      </c>
      <c r="H127" s="70">
        <v>-67.713669064748203</v>
      </c>
      <c r="I127" s="75">
        <v>23.949935274380199</v>
      </c>
      <c r="J127" s="71">
        <v>36</v>
      </c>
      <c r="K127" s="75">
        <v>145</v>
      </c>
      <c r="L127" s="75">
        <v>256.9375</v>
      </c>
      <c r="M127" s="75">
        <v>793.27777777777806</v>
      </c>
      <c r="N127" s="75">
        <v>2.9105203781512601</v>
      </c>
      <c r="O127" s="75">
        <v>0.178304493786376</v>
      </c>
      <c r="P127" s="76">
        <v>106.68345323741001</v>
      </c>
      <c r="Q127" s="75">
        <v>4.2326394580078599</v>
      </c>
      <c r="R127" s="75">
        <v>43.050746268656702</v>
      </c>
      <c r="S127" s="75">
        <v>2.9479673407857501</v>
      </c>
      <c r="T127" s="75">
        <v>-36.119424460431702</v>
      </c>
      <c r="U127" s="75">
        <v>6.9786750766875896</v>
      </c>
    </row>
    <row r="128" spans="1:21" x14ac:dyDescent="0.2">
      <c r="A128" s="71" t="s">
        <v>64</v>
      </c>
      <c r="B128" s="72" t="s">
        <v>65</v>
      </c>
      <c r="C128" s="73" t="s">
        <v>189</v>
      </c>
      <c r="D128" s="74">
        <v>42432</v>
      </c>
      <c r="E128" s="75"/>
      <c r="F128" s="71">
        <v>47</v>
      </c>
      <c r="G128" s="76">
        <v>3797.6808510638298</v>
      </c>
      <c r="H128" s="70">
        <v>-68.097872340425596</v>
      </c>
      <c r="I128" s="75">
        <v>41.759472991711</v>
      </c>
      <c r="J128" s="71"/>
      <c r="K128" s="75"/>
      <c r="L128" s="75"/>
      <c r="M128" s="75"/>
      <c r="N128" s="75"/>
      <c r="O128" s="75"/>
      <c r="P128" s="76">
        <v>143.723404255319</v>
      </c>
      <c r="Q128" s="75">
        <v>11.3068259379697</v>
      </c>
      <c r="R128" s="75">
        <v>22.025531914893602</v>
      </c>
      <c r="S128" s="75">
        <v>2.2485609913402702</v>
      </c>
      <c r="T128" s="75"/>
      <c r="U128" s="75"/>
    </row>
    <row r="129" spans="1:21" x14ac:dyDescent="0.2">
      <c r="A129" s="71" t="s">
        <v>64</v>
      </c>
      <c r="B129" s="72" t="s">
        <v>67</v>
      </c>
      <c r="C129" s="73" t="s">
        <v>190</v>
      </c>
      <c r="D129" s="74">
        <v>42564</v>
      </c>
      <c r="E129" s="75">
        <v>0.40703125000000001</v>
      </c>
      <c r="F129" s="71">
        <v>128</v>
      </c>
      <c r="G129" s="76">
        <v>6909.3828125</v>
      </c>
      <c r="H129" s="70">
        <v>-68.174218749999994</v>
      </c>
      <c r="I129" s="75">
        <v>23.935728698421201</v>
      </c>
      <c r="J129" s="71"/>
      <c r="K129" s="75"/>
      <c r="L129" s="75"/>
      <c r="M129" s="75"/>
      <c r="N129" s="75"/>
      <c r="O129" s="75"/>
      <c r="P129" s="76">
        <v>114.03125</v>
      </c>
      <c r="Q129" s="75">
        <v>4.792699930675</v>
      </c>
      <c r="R129" s="75">
        <v>46.982500000000002</v>
      </c>
      <c r="S129" s="75">
        <v>3.5029536681578399</v>
      </c>
      <c r="T129" s="75"/>
      <c r="U129" s="75"/>
    </row>
    <row r="130" spans="1:21" x14ac:dyDescent="0.2">
      <c r="A130" s="71" t="s">
        <v>64</v>
      </c>
      <c r="B130" s="72" t="s">
        <v>65</v>
      </c>
      <c r="C130" s="73" t="s">
        <v>191</v>
      </c>
      <c r="D130" s="74">
        <v>42786</v>
      </c>
      <c r="E130" s="75">
        <v>6.7741935483871E-3</v>
      </c>
      <c r="F130" s="71">
        <v>31</v>
      </c>
      <c r="G130" s="76">
        <v>5625.2580645161297</v>
      </c>
      <c r="H130" s="70">
        <v>-68.496774193548404</v>
      </c>
      <c r="I130" s="75">
        <v>39.823493493938301</v>
      </c>
      <c r="J130" s="71"/>
      <c r="K130" s="75"/>
      <c r="L130" s="75"/>
      <c r="M130" s="75">
        <v>712.33333333333303</v>
      </c>
      <c r="N130" s="75"/>
      <c r="O130" s="75"/>
      <c r="P130" s="76">
        <v>104.032258064516</v>
      </c>
      <c r="Q130" s="75">
        <v>5.8707373226672797</v>
      </c>
      <c r="R130" s="75">
        <v>42.839285714285701</v>
      </c>
      <c r="S130" s="75">
        <v>4.1316859853615</v>
      </c>
      <c r="T130" s="75"/>
      <c r="U130" s="75"/>
    </row>
    <row r="131" spans="1:21" x14ac:dyDescent="0.2">
      <c r="A131" s="71" t="s">
        <v>64</v>
      </c>
      <c r="B131" s="72" t="s">
        <v>94</v>
      </c>
      <c r="C131" s="73" t="s">
        <v>192</v>
      </c>
      <c r="D131" s="74">
        <v>42298</v>
      </c>
      <c r="E131" s="75">
        <v>0.16372881355932201</v>
      </c>
      <c r="F131" s="71">
        <v>59</v>
      </c>
      <c r="G131" s="76">
        <v>6454.4576271186397</v>
      </c>
      <c r="H131" s="70">
        <v>-68.857627118644103</v>
      </c>
      <c r="I131" s="75">
        <v>29.224602355496302</v>
      </c>
      <c r="J131" s="71"/>
      <c r="K131" s="75"/>
      <c r="L131" s="75"/>
      <c r="M131" s="75">
        <v>895.61538461538498</v>
      </c>
      <c r="N131" s="75">
        <v>2.7790499999999998</v>
      </c>
      <c r="O131" s="75">
        <v>0.25768102081753502</v>
      </c>
      <c r="P131" s="76">
        <v>117.932203389831</v>
      </c>
      <c r="Q131" s="75">
        <v>7.6919376984132501</v>
      </c>
      <c r="R131" s="75">
        <v>58.488372093023202</v>
      </c>
      <c r="S131" s="75">
        <v>4.9930175046556302</v>
      </c>
      <c r="T131" s="75"/>
      <c r="U131" s="75"/>
    </row>
    <row r="132" spans="1:21" x14ac:dyDescent="0.2">
      <c r="A132" s="71" t="s">
        <v>64</v>
      </c>
      <c r="B132" s="72" t="s">
        <v>131</v>
      </c>
      <c r="C132" s="73" t="s">
        <v>193</v>
      </c>
      <c r="D132" s="74">
        <v>42796</v>
      </c>
      <c r="E132" s="75">
        <v>7.0629370629370601E-3</v>
      </c>
      <c r="F132" s="71">
        <v>143</v>
      </c>
      <c r="G132" s="76">
        <v>5915.8321678321699</v>
      </c>
      <c r="H132" s="70">
        <v>-69.831468531468502</v>
      </c>
      <c r="I132" s="75">
        <v>24.654726857269299</v>
      </c>
      <c r="J132" s="71">
        <v>133</v>
      </c>
      <c r="K132" s="75">
        <v>259.30827067669202</v>
      </c>
      <c r="L132" s="75">
        <v>219.39849624060199</v>
      </c>
      <c r="M132" s="75">
        <v>806.24812030075202</v>
      </c>
      <c r="N132" s="75">
        <v>2.95258288727082</v>
      </c>
      <c r="O132" s="75">
        <v>9.5049145014418204E-2</v>
      </c>
      <c r="P132" s="76">
        <v>107.440559440559</v>
      </c>
      <c r="Q132" s="75">
        <v>4.0031458915726796</v>
      </c>
      <c r="R132" s="75">
        <v>36.145925925925901</v>
      </c>
      <c r="S132" s="75">
        <v>1.7124503480515001</v>
      </c>
      <c r="T132" s="75">
        <v>-24.892592592592599</v>
      </c>
      <c r="U132" s="75">
        <v>9.0210143847723891</v>
      </c>
    </row>
    <row r="133" spans="1:21" x14ac:dyDescent="0.2">
      <c r="A133" s="71" t="s">
        <v>64</v>
      </c>
      <c r="B133" s="72" t="s">
        <v>72</v>
      </c>
      <c r="C133" s="73" t="s">
        <v>194</v>
      </c>
      <c r="D133" s="74">
        <v>42708</v>
      </c>
      <c r="E133" s="75"/>
      <c r="F133" s="71">
        <v>54</v>
      </c>
      <c r="G133" s="76">
        <v>3515.0925925925899</v>
      </c>
      <c r="H133" s="70">
        <v>-69.875925925925898</v>
      </c>
      <c r="I133" s="75">
        <v>31.720069054447301</v>
      </c>
      <c r="J133" s="71"/>
      <c r="K133" s="75"/>
      <c r="L133" s="75"/>
      <c r="M133" s="75"/>
      <c r="N133" s="75"/>
      <c r="O133" s="75"/>
      <c r="P133" s="76">
        <v>92.537037037036995</v>
      </c>
      <c r="Q133" s="75">
        <v>7.2506638633364897</v>
      </c>
      <c r="R133" s="75">
        <v>32.588888888888903</v>
      </c>
      <c r="S133" s="75">
        <v>3.7348713388825101</v>
      </c>
      <c r="T133" s="75"/>
      <c r="U133" s="75"/>
    </row>
    <row r="134" spans="1:21" x14ac:dyDescent="0.2">
      <c r="A134" s="71" t="s">
        <v>64</v>
      </c>
      <c r="B134" s="72" t="s">
        <v>72</v>
      </c>
      <c r="C134" s="73" t="s">
        <v>195</v>
      </c>
      <c r="D134" s="74">
        <v>42583</v>
      </c>
      <c r="E134" s="75">
        <v>0.78629921259842495</v>
      </c>
      <c r="F134" s="71">
        <v>127</v>
      </c>
      <c r="G134" s="76">
        <v>5522.6692913385796</v>
      </c>
      <c r="H134" s="70">
        <v>-70.868503937007901</v>
      </c>
      <c r="I134" s="75">
        <v>28.242267993440201</v>
      </c>
      <c r="J134" s="71"/>
      <c r="K134" s="75"/>
      <c r="L134" s="75"/>
      <c r="M134" s="75"/>
      <c r="N134" s="75"/>
      <c r="O134" s="75"/>
      <c r="P134" s="76">
        <v>113.37795275590599</v>
      </c>
      <c r="Q134" s="75">
        <v>4.9364531873070003</v>
      </c>
      <c r="R134" s="75">
        <v>29.0324786324786</v>
      </c>
      <c r="S134" s="75">
        <v>1.98319785294644</v>
      </c>
      <c r="T134" s="75"/>
      <c r="U134" s="75"/>
    </row>
    <row r="135" spans="1:21" x14ac:dyDescent="0.2">
      <c r="A135" s="71" t="s">
        <v>64</v>
      </c>
      <c r="B135" s="72" t="s">
        <v>94</v>
      </c>
      <c r="C135" s="73" t="s">
        <v>196</v>
      </c>
      <c r="D135" s="74">
        <v>42674</v>
      </c>
      <c r="E135" s="75"/>
      <c r="F135" s="71">
        <v>41</v>
      </c>
      <c r="G135" s="76">
        <v>4314.7560975609804</v>
      </c>
      <c r="H135" s="70">
        <v>-71.370731707317105</v>
      </c>
      <c r="I135" s="75">
        <v>31.3764979710235</v>
      </c>
      <c r="J135" s="71"/>
      <c r="K135" s="75"/>
      <c r="L135" s="75"/>
      <c r="M135" s="75">
        <v>516</v>
      </c>
      <c r="N135" s="75">
        <v>3.29819320175439</v>
      </c>
      <c r="O135" s="75">
        <v>0.42052204081993999</v>
      </c>
      <c r="P135" s="76">
        <v>97.317073170731703</v>
      </c>
      <c r="Q135" s="75">
        <v>7.80926896303753</v>
      </c>
      <c r="R135" s="75">
        <v>28.285185185185199</v>
      </c>
      <c r="S135" s="75">
        <v>2.82172435057835</v>
      </c>
      <c r="T135" s="75"/>
      <c r="U135" s="75"/>
    </row>
    <row r="136" spans="1:21" x14ac:dyDescent="0.2">
      <c r="A136" s="71" t="s">
        <v>64</v>
      </c>
      <c r="B136" s="72" t="s">
        <v>65</v>
      </c>
      <c r="C136" s="73" t="s">
        <v>197</v>
      </c>
      <c r="D136" s="74">
        <v>42762</v>
      </c>
      <c r="E136" s="75"/>
      <c r="F136" s="71">
        <v>71</v>
      </c>
      <c r="G136" s="76">
        <v>4250.2112676056304</v>
      </c>
      <c r="H136" s="70">
        <v>-71.690140845070403</v>
      </c>
      <c r="I136" s="75">
        <v>35.944431355811901</v>
      </c>
      <c r="J136" s="71"/>
      <c r="K136" s="75"/>
      <c r="L136" s="75"/>
      <c r="M136" s="75"/>
      <c r="N136" s="75"/>
      <c r="O136" s="75"/>
      <c r="P136" s="76">
        <v>110.169014084507</v>
      </c>
      <c r="Q136" s="75">
        <v>6.6160279109225204</v>
      </c>
      <c r="R136" s="75">
        <v>35.318571428571403</v>
      </c>
      <c r="S136" s="75">
        <v>3.28511499170504</v>
      </c>
      <c r="T136" s="75"/>
      <c r="U136" s="75"/>
    </row>
    <row r="137" spans="1:21" x14ac:dyDescent="0.2">
      <c r="A137" s="71" t="s">
        <v>64</v>
      </c>
      <c r="B137" s="72" t="s">
        <v>65</v>
      </c>
      <c r="C137" s="73" t="s">
        <v>198</v>
      </c>
      <c r="D137" s="74">
        <v>42757</v>
      </c>
      <c r="E137" s="75"/>
      <c r="F137" s="71">
        <v>29</v>
      </c>
      <c r="G137" s="76">
        <v>5622.9655172413804</v>
      </c>
      <c r="H137" s="70">
        <v>-72.900000000000006</v>
      </c>
      <c r="I137" s="75">
        <v>31.952473173009999</v>
      </c>
      <c r="J137" s="71"/>
      <c r="K137" s="75"/>
      <c r="L137" s="75"/>
      <c r="M137" s="75"/>
      <c r="N137" s="75"/>
      <c r="O137" s="75"/>
      <c r="P137" s="76">
        <v>128.31034482758599</v>
      </c>
      <c r="Q137" s="75">
        <v>12.4473376828076</v>
      </c>
      <c r="R137" s="75">
        <v>36.700000000000003</v>
      </c>
      <c r="S137" s="75">
        <v>7.0891143221083102</v>
      </c>
      <c r="T137" s="75"/>
      <c r="U137" s="75"/>
    </row>
    <row r="138" spans="1:21" x14ac:dyDescent="0.2">
      <c r="A138" s="71" t="s">
        <v>64</v>
      </c>
      <c r="B138" s="72" t="s">
        <v>72</v>
      </c>
      <c r="C138" s="73" t="s">
        <v>199</v>
      </c>
      <c r="D138" s="74">
        <v>42167</v>
      </c>
      <c r="E138" s="75"/>
      <c r="F138" s="71">
        <v>30</v>
      </c>
      <c r="G138" s="76">
        <v>4338.2333333333299</v>
      </c>
      <c r="H138" s="70">
        <v>-73.19</v>
      </c>
      <c r="I138" s="75">
        <v>38.056319229969297</v>
      </c>
      <c r="J138" s="71"/>
      <c r="K138" s="75"/>
      <c r="L138" s="75"/>
      <c r="M138" s="75"/>
      <c r="N138" s="75"/>
      <c r="O138" s="75"/>
      <c r="P138" s="76">
        <v>103.933333333333</v>
      </c>
      <c r="Q138" s="75">
        <v>10.394066978449301</v>
      </c>
      <c r="R138" s="75">
        <v>20.832142857142902</v>
      </c>
      <c r="S138" s="75">
        <v>2.1126856298732002</v>
      </c>
      <c r="T138" s="75"/>
      <c r="U138" s="75"/>
    </row>
    <row r="139" spans="1:21" x14ac:dyDescent="0.2">
      <c r="A139" s="71" t="s">
        <v>64</v>
      </c>
      <c r="B139" s="72" t="s">
        <v>69</v>
      </c>
      <c r="C139" s="73" t="s">
        <v>200</v>
      </c>
      <c r="D139" s="74">
        <v>42771</v>
      </c>
      <c r="E139" s="75">
        <v>0.15393939393939399</v>
      </c>
      <c r="F139" s="71">
        <v>33</v>
      </c>
      <c r="G139" s="76">
        <v>4567.8484848484904</v>
      </c>
      <c r="H139" s="70">
        <v>-73.548484848484804</v>
      </c>
      <c r="I139" s="75">
        <v>29.1230166190361</v>
      </c>
      <c r="J139" s="71"/>
      <c r="K139" s="75"/>
      <c r="L139" s="75"/>
      <c r="M139" s="75"/>
      <c r="N139" s="75"/>
      <c r="O139" s="75"/>
      <c r="P139" s="76">
        <v>114.24242424242399</v>
      </c>
      <c r="Q139" s="75">
        <v>8.7166062236841704</v>
      </c>
      <c r="R139" s="75">
        <v>42.0966666666667</v>
      </c>
      <c r="S139" s="75">
        <v>4.1327413832704503</v>
      </c>
      <c r="T139" s="75"/>
      <c r="U139" s="75"/>
    </row>
    <row r="140" spans="1:21" x14ac:dyDescent="0.2">
      <c r="A140" s="71" t="s">
        <v>64</v>
      </c>
      <c r="B140" s="72" t="s">
        <v>72</v>
      </c>
      <c r="C140" s="73" t="s">
        <v>201</v>
      </c>
      <c r="D140" s="74">
        <v>42758</v>
      </c>
      <c r="E140" s="75"/>
      <c r="F140" s="71">
        <v>37</v>
      </c>
      <c r="G140" s="76">
        <v>4921.0810810810799</v>
      </c>
      <c r="H140" s="70">
        <v>-73.697297297297297</v>
      </c>
      <c r="I140" s="75">
        <v>36.060531252485902</v>
      </c>
      <c r="J140" s="71"/>
      <c r="K140" s="75"/>
      <c r="L140" s="75"/>
      <c r="M140" s="75"/>
      <c r="N140" s="75"/>
      <c r="O140" s="75"/>
      <c r="P140" s="76">
        <v>221.972972972973</v>
      </c>
      <c r="Q140" s="75">
        <v>10.972083500688299</v>
      </c>
      <c r="R140" s="75">
        <v>25.4648648648649</v>
      </c>
      <c r="S140" s="75">
        <v>2.6873975047602898</v>
      </c>
      <c r="T140" s="75"/>
      <c r="U140" s="75"/>
    </row>
    <row r="141" spans="1:21" x14ac:dyDescent="0.2">
      <c r="A141" s="71" t="s">
        <v>64</v>
      </c>
      <c r="B141" s="72" t="s">
        <v>69</v>
      </c>
      <c r="C141" s="73" t="s">
        <v>202</v>
      </c>
      <c r="D141" s="74">
        <v>42403</v>
      </c>
      <c r="E141" s="75">
        <v>0.13758454106280199</v>
      </c>
      <c r="F141" s="71">
        <v>207</v>
      </c>
      <c r="G141" s="76">
        <v>4424.7439613526603</v>
      </c>
      <c r="H141" s="70">
        <v>-73.784541062801907</v>
      </c>
      <c r="I141" s="75">
        <v>17.264726895285701</v>
      </c>
      <c r="J141" s="71"/>
      <c r="K141" s="75"/>
      <c r="L141" s="75"/>
      <c r="M141" s="75"/>
      <c r="N141" s="75">
        <v>4.7098571428571399</v>
      </c>
      <c r="O141" s="75">
        <v>0.34747403591554299</v>
      </c>
      <c r="P141" s="76">
        <v>135.66183574879199</v>
      </c>
      <c r="Q141" s="75">
        <v>4.6312813715838699</v>
      </c>
      <c r="R141" s="75">
        <v>36.864215686274498</v>
      </c>
      <c r="S141" s="75">
        <v>1.87217128633492</v>
      </c>
      <c r="T141" s="75"/>
      <c r="U141" s="75"/>
    </row>
    <row r="142" spans="1:21" x14ac:dyDescent="0.2">
      <c r="A142" s="71" t="s">
        <v>64</v>
      </c>
      <c r="B142" s="72" t="s">
        <v>72</v>
      </c>
      <c r="C142" s="73" t="s">
        <v>203</v>
      </c>
      <c r="D142" s="74">
        <v>42124</v>
      </c>
      <c r="E142" s="75"/>
      <c r="F142" s="71">
        <v>33</v>
      </c>
      <c r="G142" s="76">
        <v>2888.1212121212102</v>
      </c>
      <c r="H142" s="70">
        <v>-74.351515151515102</v>
      </c>
      <c r="I142" s="75">
        <v>34.289904900032298</v>
      </c>
      <c r="J142" s="71"/>
      <c r="K142" s="75"/>
      <c r="L142" s="75"/>
      <c r="M142" s="75"/>
      <c r="N142" s="75"/>
      <c r="O142" s="75"/>
      <c r="P142" s="76">
        <v>91.242424242424207</v>
      </c>
      <c r="Q142" s="75">
        <v>10.695070223662499</v>
      </c>
      <c r="R142" s="75">
        <v>27.475000000000001</v>
      </c>
      <c r="S142" s="75">
        <v>3.4129703976864301</v>
      </c>
      <c r="T142" s="75"/>
      <c r="U142" s="75"/>
    </row>
    <row r="143" spans="1:21" x14ac:dyDescent="0.2">
      <c r="A143" s="71" t="s">
        <v>64</v>
      </c>
      <c r="B143" s="72" t="s">
        <v>72</v>
      </c>
      <c r="C143" s="73" t="s">
        <v>204</v>
      </c>
      <c r="D143" s="74">
        <v>42769</v>
      </c>
      <c r="E143" s="75"/>
      <c r="F143" s="71">
        <v>44</v>
      </c>
      <c r="G143" s="76">
        <v>4242.6590909090901</v>
      </c>
      <c r="H143" s="70">
        <v>-74.490909090909099</v>
      </c>
      <c r="I143" s="75">
        <v>24.9458821901965</v>
      </c>
      <c r="J143" s="71"/>
      <c r="K143" s="75"/>
      <c r="L143" s="75"/>
      <c r="M143" s="75"/>
      <c r="N143" s="75"/>
      <c r="O143" s="75"/>
      <c r="P143" s="76">
        <v>88.25</v>
      </c>
      <c r="Q143" s="75">
        <v>8.2862455762865608</v>
      </c>
      <c r="R143" s="75">
        <v>24.454999999999998</v>
      </c>
      <c r="S143" s="75">
        <v>2.61030735492576</v>
      </c>
      <c r="T143" s="75"/>
      <c r="U143" s="75"/>
    </row>
    <row r="144" spans="1:21" x14ac:dyDescent="0.2">
      <c r="A144" s="71" t="s">
        <v>64</v>
      </c>
      <c r="B144" s="72" t="s">
        <v>65</v>
      </c>
      <c r="C144" s="73" t="s">
        <v>205</v>
      </c>
      <c r="D144" s="74">
        <v>42757</v>
      </c>
      <c r="E144" s="75"/>
      <c r="F144" s="71">
        <v>50</v>
      </c>
      <c r="G144" s="76">
        <v>5221.08</v>
      </c>
      <c r="H144" s="70">
        <v>-74.912000000000006</v>
      </c>
      <c r="I144" s="75">
        <v>33.241608748122701</v>
      </c>
      <c r="J144" s="71">
        <v>31</v>
      </c>
      <c r="K144" s="75">
        <v>232.09677419354799</v>
      </c>
      <c r="L144" s="75">
        <v>191.22580645161301</v>
      </c>
      <c r="M144" s="75">
        <v>699.22580645161304</v>
      </c>
      <c r="N144" s="75">
        <v>4.4799605755616598</v>
      </c>
      <c r="O144" s="75">
        <v>0.11735732537337901</v>
      </c>
      <c r="P144" s="76">
        <v>130.18</v>
      </c>
      <c r="Q144" s="75">
        <v>8.9980356132857793</v>
      </c>
      <c r="R144" s="75">
        <v>54.78125</v>
      </c>
      <c r="S144" s="75">
        <v>5.0562804639256198</v>
      </c>
      <c r="T144" s="75">
        <v>16.8047619047619</v>
      </c>
      <c r="U144" s="75">
        <v>13.254789396880099</v>
      </c>
    </row>
    <row r="145" spans="1:21" x14ac:dyDescent="0.2">
      <c r="A145" s="71" t="s">
        <v>64</v>
      </c>
      <c r="B145" s="72" t="s">
        <v>94</v>
      </c>
      <c r="C145" s="73" t="s">
        <v>206</v>
      </c>
      <c r="D145" s="74">
        <v>42548</v>
      </c>
      <c r="E145" s="75">
        <v>2.8444444444444401E-2</v>
      </c>
      <c r="F145" s="71">
        <v>45</v>
      </c>
      <c r="G145" s="76">
        <v>5058.51111111111</v>
      </c>
      <c r="H145" s="70">
        <v>-75.324444444444495</v>
      </c>
      <c r="I145" s="75">
        <v>31.6657020834839</v>
      </c>
      <c r="J145" s="71"/>
      <c r="K145" s="75"/>
      <c r="L145" s="75"/>
      <c r="M145" s="75"/>
      <c r="N145" s="75"/>
      <c r="O145" s="75"/>
      <c r="P145" s="76">
        <v>106.977777777778</v>
      </c>
      <c r="Q145" s="75">
        <v>6.4707179506494796</v>
      </c>
      <c r="R145" s="75">
        <v>39.437777777777796</v>
      </c>
      <c r="S145" s="75">
        <v>4.2500853097663596</v>
      </c>
      <c r="T145" s="75"/>
      <c r="U145" s="75"/>
    </row>
    <row r="146" spans="1:21" x14ac:dyDescent="0.2">
      <c r="A146" s="71" t="s">
        <v>64</v>
      </c>
      <c r="B146" s="72" t="s">
        <v>72</v>
      </c>
      <c r="C146" s="73" t="s">
        <v>207</v>
      </c>
      <c r="D146" s="74">
        <v>42791</v>
      </c>
      <c r="E146" s="75">
        <v>0.24934782608695699</v>
      </c>
      <c r="F146" s="71">
        <v>92</v>
      </c>
      <c r="G146" s="76">
        <v>4856.3043478260897</v>
      </c>
      <c r="H146" s="70">
        <v>-76.533695652173904</v>
      </c>
      <c r="I146" s="75">
        <v>27.784611352173801</v>
      </c>
      <c r="J146" s="71"/>
      <c r="K146" s="75"/>
      <c r="L146" s="75"/>
      <c r="M146" s="75"/>
      <c r="N146" s="75"/>
      <c r="O146" s="75"/>
      <c r="P146" s="76">
        <v>130.20652173913001</v>
      </c>
      <c r="Q146" s="75">
        <v>5.9298845140198599</v>
      </c>
      <c r="R146" s="75">
        <v>41.1080459770115</v>
      </c>
      <c r="S146" s="75">
        <v>2.7469071905656701</v>
      </c>
      <c r="T146" s="75"/>
      <c r="U146" s="75"/>
    </row>
    <row r="147" spans="1:21" x14ac:dyDescent="0.2">
      <c r="A147" s="71" t="s">
        <v>64</v>
      </c>
      <c r="B147" s="72" t="s">
        <v>65</v>
      </c>
      <c r="C147" s="73" t="s">
        <v>208</v>
      </c>
      <c r="D147" s="74">
        <v>42361</v>
      </c>
      <c r="E147" s="75"/>
      <c r="F147" s="71">
        <v>29</v>
      </c>
      <c r="G147" s="76">
        <v>3704.2413793103401</v>
      </c>
      <c r="H147" s="70">
        <v>-76.755172413793105</v>
      </c>
      <c r="I147" s="75">
        <v>51.995398286867903</v>
      </c>
      <c r="J147" s="71"/>
      <c r="K147" s="75"/>
      <c r="L147" s="75"/>
      <c r="M147" s="75"/>
      <c r="N147" s="75"/>
      <c r="O147" s="75"/>
      <c r="P147" s="76">
        <v>124.48275862069001</v>
      </c>
      <c r="Q147" s="75">
        <v>9.6520271090803291</v>
      </c>
      <c r="R147" s="75">
        <v>26.951724137930999</v>
      </c>
      <c r="S147" s="75">
        <v>3.4154373559264002</v>
      </c>
      <c r="T147" s="75"/>
      <c r="U147" s="75"/>
    </row>
    <row r="148" spans="1:21" x14ac:dyDescent="0.2">
      <c r="A148" s="71" t="s">
        <v>64</v>
      </c>
      <c r="B148" s="72" t="s">
        <v>65</v>
      </c>
      <c r="C148" s="73" t="s">
        <v>209</v>
      </c>
      <c r="D148" s="74">
        <v>42709</v>
      </c>
      <c r="E148" s="75">
        <v>0.136888888888889</v>
      </c>
      <c r="F148" s="71">
        <v>45</v>
      </c>
      <c r="G148" s="76">
        <v>4359.8</v>
      </c>
      <c r="H148" s="70">
        <v>-76.942222222222199</v>
      </c>
      <c r="I148" s="75">
        <v>34.194706231099602</v>
      </c>
      <c r="J148" s="71"/>
      <c r="K148" s="75"/>
      <c r="L148" s="75"/>
      <c r="M148" s="75">
        <v>612</v>
      </c>
      <c r="N148" s="75">
        <v>3.92451566220238</v>
      </c>
      <c r="O148" s="75">
        <v>0.39938182532516397</v>
      </c>
      <c r="P148" s="76">
        <v>163.13333333333301</v>
      </c>
      <c r="Q148" s="75">
        <v>10.506688586348499</v>
      </c>
      <c r="R148" s="75">
        <v>23.3795454545455</v>
      </c>
      <c r="S148" s="75">
        <v>2.0611440498784699</v>
      </c>
      <c r="T148" s="75"/>
      <c r="U148" s="75"/>
    </row>
    <row r="149" spans="1:21" x14ac:dyDescent="0.2">
      <c r="A149" s="71" t="s">
        <v>64</v>
      </c>
      <c r="B149" s="72" t="s">
        <v>69</v>
      </c>
      <c r="C149" s="73" t="s">
        <v>210</v>
      </c>
      <c r="D149" s="74">
        <v>42797</v>
      </c>
      <c r="E149" s="75">
        <v>0.35439393939393898</v>
      </c>
      <c r="F149" s="71">
        <v>66</v>
      </c>
      <c r="G149" s="76">
        <v>7344.4393939393904</v>
      </c>
      <c r="H149" s="70">
        <v>-77.133333333333297</v>
      </c>
      <c r="I149" s="75">
        <v>34.692054492500802</v>
      </c>
      <c r="J149" s="71">
        <v>47</v>
      </c>
      <c r="K149" s="75">
        <v>262.97872340425499</v>
      </c>
      <c r="L149" s="75">
        <v>250.3125</v>
      </c>
      <c r="M149" s="75">
        <v>902.9375</v>
      </c>
      <c r="N149" s="75">
        <v>3.4638307542034301</v>
      </c>
      <c r="O149" s="75">
        <v>0.11812969412833101</v>
      </c>
      <c r="P149" s="76">
        <v>130.92424242424201</v>
      </c>
      <c r="Q149" s="75">
        <v>5.6551361066830097</v>
      </c>
      <c r="R149" s="75">
        <v>60.655932203389803</v>
      </c>
      <c r="S149" s="75">
        <v>4.1519828103768397</v>
      </c>
      <c r="T149" s="75">
        <v>12.7892307692308</v>
      </c>
      <c r="U149" s="75">
        <v>11.100145555845099</v>
      </c>
    </row>
    <row r="150" spans="1:21" x14ac:dyDescent="0.2">
      <c r="A150" s="71" t="s">
        <v>64</v>
      </c>
      <c r="B150" s="72" t="s">
        <v>65</v>
      </c>
      <c r="C150" s="73" t="s">
        <v>211</v>
      </c>
      <c r="D150" s="74">
        <v>42790</v>
      </c>
      <c r="E150" s="75">
        <v>2.7589285714285702E-2</v>
      </c>
      <c r="F150" s="71">
        <v>112</v>
      </c>
      <c r="G150" s="76">
        <v>3379.4285714285702</v>
      </c>
      <c r="H150" s="70">
        <v>-77.170535714285705</v>
      </c>
      <c r="I150" s="75">
        <v>25.0721418774766</v>
      </c>
      <c r="J150" s="71"/>
      <c r="K150" s="75"/>
      <c r="L150" s="75"/>
      <c r="M150" s="75"/>
      <c r="N150" s="75"/>
      <c r="O150" s="75"/>
      <c r="P150" s="76">
        <v>128.19642857142901</v>
      </c>
      <c r="Q150" s="75">
        <v>5.62699756159454</v>
      </c>
      <c r="R150" s="75">
        <v>17.952678571428599</v>
      </c>
      <c r="S150" s="75">
        <v>1.2755484094641101</v>
      </c>
      <c r="T150" s="75"/>
      <c r="U150" s="75"/>
    </row>
    <row r="151" spans="1:21" x14ac:dyDescent="0.2">
      <c r="A151" s="71" t="s">
        <v>64</v>
      </c>
      <c r="B151" s="72" t="s">
        <v>74</v>
      </c>
      <c r="C151" s="73" t="s">
        <v>212</v>
      </c>
      <c r="D151" s="74">
        <v>42795</v>
      </c>
      <c r="E151" s="75"/>
      <c r="F151" s="71">
        <v>31</v>
      </c>
      <c r="G151" s="76">
        <v>4151.3548387096798</v>
      </c>
      <c r="H151" s="70">
        <v>-78.041935483871001</v>
      </c>
      <c r="I151" s="75">
        <v>39.462719789802399</v>
      </c>
      <c r="J151" s="71"/>
      <c r="K151" s="75"/>
      <c r="L151" s="75"/>
      <c r="M151" s="75"/>
      <c r="N151" s="75"/>
      <c r="O151" s="75"/>
      <c r="P151" s="76">
        <v>153.129032258065</v>
      </c>
      <c r="Q151" s="75">
        <v>12.2702316525603</v>
      </c>
      <c r="R151" s="75">
        <v>23.417241379310301</v>
      </c>
      <c r="S151" s="75">
        <v>3.5792129365904</v>
      </c>
      <c r="T151" s="75"/>
      <c r="U151" s="75"/>
    </row>
    <row r="152" spans="1:21" x14ac:dyDescent="0.2">
      <c r="A152" s="71" t="s">
        <v>64</v>
      </c>
      <c r="B152" s="72" t="s">
        <v>72</v>
      </c>
      <c r="C152" s="73" t="s">
        <v>213</v>
      </c>
      <c r="D152" s="74">
        <v>42410</v>
      </c>
      <c r="E152" s="75">
        <v>0.145652173913043</v>
      </c>
      <c r="F152" s="71">
        <v>115</v>
      </c>
      <c r="G152" s="76">
        <v>3541.7826086956502</v>
      </c>
      <c r="H152" s="70">
        <v>-79.273043478260902</v>
      </c>
      <c r="I152" s="75">
        <v>25.863154313867302</v>
      </c>
      <c r="J152" s="71"/>
      <c r="K152" s="75"/>
      <c r="L152" s="75"/>
      <c r="M152" s="75"/>
      <c r="N152" s="75"/>
      <c r="O152" s="75"/>
      <c r="P152" s="76">
        <v>181.826086956522</v>
      </c>
      <c r="Q152" s="75">
        <v>6.4975998721908601</v>
      </c>
      <c r="R152" s="75">
        <v>25.690434782608701</v>
      </c>
      <c r="S152" s="75">
        <v>1.4036217585436901</v>
      </c>
      <c r="T152" s="75"/>
      <c r="U152" s="75"/>
    </row>
    <row r="153" spans="1:21" x14ac:dyDescent="0.2">
      <c r="A153" s="71" t="s">
        <v>64</v>
      </c>
      <c r="B153" s="72" t="s">
        <v>69</v>
      </c>
      <c r="C153" s="73" t="s">
        <v>214</v>
      </c>
      <c r="D153" s="74">
        <v>42693</v>
      </c>
      <c r="E153" s="75">
        <v>0.15344827586206899</v>
      </c>
      <c r="F153" s="71">
        <v>29</v>
      </c>
      <c r="G153" s="76">
        <v>7083.6206896551703</v>
      </c>
      <c r="H153" s="70">
        <v>-80.8241379310345</v>
      </c>
      <c r="I153" s="75">
        <v>42.149340596134699</v>
      </c>
      <c r="J153" s="71"/>
      <c r="K153" s="75"/>
      <c r="L153" s="75"/>
      <c r="M153" s="75"/>
      <c r="N153" s="75"/>
      <c r="O153" s="75"/>
      <c r="P153" s="76">
        <v>106.862068965517</v>
      </c>
      <c r="Q153" s="75">
        <v>8.8997874743445493</v>
      </c>
      <c r="R153" s="75">
        <v>39.351724137931001</v>
      </c>
      <c r="S153" s="75">
        <v>5.5031487195781299</v>
      </c>
      <c r="T153" s="75"/>
      <c r="U153" s="75"/>
    </row>
    <row r="154" spans="1:21" x14ac:dyDescent="0.2">
      <c r="A154" s="71" t="s">
        <v>64</v>
      </c>
      <c r="B154" s="72" t="s">
        <v>74</v>
      </c>
      <c r="C154" s="73" t="s">
        <v>215</v>
      </c>
      <c r="D154" s="74">
        <v>42767</v>
      </c>
      <c r="E154" s="75">
        <v>3.1521739130434802E-2</v>
      </c>
      <c r="F154" s="71">
        <v>92</v>
      </c>
      <c r="G154" s="76">
        <v>4586.7173913043498</v>
      </c>
      <c r="H154" s="70">
        <v>-80.935869565217402</v>
      </c>
      <c r="I154" s="75">
        <v>28.207409941164801</v>
      </c>
      <c r="J154" s="71"/>
      <c r="K154" s="75"/>
      <c r="L154" s="75"/>
      <c r="M154" s="75"/>
      <c r="N154" s="75"/>
      <c r="O154" s="75"/>
      <c r="P154" s="76">
        <v>124.195652173913</v>
      </c>
      <c r="Q154" s="75">
        <v>6.6549888806830504</v>
      </c>
      <c r="R154" s="75">
        <v>27.820652173913</v>
      </c>
      <c r="S154" s="75">
        <v>2.4325691335886401</v>
      </c>
      <c r="T154" s="75"/>
      <c r="U154" s="75"/>
    </row>
    <row r="155" spans="1:21" x14ac:dyDescent="0.2">
      <c r="A155" s="71" t="s">
        <v>64</v>
      </c>
      <c r="B155" s="72" t="s">
        <v>69</v>
      </c>
      <c r="C155" s="73" t="s">
        <v>216</v>
      </c>
      <c r="D155" s="74">
        <v>42781</v>
      </c>
      <c r="E155" s="75">
        <v>1.9649122807017501E-3</v>
      </c>
      <c r="F155" s="71">
        <v>285</v>
      </c>
      <c r="G155" s="76">
        <v>4835.3789473684201</v>
      </c>
      <c r="H155" s="70">
        <v>-81.687719298245696</v>
      </c>
      <c r="I155" s="75">
        <v>16.869849822964799</v>
      </c>
      <c r="J155" s="71"/>
      <c r="K155" s="75"/>
      <c r="L155" s="75"/>
      <c r="M155" s="75"/>
      <c r="N155" s="75"/>
      <c r="O155" s="75"/>
      <c r="P155" s="76">
        <v>148.60701754386</v>
      </c>
      <c r="Q155" s="75">
        <v>3.27593147546406</v>
      </c>
      <c r="R155" s="75">
        <v>34.4118959107807</v>
      </c>
      <c r="S155" s="75">
        <v>1.42156742214653</v>
      </c>
      <c r="T155" s="75"/>
      <c r="U155" s="75"/>
    </row>
    <row r="156" spans="1:21" x14ac:dyDescent="0.2">
      <c r="A156" s="71" t="s">
        <v>64</v>
      </c>
      <c r="B156" s="72" t="s">
        <v>67</v>
      </c>
      <c r="C156" s="73" t="s">
        <v>217</v>
      </c>
      <c r="D156" s="74">
        <v>42432</v>
      </c>
      <c r="E156" s="75">
        <v>0.44735294117647001</v>
      </c>
      <c r="F156" s="71">
        <v>102</v>
      </c>
      <c r="G156" s="76">
        <v>4810.00980392157</v>
      </c>
      <c r="H156" s="70">
        <v>-81.8362745098039</v>
      </c>
      <c r="I156" s="75">
        <v>25.782239631006298</v>
      </c>
      <c r="J156" s="71"/>
      <c r="K156" s="75"/>
      <c r="L156" s="75"/>
      <c r="M156" s="75">
        <v>583</v>
      </c>
      <c r="N156" s="75">
        <v>2.6306558441558399</v>
      </c>
      <c r="O156" s="75">
        <v>0.236984215861751</v>
      </c>
      <c r="P156" s="76">
        <v>125.56862745098</v>
      </c>
      <c r="Q156" s="75">
        <v>5.49365617455486</v>
      </c>
      <c r="R156" s="75">
        <v>38.178350515463897</v>
      </c>
      <c r="S156" s="75">
        <v>2.79796817649442</v>
      </c>
      <c r="T156" s="75"/>
      <c r="U156" s="75"/>
    </row>
    <row r="157" spans="1:21" x14ac:dyDescent="0.2">
      <c r="A157" s="71" t="s">
        <v>64</v>
      </c>
      <c r="B157" s="72" t="s">
        <v>72</v>
      </c>
      <c r="C157" s="73" t="s">
        <v>218</v>
      </c>
      <c r="D157" s="74">
        <v>42427</v>
      </c>
      <c r="E157" s="75">
        <v>0.10666666666666701</v>
      </c>
      <c r="F157" s="71">
        <v>30</v>
      </c>
      <c r="G157" s="76">
        <v>7501.2333333333299</v>
      </c>
      <c r="H157" s="70">
        <v>-82.81</v>
      </c>
      <c r="I157" s="75">
        <v>34.509508717946503</v>
      </c>
      <c r="J157" s="71"/>
      <c r="K157" s="75"/>
      <c r="L157" s="75"/>
      <c r="M157" s="75"/>
      <c r="N157" s="75"/>
      <c r="O157" s="75"/>
      <c r="P157" s="76">
        <v>147.26666666666699</v>
      </c>
      <c r="Q157" s="75">
        <v>11.8222402269906</v>
      </c>
      <c r="R157" s="75">
        <v>40.813333333333297</v>
      </c>
      <c r="S157" s="75">
        <v>4.5405623565159798</v>
      </c>
      <c r="T157" s="75"/>
      <c r="U157" s="75"/>
    </row>
    <row r="158" spans="1:21" x14ac:dyDescent="0.2">
      <c r="A158" s="71" t="s">
        <v>64</v>
      </c>
      <c r="B158" s="72" t="s">
        <v>94</v>
      </c>
      <c r="C158" s="73" t="s">
        <v>219</v>
      </c>
      <c r="D158" s="74">
        <v>42747</v>
      </c>
      <c r="E158" s="75">
        <v>0.25425531914893601</v>
      </c>
      <c r="F158" s="71">
        <v>47</v>
      </c>
      <c r="G158" s="76">
        <v>5424.44680851064</v>
      </c>
      <c r="H158" s="70">
        <v>-82.936170212766001</v>
      </c>
      <c r="I158" s="75">
        <v>32.751133532936599</v>
      </c>
      <c r="J158" s="71"/>
      <c r="K158" s="75"/>
      <c r="L158" s="75"/>
      <c r="M158" s="75"/>
      <c r="N158" s="75">
        <v>4.3325380952380996</v>
      </c>
      <c r="O158" s="75">
        <v>0.26772109618930801</v>
      </c>
      <c r="P158" s="76">
        <v>134.744680851064</v>
      </c>
      <c r="Q158" s="75">
        <v>11.2768732620801</v>
      </c>
      <c r="R158" s="75">
        <v>37.934883720930202</v>
      </c>
      <c r="S158" s="75">
        <v>4.0828963995050298</v>
      </c>
      <c r="T158" s="75"/>
      <c r="U158" s="75"/>
    </row>
    <row r="159" spans="1:21" x14ac:dyDescent="0.2">
      <c r="A159" s="71" t="s">
        <v>64</v>
      </c>
      <c r="B159" s="72" t="s">
        <v>65</v>
      </c>
      <c r="C159" s="73" t="s">
        <v>220</v>
      </c>
      <c r="D159" s="74">
        <v>42740</v>
      </c>
      <c r="E159" s="75"/>
      <c r="F159" s="71">
        <v>38</v>
      </c>
      <c r="G159" s="76">
        <v>4442.7631578947403</v>
      </c>
      <c r="H159" s="70">
        <v>-83.560526315789502</v>
      </c>
      <c r="I159" s="75">
        <v>46.965016419411498</v>
      </c>
      <c r="J159" s="71"/>
      <c r="K159" s="75"/>
      <c r="L159" s="75"/>
      <c r="M159" s="75"/>
      <c r="N159" s="75"/>
      <c r="O159" s="75"/>
      <c r="P159" s="76">
        <v>137.52631578947401</v>
      </c>
      <c r="Q159" s="75">
        <v>7.5806462455016703</v>
      </c>
      <c r="R159" s="75">
        <v>28.817142857142901</v>
      </c>
      <c r="S159" s="75">
        <v>2.90920441841739</v>
      </c>
      <c r="T159" s="75"/>
      <c r="U159" s="75"/>
    </row>
    <row r="160" spans="1:21" x14ac:dyDescent="0.2">
      <c r="A160" s="71" t="s">
        <v>64</v>
      </c>
      <c r="B160" s="72" t="s">
        <v>65</v>
      </c>
      <c r="C160" s="73" t="s">
        <v>221</v>
      </c>
      <c r="D160" s="74">
        <v>42650</v>
      </c>
      <c r="E160" s="75"/>
      <c r="F160" s="71">
        <v>63</v>
      </c>
      <c r="G160" s="76">
        <v>4589.6349206349196</v>
      </c>
      <c r="H160" s="70">
        <v>-84.368253968253995</v>
      </c>
      <c r="I160" s="75">
        <v>22.0995213050399</v>
      </c>
      <c r="J160" s="71"/>
      <c r="K160" s="75"/>
      <c r="L160" s="75"/>
      <c r="M160" s="75"/>
      <c r="N160" s="75"/>
      <c r="O160" s="75"/>
      <c r="P160" s="76">
        <v>133.746031746032</v>
      </c>
      <c r="Q160" s="75">
        <v>8.8026949817725697</v>
      </c>
      <c r="R160" s="75">
        <v>32.922950819672103</v>
      </c>
      <c r="S160" s="75">
        <v>2.7506913124536099</v>
      </c>
      <c r="T160" s="75"/>
      <c r="U160" s="75"/>
    </row>
    <row r="161" spans="1:21" x14ac:dyDescent="0.2">
      <c r="A161" s="71" t="s">
        <v>64</v>
      </c>
      <c r="B161" s="72" t="s">
        <v>131</v>
      </c>
      <c r="C161" s="73" t="s">
        <v>222</v>
      </c>
      <c r="D161" s="74">
        <v>42684</v>
      </c>
      <c r="E161" s="75">
        <v>0.416791666666667</v>
      </c>
      <c r="F161" s="71">
        <v>240</v>
      </c>
      <c r="G161" s="76">
        <v>6351.65</v>
      </c>
      <c r="H161" s="70">
        <v>-85.194999999999993</v>
      </c>
      <c r="I161" s="75">
        <v>22.263752944043802</v>
      </c>
      <c r="J161" s="71">
        <v>222</v>
      </c>
      <c r="K161" s="75">
        <v>267.88738738738698</v>
      </c>
      <c r="L161" s="75">
        <v>227.45045045045001</v>
      </c>
      <c r="M161" s="75">
        <v>840.02252252252299</v>
      </c>
      <c r="N161" s="75">
        <v>2.68149498607773</v>
      </c>
      <c r="O161" s="75">
        <v>6.0939036365789102E-2</v>
      </c>
      <c r="P161" s="76">
        <v>125.5125</v>
      </c>
      <c r="Q161" s="75">
        <v>2.5033379477019202</v>
      </c>
      <c r="R161" s="75">
        <v>60.720434782608699</v>
      </c>
      <c r="S161" s="75">
        <v>2.1095725748990701</v>
      </c>
      <c r="T161" s="75">
        <v>-42.6649789029536</v>
      </c>
      <c r="U161" s="75">
        <v>7.4689855521696202</v>
      </c>
    </row>
    <row r="162" spans="1:21" x14ac:dyDescent="0.2">
      <c r="A162" s="71" t="s">
        <v>64</v>
      </c>
      <c r="B162" s="72" t="s">
        <v>72</v>
      </c>
      <c r="C162" s="73" t="s">
        <v>223</v>
      </c>
      <c r="D162" s="74">
        <v>42785</v>
      </c>
      <c r="E162" s="75"/>
      <c r="F162" s="71">
        <v>206</v>
      </c>
      <c r="G162" s="76">
        <v>3894.7864077669901</v>
      </c>
      <c r="H162" s="70">
        <v>-85.65</v>
      </c>
      <c r="I162" s="75">
        <v>20.009830212044498</v>
      </c>
      <c r="J162" s="71"/>
      <c r="K162" s="75"/>
      <c r="L162" s="75"/>
      <c r="M162" s="75"/>
      <c r="N162" s="75">
        <v>2.9417906976744201</v>
      </c>
      <c r="O162" s="75">
        <v>0.17179753387249999</v>
      </c>
      <c r="P162" s="76">
        <v>153.76213592233</v>
      </c>
      <c r="Q162" s="75">
        <v>4.8176685251271998</v>
      </c>
      <c r="R162" s="75">
        <v>14.8135922330097</v>
      </c>
      <c r="S162" s="75">
        <v>0.97560320256254196</v>
      </c>
      <c r="T162" s="75"/>
      <c r="U162" s="75"/>
    </row>
    <row r="163" spans="1:21" x14ac:dyDescent="0.2">
      <c r="A163" s="71" t="s">
        <v>64</v>
      </c>
      <c r="B163" s="72" t="s">
        <v>65</v>
      </c>
      <c r="C163" s="73" t="s">
        <v>224</v>
      </c>
      <c r="D163" s="74">
        <v>42506</v>
      </c>
      <c r="E163" s="75">
        <v>0.85635416666666697</v>
      </c>
      <c r="F163" s="71">
        <v>96</v>
      </c>
      <c r="G163" s="76">
        <v>4775.8541666666697</v>
      </c>
      <c r="H163" s="70">
        <v>-86.059375000000003</v>
      </c>
      <c r="I163" s="75">
        <v>29.797457819349098</v>
      </c>
      <c r="J163" s="71"/>
      <c r="K163" s="75"/>
      <c r="L163" s="75"/>
      <c r="M163" s="75"/>
      <c r="N163" s="75"/>
      <c r="O163" s="75"/>
      <c r="P163" s="76">
        <v>107.947916666667</v>
      </c>
      <c r="Q163" s="75">
        <v>4.9299560910393501</v>
      </c>
      <c r="R163" s="75">
        <v>34.2247058823529</v>
      </c>
      <c r="S163" s="75">
        <v>2.4197210906493298</v>
      </c>
      <c r="T163" s="75"/>
      <c r="U163" s="75"/>
    </row>
    <row r="164" spans="1:21" x14ac:dyDescent="0.2">
      <c r="A164" s="71" t="s">
        <v>64</v>
      </c>
      <c r="B164" s="72" t="s">
        <v>67</v>
      </c>
      <c r="C164" s="73" t="s">
        <v>225</v>
      </c>
      <c r="D164" s="74">
        <v>42493</v>
      </c>
      <c r="E164" s="75">
        <v>0.17952380952381</v>
      </c>
      <c r="F164" s="71">
        <v>42</v>
      </c>
      <c r="G164" s="76">
        <v>6585.8571428571404</v>
      </c>
      <c r="H164" s="70">
        <v>-86.307142857142907</v>
      </c>
      <c r="I164" s="75">
        <v>39.983222874291897</v>
      </c>
      <c r="J164" s="71"/>
      <c r="K164" s="75"/>
      <c r="L164" s="75"/>
      <c r="M164" s="75"/>
      <c r="N164" s="75"/>
      <c r="O164" s="75"/>
      <c r="P164" s="76">
        <v>125.21428571428601</v>
      </c>
      <c r="Q164" s="75">
        <v>8.0414529773166308</v>
      </c>
      <c r="R164" s="75">
        <v>48.922499999999999</v>
      </c>
      <c r="S164" s="75">
        <v>4.7890506627096796</v>
      </c>
      <c r="T164" s="75"/>
      <c r="U164" s="75"/>
    </row>
    <row r="165" spans="1:21" x14ac:dyDescent="0.2">
      <c r="A165" s="71" t="s">
        <v>64</v>
      </c>
      <c r="B165" s="72" t="s">
        <v>65</v>
      </c>
      <c r="C165" s="73" t="s">
        <v>226</v>
      </c>
      <c r="D165" s="74">
        <v>42797</v>
      </c>
      <c r="E165" s="75"/>
      <c r="F165" s="71">
        <v>35</v>
      </c>
      <c r="G165" s="76">
        <v>3280.1714285714302</v>
      </c>
      <c r="H165" s="70">
        <v>-86.374285714285705</v>
      </c>
      <c r="I165" s="75">
        <v>35.153801650293701</v>
      </c>
      <c r="J165" s="71"/>
      <c r="K165" s="75"/>
      <c r="L165" s="75"/>
      <c r="M165" s="75">
        <v>400.77272727272702</v>
      </c>
      <c r="N165" s="75">
        <v>3.3203241057763799</v>
      </c>
      <c r="O165" s="75">
        <v>0.19104193607113401</v>
      </c>
      <c r="P165" s="76">
        <v>131.02857142857101</v>
      </c>
      <c r="Q165" s="75">
        <v>11.1614948634596</v>
      </c>
      <c r="R165" s="75">
        <v>22.7</v>
      </c>
      <c r="S165" s="75">
        <v>2.32665229984408</v>
      </c>
      <c r="T165" s="75"/>
      <c r="U165" s="75"/>
    </row>
    <row r="166" spans="1:21" x14ac:dyDescent="0.2">
      <c r="A166" s="71" t="s">
        <v>64</v>
      </c>
      <c r="B166" s="72" t="s">
        <v>65</v>
      </c>
      <c r="C166" s="73" t="s">
        <v>227</v>
      </c>
      <c r="D166" s="74">
        <v>42714</v>
      </c>
      <c r="E166" s="75"/>
      <c r="F166" s="71">
        <v>66</v>
      </c>
      <c r="G166" s="76">
        <v>3788.9848484848499</v>
      </c>
      <c r="H166" s="70">
        <v>-86.643939393939405</v>
      </c>
      <c r="I166" s="75">
        <v>24.376705618770298</v>
      </c>
      <c r="J166" s="71"/>
      <c r="K166" s="75"/>
      <c r="L166" s="75"/>
      <c r="M166" s="75"/>
      <c r="N166" s="75"/>
      <c r="O166" s="75"/>
      <c r="P166" s="76">
        <v>134.833333333333</v>
      </c>
      <c r="Q166" s="75">
        <v>8.2942556956412705</v>
      </c>
      <c r="R166" s="75">
        <v>27.0066666666667</v>
      </c>
      <c r="S166" s="75">
        <v>2.71932596611388</v>
      </c>
      <c r="T166" s="75"/>
      <c r="U166" s="75"/>
    </row>
    <row r="167" spans="1:21" x14ac:dyDescent="0.2">
      <c r="A167" s="71" t="s">
        <v>64</v>
      </c>
      <c r="B167" s="72" t="s">
        <v>228</v>
      </c>
      <c r="C167" s="73" t="s">
        <v>229</v>
      </c>
      <c r="D167" s="74">
        <v>42681</v>
      </c>
      <c r="E167" s="75"/>
      <c r="F167" s="71">
        <v>45</v>
      </c>
      <c r="G167" s="76">
        <v>2733.8222222222198</v>
      </c>
      <c r="H167" s="70">
        <v>-88.028888888888901</v>
      </c>
      <c r="I167" s="75">
        <v>28.2833676402396</v>
      </c>
      <c r="J167" s="71"/>
      <c r="K167" s="75"/>
      <c r="L167" s="75"/>
      <c r="M167" s="75"/>
      <c r="N167" s="75"/>
      <c r="O167" s="75"/>
      <c r="P167" s="76">
        <v>199.68888888888901</v>
      </c>
      <c r="Q167" s="75">
        <v>11.4593185679886</v>
      </c>
      <c r="R167" s="75">
        <v>13.508888888888899</v>
      </c>
      <c r="S167" s="75">
        <v>1.14267461465281</v>
      </c>
      <c r="T167" s="75"/>
      <c r="U167" s="75"/>
    </row>
    <row r="168" spans="1:21" x14ac:dyDescent="0.2">
      <c r="A168" s="71" t="s">
        <v>64</v>
      </c>
      <c r="B168" s="72" t="s">
        <v>74</v>
      </c>
      <c r="C168" s="73" t="s">
        <v>230</v>
      </c>
      <c r="D168" s="74">
        <v>42792</v>
      </c>
      <c r="E168" s="75"/>
      <c r="F168" s="71">
        <v>88</v>
      </c>
      <c r="G168" s="76">
        <v>3798.875</v>
      </c>
      <c r="H168" s="70">
        <v>-88.031818181818196</v>
      </c>
      <c r="I168" s="75">
        <v>25.475907879850901</v>
      </c>
      <c r="J168" s="71"/>
      <c r="K168" s="75"/>
      <c r="L168" s="75"/>
      <c r="M168" s="75"/>
      <c r="N168" s="75"/>
      <c r="O168" s="75"/>
      <c r="P168" s="76">
        <v>108.795454545455</v>
      </c>
      <c r="Q168" s="75">
        <v>5.6236030214879804</v>
      </c>
      <c r="R168" s="75">
        <v>24.269767441860498</v>
      </c>
      <c r="S168" s="75">
        <v>2.00452911921673</v>
      </c>
      <c r="T168" s="75"/>
      <c r="U168" s="75"/>
    </row>
    <row r="169" spans="1:21" x14ac:dyDescent="0.2">
      <c r="A169" s="71" t="s">
        <v>64</v>
      </c>
      <c r="B169" s="72" t="s">
        <v>72</v>
      </c>
      <c r="C169" s="73" t="s">
        <v>231</v>
      </c>
      <c r="D169" s="74">
        <v>42447</v>
      </c>
      <c r="E169" s="75">
        <v>6.1501706484641601E-2</v>
      </c>
      <c r="F169" s="71">
        <v>293</v>
      </c>
      <c r="G169" s="76">
        <v>3609.6006825938598</v>
      </c>
      <c r="H169" s="70">
        <v>-88.604095563139893</v>
      </c>
      <c r="I169" s="75">
        <v>16.405420726107199</v>
      </c>
      <c r="J169" s="71"/>
      <c r="K169" s="75"/>
      <c r="L169" s="75"/>
      <c r="M169" s="75"/>
      <c r="N169" s="75"/>
      <c r="O169" s="75"/>
      <c r="P169" s="76">
        <v>168.494880546075</v>
      </c>
      <c r="Q169" s="75">
        <v>3.6525952017568</v>
      </c>
      <c r="R169" s="75">
        <v>21.453472222222199</v>
      </c>
      <c r="S169" s="75">
        <v>0.91850778921227205</v>
      </c>
      <c r="T169" s="75"/>
      <c r="U169" s="75"/>
    </row>
    <row r="170" spans="1:21" x14ac:dyDescent="0.2">
      <c r="A170" s="71" t="s">
        <v>64</v>
      </c>
      <c r="B170" s="72" t="s">
        <v>74</v>
      </c>
      <c r="C170" s="73" t="s">
        <v>232</v>
      </c>
      <c r="D170" s="74">
        <v>42781</v>
      </c>
      <c r="E170" s="75">
        <v>5.0681818181818203E-2</v>
      </c>
      <c r="F170" s="71">
        <v>88</v>
      </c>
      <c r="G170" s="76">
        <v>4501.125</v>
      </c>
      <c r="H170" s="70">
        <v>-88.702272727272799</v>
      </c>
      <c r="I170" s="75">
        <v>26.9548185661167</v>
      </c>
      <c r="J170" s="71"/>
      <c r="K170" s="75"/>
      <c r="L170" s="75"/>
      <c r="M170" s="75"/>
      <c r="N170" s="75"/>
      <c r="O170" s="75"/>
      <c r="P170" s="76">
        <v>141.636363636364</v>
      </c>
      <c r="Q170" s="75">
        <v>6.4046576780809898</v>
      </c>
      <c r="R170" s="75">
        <v>34.418072289156598</v>
      </c>
      <c r="S170" s="75">
        <v>2.6000300324777799</v>
      </c>
      <c r="T170" s="75"/>
      <c r="U170" s="75"/>
    </row>
    <row r="171" spans="1:21" x14ac:dyDescent="0.2">
      <c r="A171" s="71" t="s">
        <v>64</v>
      </c>
      <c r="B171" s="72" t="s">
        <v>65</v>
      </c>
      <c r="C171" s="73" t="s">
        <v>233</v>
      </c>
      <c r="D171" s="74">
        <v>42652</v>
      </c>
      <c r="E171" s="75"/>
      <c r="F171" s="71">
        <v>53</v>
      </c>
      <c r="G171" s="76">
        <v>6081.1320754716999</v>
      </c>
      <c r="H171" s="70">
        <v>-88.943396226415103</v>
      </c>
      <c r="I171" s="75">
        <v>28.324646233420701</v>
      </c>
      <c r="J171" s="71"/>
      <c r="K171" s="75"/>
      <c r="L171" s="75"/>
      <c r="M171" s="75"/>
      <c r="N171" s="75"/>
      <c r="O171" s="78"/>
      <c r="P171" s="76">
        <v>99.660377358490607</v>
      </c>
      <c r="Q171" s="75">
        <v>8.1335435553325901</v>
      </c>
      <c r="R171" s="75">
        <v>42.066666666666698</v>
      </c>
      <c r="S171" s="75">
        <v>3.6590544869627299</v>
      </c>
      <c r="T171" s="75"/>
      <c r="U171" s="75"/>
    </row>
    <row r="172" spans="1:21" x14ac:dyDescent="0.2">
      <c r="A172" s="71" t="s">
        <v>64</v>
      </c>
      <c r="B172" s="72" t="s">
        <v>65</v>
      </c>
      <c r="C172" s="73" t="s">
        <v>234</v>
      </c>
      <c r="D172" s="74">
        <v>42780</v>
      </c>
      <c r="E172" s="75"/>
      <c r="F172" s="71">
        <v>36</v>
      </c>
      <c r="G172" s="76">
        <v>4864.9444444444398</v>
      </c>
      <c r="H172" s="70">
        <v>-89.280555555555594</v>
      </c>
      <c r="I172" s="75">
        <v>34.590739842453701</v>
      </c>
      <c r="J172" s="71"/>
      <c r="K172" s="75"/>
      <c r="L172" s="75"/>
      <c r="M172" s="75"/>
      <c r="N172" s="75"/>
      <c r="O172" s="75"/>
      <c r="P172" s="76">
        <v>96.25</v>
      </c>
      <c r="Q172" s="75">
        <v>10.014542996491199</v>
      </c>
      <c r="R172" s="75">
        <v>32.456000000000003</v>
      </c>
      <c r="S172" s="75">
        <v>5.07771300226129</v>
      </c>
      <c r="T172" s="75"/>
      <c r="U172" s="75"/>
    </row>
    <row r="173" spans="1:21" x14ac:dyDescent="0.2">
      <c r="A173" s="71" t="s">
        <v>64</v>
      </c>
      <c r="B173" s="72" t="s">
        <v>65</v>
      </c>
      <c r="C173" s="73" t="s">
        <v>235</v>
      </c>
      <c r="D173" s="74">
        <v>42405</v>
      </c>
      <c r="E173" s="75"/>
      <c r="F173" s="71">
        <v>53</v>
      </c>
      <c r="G173" s="76">
        <v>4611.8867924528304</v>
      </c>
      <c r="H173" s="70">
        <v>-90.049056603773593</v>
      </c>
      <c r="I173" s="75">
        <v>33.1153803429562</v>
      </c>
      <c r="J173" s="71"/>
      <c r="K173" s="75"/>
      <c r="L173" s="75"/>
      <c r="M173" s="75"/>
      <c r="N173" s="75">
        <v>4.0487435897435899</v>
      </c>
      <c r="O173" s="75">
        <v>0.386500006054454</v>
      </c>
      <c r="P173" s="76">
        <v>127.150943396226</v>
      </c>
      <c r="Q173" s="75">
        <v>10.205699915212699</v>
      </c>
      <c r="R173" s="75">
        <v>18.430188679245301</v>
      </c>
      <c r="S173" s="75">
        <v>1.0880655692166701</v>
      </c>
      <c r="T173" s="75"/>
      <c r="U173" s="75"/>
    </row>
    <row r="174" spans="1:21" x14ac:dyDescent="0.2">
      <c r="A174" s="71" t="s">
        <v>64</v>
      </c>
      <c r="B174" s="72" t="s">
        <v>69</v>
      </c>
      <c r="C174" s="73" t="s">
        <v>236</v>
      </c>
      <c r="D174" s="74">
        <v>42772</v>
      </c>
      <c r="E174" s="75">
        <v>0.14792899408283999</v>
      </c>
      <c r="F174" s="71">
        <v>169</v>
      </c>
      <c r="G174" s="76">
        <v>4832.9230769230799</v>
      </c>
      <c r="H174" s="70">
        <v>-91.184615384615398</v>
      </c>
      <c r="I174" s="75">
        <v>19.4284443495877</v>
      </c>
      <c r="J174" s="71"/>
      <c r="K174" s="75"/>
      <c r="L174" s="75"/>
      <c r="M174" s="75"/>
      <c r="N174" s="75"/>
      <c r="O174" s="78"/>
      <c r="P174" s="76">
        <v>123.852071005917</v>
      </c>
      <c r="Q174" s="75">
        <v>3.8917593875301799</v>
      </c>
      <c r="R174" s="75">
        <v>15.228994082840201</v>
      </c>
      <c r="S174" s="75">
        <v>0.74992880118970795</v>
      </c>
      <c r="T174" s="75"/>
      <c r="U174" s="75"/>
    </row>
    <row r="175" spans="1:21" x14ac:dyDescent="0.2">
      <c r="A175" s="71" t="s">
        <v>64</v>
      </c>
      <c r="B175" s="72" t="s">
        <v>72</v>
      </c>
      <c r="C175" s="73" t="s">
        <v>237</v>
      </c>
      <c r="D175" s="74">
        <v>42734</v>
      </c>
      <c r="E175" s="75"/>
      <c r="F175" s="71">
        <v>51</v>
      </c>
      <c r="G175" s="76">
        <v>5864.9019607843102</v>
      </c>
      <c r="H175" s="70">
        <v>-91.233333333333306</v>
      </c>
      <c r="I175" s="75">
        <v>30.578416156506901</v>
      </c>
      <c r="J175" s="71"/>
      <c r="K175" s="75"/>
      <c r="L175" s="75"/>
      <c r="M175" s="75"/>
      <c r="N175" s="75"/>
      <c r="O175" s="78"/>
      <c r="P175" s="76">
        <v>151.01960784313701</v>
      </c>
      <c r="Q175" s="75">
        <v>8.3166966573900005</v>
      </c>
      <c r="R175" s="75">
        <v>43.6065217391304</v>
      </c>
      <c r="S175" s="75">
        <v>4.8586547134848699</v>
      </c>
      <c r="T175" s="75"/>
      <c r="U175" s="75"/>
    </row>
    <row r="176" spans="1:21" x14ac:dyDescent="0.2">
      <c r="A176" s="71" t="s">
        <v>64</v>
      </c>
      <c r="B176" s="72" t="s">
        <v>72</v>
      </c>
      <c r="C176" s="73" t="s">
        <v>238</v>
      </c>
      <c r="D176" s="74">
        <v>42453</v>
      </c>
      <c r="E176" s="75"/>
      <c r="F176" s="71">
        <v>73</v>
      </c>
      <c r="G176" s="76">
        <v>5001.3013698630102</v>
      </c>
      <c r="H176" s="70">
        <v>-91.582191780821901</v>
      </c>
      <c r="I176" s="75">
        <v>31.734204135441001</v>
      </c>
      <c r="J176" s="71"/>
      <c r="K176" s="75"/>
      <c r="L176" s="75"/>
      <c r="M176" s="75"/>
      <c r="N176" s="75">
        <v>3.6883499999999998</v>
      </c>
      <c r="O176" s="78">
        <v>0.230675608106305</v>
      </c>
      <c r="P176" s="76">
        <v>157.356164383562</v>
      </c>
      <c r="Q176" s="75">
        <v>7.1253019339217198</v>
      </c>
      <c r="R176" s="75">
        <v>32.219718309859097</v>
      </c>
      <c r="S176" s="75">
        <v>2.3204901477983899</v>
      </c>
      <c r="T176" s="75"/>
      <c r="U176" s="75"/>
    </row>
    <row r="177" spans="1:21" x14ac:dyDescent="0.2">
      <c r="A177" s="71" t="s">
        <v>64</v>
      </c>
      <c r="B177" s="72" t="s">
        <v>65</v>
      </c>
      <c r="C177" s="73" t="s">
        <v>239</v>
      </c>
      <c r="D177" s="74">
        <v>42650</v>
      </c>
      <c r="E177" s="75">
        <v>2.6031746031746E-2</v>
      </c>
      <c r="F177" s="71">
        <v>63</v>
      </c>
      <c r="G177" s="76">
        <v>5302.4603174603199</v>
      </c>
      <c r="H177" s="70">
        <v>-92.882539682539701</v>
      </c>
      <c r="I177" s="75">
        <v>34.356798950131498</v>
      </c>
      <c r="J177" s="71"/>
      <c r="K177" s="75"/>
      <c r="L177" s="75"/>
      <c r="M177" s="75"/>
      <c r="N177" s="75"/>
      <c r="O177" s="78"/>
      <c r="P177" s="76">
        <v>118.222222222222</v>
      </c>
      <c r="Q177" s="75">
        <v>6.4719428506738499</v>
      </c>
      <c r="R177" s="75">
        <v>32.1095238095238</v>
      </c>
      <c r="S177" s="75">
        <v>3.0262900913119202</v>
      </c>
      <c r="T177" s="75"/>
      <c r="U177" s="75"/>
    </row>
    <row r="178" spans="1:21" x14ac:dyDescent="0.2">
      <c r="A178" s="71" t="s">
        <v>64</v>
      </c>
      <c r="B178" s="72" t="s">
        <v>65</v>
      </c>
      <c r="C178" s="73" t="s">
        <v>240</v>
      </c>
      <c r="D178" s="74">
        <v>42720</v>
      </c>
      <c r="E178" s="75"/>
      <c r="F178" s="71">
        <v>31</v>
      </c>
      <c r="G178" s="76">
        <v>3809.8709677419401</v>
      </c>
      <c r="H178" s="70">
        <v>-93.851612903225799</v>
      </c>
      <c r="I178" s="75">
        <v>50.903095976775496</v>
      </c>
      <c r="J178" s="71"/>
      <c r="K178" s="75"/>
      <c r="L178" s="75"/>
      <c r="M178" s="75"/>
      <c r="N178" s="75"/>
      <c r="O178" s="78"/>
      <c r="P178" s="76">
        <v>161.54838709677401</v>
      </c>
      <c r="Q178" s="75">
        <v>12.334830369156499</v>
      </c>
      <c r="R178" s="75">
        <v>38.254838709677401</v>
      </c>
      <c r="S178" s="75">
        <v>5.9964108238136999</v>
      </c>
      <c r="T178" s="75"/>
      <c r="U178" s="75"/>
    </row>
    <row r="179" spans="1:21" x14ac:dyDescent="0.2">
      <c r="A179" s="71" t="s">
        <v>64</v>
      </c>
      <c r="B179" s="72" t="s">
        <v>72</v>
      </c>
      <c r="C179" s="73" t="s">
        <v>241</v>
      </c>
      <c r="D179" s="74">
        <v>42388</v>
      </c>
      <c r="E179" s="75"/>
      <c r="F179" s="71">
        <v>50</v>
      </c>
      <c r="G179" s="76">
        <v>5135.5600000000004</v>
      </c>
      <c r="H179" s="70">
        <v>-94.632000000000005</v>
      </c>
      <c r="I179" s="75">
        <v>26.7553930386579</v>
      </c>
      <c r="J179" s="71"/>
      <c r="K179" s="75"/>
      <c r="L179" s="75"/>
      <c r="M179" s="75"/>
      <c r="N179" s="75"/>
      <c r="O179" s="78"/>
      <c r="P179" s="76">
        <v>116.44</v>
      </c>
      <c r="Q179" s="75">
        <v>9.3889713852726899</v>
      </c>
      <c r="R179" s="75">
        <v>44.52</v>
      </c>
      <c r="S179" s="75">
        <v>4.8275045313287803</v>
      </c>
      <c r="T179" s="75"/>
      <c r="U179" s="75"/>
    </row>
    <row r="180" spans="1:21" x14ac:dyDescent="0.2">
      <c r="A180" s="71" t="s">
        <v>64</v>
      </c>
      <c r="B180" s="72" t="s">
        <v>72</v>
      </c>
      <c r="C180" s="73" t="s">
        <v>242</v>
      </c>
      <c r="D180" s="74">
        <v>42779</v>
      </c>
      <c r="E180" s="75">
        <v>4.3999999999999997E-2</v>
      </c>
      <c r="F180" s="71">
        <v>55</v>
      </c>
      <c r="G180" s="76">
        <v>5610.2727272727298</v>
      </c>
      <c r="H180" s="70">
        <v>-96.28</v>
      </c>
      <c r="I180" s="75">
        <v>27.629103549752799</v>
      </c>
      <c r="J180" s="71"/>
      <c r="K180" s="75"/>
      <c r="L180" s="75"/>
      <c r="M180" s="75">
        <v>645.14814814814804</v>
      </c>
      <c r="N180" s="75">
        <v>2.9955703149401001</v>
      </c>
      <c r="O180" s="78">
        <v>0.220774565620421</v>
      </c>
      <c r="P180" s="76">
        <v>109.90909090909101</v>
      </c>
      <c r="Q180" s="75">
        <v>5.6704249407133904</v>
      </c>
      <c r="R180" s="75">
        <v>48.6041666666667</v>
      </c>
      <c r="S180" s="75">
        <v>4.51773098442525</v>
      </c>
      <c r="T180" s="75"/>
      <c r="U180" s="75"/>
    </row>
    <row r="181" spans="1:21" x14ac:dyDescent="0.2">
      <c r="A181" s="71" t="s">
        <v>64</v>
      </c>
      <c r="B181" s="72" t="s">
        <v>65</v>
      </c>
      <c r="C181" s="73" t="s">
        <v>243</v>
      </c>
      <c r="D181" s="74">
        <v>42765</v>
      </c>
      <c r="E181" s="75"/>
      <c r="F181" s="71">
        <v>45</v>
      </c>
      <c r="G181" s="76">
        <v>5510.6444444444396</v>
      </c>
      <c r="H181" s="70">
        <v>-96.288888888888906</v>
      </c>
      <c r="I181" s="75">
        <v>45.255916318649803</v>
      </c>
      <c r="J181" s="71"/>
      <c r="K181" s="75"/>
      <c r="L181" s="75"/>
      <c r="M181" s="75"/>
      <c r="N181" s="75"/>
      <c r="O181" s="78"/>
      <c r="P181" s="76">
        <v>114.822222222222</v>
      </c>
      <c r="Q181" s="75">
        <v>7.3500009543659699</v>
      </c>
      <c r="R181" s="75">
        <v>56.0146341463415</v>
      </c>
      <c r="S181" s="75">
        <v>5.7914787708633702</v>
      </c>
      <c r="T181" s="75"/>
      <c r="U181" s="75"/>
    </row>
    <row r="182" spans="1:21" x14ac:dyDescent="0.2">
      <c r="A182" s="71" t="s">
        <v>64</v>
      </c>
      <c r="B182" s="72" t="s">
        <v>72</v>
      </c>
      <c r="C182" s="73" t="s">
        <v>244</v>
      </c>
      <c r="D182" s="74">
        <v>42690</v>
      </c>
      <c r="E182" s="75"/>
      <c r="F182" s="71">
        <v>29</v>
      </c>
      <c r="G182" s="76">
        <v>3769.5862068965498</v>
      </c>
      <c r="H182" s="70">
        <v>-96.737931034482799</v>
      </c>
      <c r="I182" s="75">
        <v>49.449183851616397</v>
      </c>
      <c r="J182" s="71"/>
      <c r="K182" s="75"/>
      <c r="L182" s="75"/>
      <c r="M182" s="75"/>
      <c r="N182" s="75"/>
      <c r="O182" s="78"/>
      <c r="P182" s="76">
        <v>164.172413793103</v>
      </c>
      <c r="Q182" s="75">
        <v>11.654622221543301</v>
      </c>
      <c r="R182" s="75">
        <v>12.9892857142857</v>
      </c>
      <c r="S182" s="75">
        <v>1.4393132850169601</v>
      </c>
      <c r="T182" s="75"/>
      <c r="U182" s="75"/>
    </row>
    <row r="183" spans="1:21" x14ac:dyDescent="0.2">
      <c r="A183" s="71" t="s">
        <v>64</v>
      </c>
      <c r="B183" s="72" t="s">
        <v>65</v>
      </c>
      <c r="C183" s="73" t="s">
        <v>245</v>
      </c>
      <c r="D183" s="74">
        <v>42777</v>
      </c>
      <c r="E183" s="75">
        <v>2.2972972972972999E-2</v>
      </c>
      <c r="F183" s="71">
        <v>37</v>
      </c>
      <c r="G183" s="76">
        <v>5267.6216216216199</v>
      </c>
      <c r="H183" s="70">
        <v>-97.432432432432407</v>
      </c>
      <c r="I183" s="75">
        <v>48.987313742626597</v>
      </c>
      <c r="J183" s="71"/>
      <c r="K183" s="75"/>
      <c r="L183" s="75"/>
      <c r="M183" s="75"/>
      <c r="N183" s="75"/>
      <c r="O183" s="78"/>
      <c r="P183" s="76">
        <v>138.56756756756801</v>
      </c>
      <c r="Q183" s="75">
        <v>10.726993017150701</v>
      </c>
      <c r="R183" s="75">
        <v>34.919444444444402</v>
      </c>
      <c r="S183" s="75">
        <v>4.2584869871531899</v>
      </c>
      <c r="T183" s="75"/>
      <c r="U183" s="75"/>
    </row>
    <row r="184" spans="1:21" x14ac:dyDescent="0.2">
      <c r="A184" s="71" t="s">
        <v>64</v>
      </c>
      <c r="B184" s="72" t="s">
        <v>94</v>
      </c>
      <c r="C184" s="73" t="s">
        <v>246</v>
      </c>
      <c r="D184" s="74">
        <v>42553</v>
      </c>
      <c r="E184" s="75"/>
      <c r="F184" s="71">
        <v>35</v>
      </c>
      <c r="G184" s="76">
        <v>3933.8571428571399</v>
      </c>
      <c r="H184" s="70">
        <v>-97.56</v>
      </c>
      <c r="I184" s="75">
        <v>32.515662728738498</v>
      </c>
      <c r="J184" s="71"/>
      <c r="K184" s="75"/>
      <c r="L184" s="75"/>
      <c r="M184" s="75"/>
      <c r="N184" s="75"/>
      <c r="O184" s="78"/>
      <c r="P184" s="76">
        <v>110.514285714286</v>
      </c>
      <c r="Q184" s="75">
        <v>7.8825806707709898</v>
      </c>
      <c r="R184" s="75">
        <v>31.7939393939394</v>
      </c>
      <c r="S184" s="75">
        <v>2.8109497053660202</v>
      </c>
      <c r="T184" s="75"/>
      <c r="U184" s="75"/>
    </row>
    <row r="185" spans="1:21" x14ac:dyDescent="0.2">
      <c r="A185" s="71" t="s">
        <v>64</v>
      </c>
      <c r="B185" s="72" t="s">
        <v>65</v>
      </c>
      <c r="C185" s="73" t="s">
        <v>247</v>
      </c>
      <c r="D185" s="74">
        <v>42762</v>
      </c>
      <c r="E185" s="75">
        <v>0.63161971830985897</v>
      </c>
      <c r="F185" s="71">
        <v>142</v>
      </c>
      <c r="G185" s="76">
        <v>6135.5704225352101</v>
      </c>
      <c r="H185" s="70">
        <v>-97.607746478873196</v>
      </c>
      <c r="I185" s="75">
        <v>23.077756237504701</v>
      </c>
      <c r="J185" s="71"/>
      <c r="K185" s="75"/>
      <c r="L185" s="75"/>
      <c r="M185" s="75"/>
      <c r="N185" s="75"/>
      <c r="O185" s="78"/>
      <c r="P185" s="76">
        <v>135.07746478873199</v>
      </c>
      <c r="Q185" s="75">
        <v>4.5035760210848803</v>
      </c>
      <c r="R185" s="75">
        <v>37.074803149606304</v>
      </c>
      <c r="S185" s="75">
        <v>2.1798419660047199</v>
      </c>
      <c r="T185" s="75"/>
      <c r="U185" s="75"/>
    </row>
    <row r="186" spans="1:21" x14ac:dyDescent="0.2">
      <c r="A186" s="71" t="s">
        <v>64</v>
      </c>
      <c r="B186" s="72" t="s">
        <v>67</v>
      </c>
      <c r="C186" s="73" t="s">
        <v>248</v>
      </c>
      <c r="D186" s="74">
        <v>42777</v>
      </c>
      <c r="E186" s="75">
        <v>3.0919540229885099E-2</v>
      </c>
      <c r="F186" s="71">
        <v>87</v>
      </c>
      <c r="G186" s="76">
        <v>6240.9425287356298</v>
      </c>
      <c r="H186" s="70">
        <v>-97.663218390804602</v>
      </c>
      <c r="I186" s="75">
        <v>20.8230338474612</v>
      </c>
      <c r="J186" s="71"/>
      <c r="K186" s="75"/>
      <c r="L186" s="75"/>
      <c r="M186" s="75"/>
      <c r="N186" s="75"/>
      <c r="O186" s="78"/>
      <c r="P186" s="76">
        <v>140.39080459770099</v>
      </c>
      <c r="Q186" s="75">
        <v>6.4813460936549401</v>
      </c>
      <c r="R186" s="75">
        <v>41.2747126436782</v>
      </c>
      <c r="S186" s="75">
        <v>2.8130615360378202</v>
      </c>
      <c r="T186" s="75"/>
      <c r="U186" s="75"/>
    </row>
    <row r="187" spans="1:21" x14ac:dyDescent="0.2">
      <c r="A187" s="71" t="s">
        <v>64</v>
      </c>
      <c r="B187" s="72" t="s">
        <v>65</v>
      </c>
      <c r="C187" s="73" t="s">
        <v>249</v>
      </c>
      <c r="D187" s="74">
        <v>42346</v>
      </c>
      <c r="E187" s="75"/>
      <c r="F187" s="71">
        <v>56</v>
      </c>
      <c r="G187" s="76">
        <v>6113.5178571428596</v>
      </c>
      <c r="H187" s="70">
        <v>-97.814285714285703</v>
      </c>
      <c r="I187" s="75">
        <v>31.851823474129201</v>
      </c>
      <c r="J187" s="71"/>
      <c r="K187" s="75"/>
      <c r="L187" s="75"/>
      <c r="M187" s="75"/>
      <c r="N187" s="75"/>
      <c r="O187" s="78"/>
      <c r="P187" s="76">
        <v>99.732142857142904</v>
      </c>
      <c r="Q187" s="75">
        <v>8.6438737059136095</v>
      </c>
      <c r="R187" s="75">
        <v>45.036585365853703</v>
      </c>
      <c r="S187" s="75">
        <v>2.6320926388952102</v>
      </c>
      <c r="T187" s="75"/>
      <c r="U187" s="75"/>
    </row>
    <row r="188" spans="1:21" x14ac:dyDescent="0.2">
      <c r="A188" s="71" t="s">
        <v>64</v>
      </c>
      <c r="B188" s="72" t="s">
        <v>65</v>
      </c>
      <c r="C188" s="73" t="s">
        <v>250</v>
      </c>
      <c r="D188" s="74">
        <v>42433</v>
      </c>
      <c r="E188" s="75">
        <v>1.2746017699115</v>
      </c>
      <c r="F188" s="71">
        <v>113</v>
      </c>
      <c r="G188" s="76">
        <v>5239.0442477876104</v>
      </c>
      <c r="H188" s="70">
        <v>-97.942477876106196</v>
      </c>
      <c r="I188" s="75">
        <v>32.5091599900312</v>
      </c>
      <c r="J188" s="71"/>
      <c r="K188" s="75"/>
      <c r="L188" s="75"/>
      <c r="M188" s="75"/>
      <c r="N188" s="75"/>
      <c r="O188" s="78"/>
      <c r="P188" s="76">
        <v>124.752212389381</v>
      </c>
      <c r="Q188" s="75">
        <v>5.6490482703872198</v>
      </c>
      <c r="R188" s="75">
        <v>46.159821428571398</v>
      </c>
      <c r="S188" s="75">
        <v>3.3103240916462102</v>
      </c>
      <c r="T188" s="75"/>
      <c r="U188" s="75"/>
    </row>
    <row r="189" spans="1:21" x14ac:dyDescent="0.2">
      <c r="A189" s="71" t="s">
        <v>64</v>
      </c>
      <c r="B189" s="72" t="s">
        <v>94</v>
      </c>
      <c r="C189" s="73" t="s">
        <v>251</v>
      </c>
      <c r="D189" s="74">
        <v>42781</v>
      </c>
      <c r="E189" s="75"/>
      <c r="F189" s="71">
        <v>38</v>
      </c>
      <c r="G189" s="76">
        <v>5402.6052631578996</v>
      </c>
      <c r="H189" s="70">
        <v>-98.060526315789502</v>
      </c>
      <c r="I189" s="75">
        <v>35.250465638495797</v>
      </c>
      <c r="J189" s="71"/>
      <c r="K189" s="75"/>
      <c r="L189" s="75"/>
      <c r="M189" s="75"/>
      <c r="N189" s="75"/>
      <c r="O189" s="78"/>
      <c r="P189" s="76">
        <v>136.23684210526301</v>
      </c>
      <c r="Q189" s="75">
        <v>10.5509961379427</v>
      </c>
      <c r="R189" s="75">
        <v>19.855263157894701</v>
      </c>
      <c r="S189" s="75">
        <v>0.77215680797905795</v>
      </c>
      <c r="T189" s="75"/>
      <c r="U189" s="75"/>
    </row>
    <row r="190" spans="1:21" x14ac:dyDescent="0.2">
      <c r="A190" s="71" t="s">
        <v>64</v>
      </c>
      <c r="B190" s="72" t="s">
        <v>69</v>
      </c>
      <c r="C190" s="73" t="s">
        <v>252</v>
      </c>
      <c r="D190" s="74">
        <v>42773</v>
      </c>
      <c r="E190" s="75">
        <v>0.54843137254901997</v>
      </c>
      <c r="F190" s="71">
        <v>51</v>
      </c>
      <c r="G190" s="76">
        <v>4361.8823529411802</v>
      </c>
      <c r="H190" s="70">
        <v>-98.568627450980401</v>
      </c>
      <c r="I190" s="75">
        <v>39.414145215396601</v>
      </c>
      <c r="J190" s="71"/>
      <c r="K190" s="75"/>
      <c r="L190" s="75"/>
      <c r="M190" s="75"/>
      <c r="N190" s="75"/>
      <c r="O190" s="78"/>
      <c r="P190" s="76">
        <v>124.392156862745</v>
      </c>
      <c r="Q190" s="75">
        <v>7.5447464350834199</v>
      </c>
      <c r="R190" s="75">
        <v>35.716000000000001</v>
      </c>
      <c r="S190" s="75">
        <v>4.4356582559148201</v>
      </c>
      <c r="T190" s="75"/>
      <c r="U190" s="75"/>
    </row>
    <row r="191" spans="1:21" x14ac:dyDescent="0.2">
      <c r="A191" s="71" t="s">
        <v>64</v>
      </c>
      <c r="B191" s="72" t="s">
        <v>65</v>
      </c>
      <c r="C191" s="73" t="s">
        <v>253</v>
      </c>
      <c r="D191" s="74">
        <v>42154</v>
      </c>
      <c r="E191" s="75">
        <v>1.0270270270270301E-2</v>
      </c>
      <c r="F191" s="71">
        <v>37</v>
      </c>
      <c r="G191" s="76">
        <v>3169.0270270270298</v>
      </c>
      <c r="H191" s="70">
        <v>-100.251351351351</v>
      </c>
      <c r="I191" s="75">
        <v>33.719837733611698</v>
      </c>
      <c r="J191" s="71"/>
      <c r="K191" s="75"/>
      <c r="L191" s="75"/>
      <c r="M191" s="75"/>
      <c r="N191" s="75"/>
      <c r="O191" s="78"/>
      <c r="P191" s="76">
        <v>158.89189189189199</v>
      </c>
      <c r="Q191" s="75">
        <v>10.875267680512399</v>
      </c>
      <c r="R191" s="75">
        <v>24.827777777777801</v>
      </c>
      <c r="S191" s="75">
        <v>1.7240806665063</v>
      </c>
      <c r="T191" s="75"/>
      <c r="U191" s="75"/>
    </row>
    <row r="192" spans="1:21" x14ac:dyDescent="0.2">
      <c r="A192" s="71" t="s">
        <v>64</v>
      </c>
      <c r="B192" s="72" t="s">
        <v>72</v>
      </c>
      <c r="C192" s="73" t="s">
        <v>254</v>
      </c>
      <c r="D192" s="74">
        <v>42479</v>
      </c>
      <c r="E192" s="75">
        <v>0.68109090909090897</v>
      </c>
      <c r="F192" s="71">
        <v>55</v>
      </c>
      <c r="G192" s="76">
        <v>4410.2727272727298</v>
      </c>
      <c r="H192" s="70">
        <v>-102.570909090909</v>
      </c>
      <c r="I192" s="75">
        <v>35.737468258492903</v>
      </c>
      <c r="J192" s="71"/>
      <c r="K192" s="75"/>
      <c r="L192" s="75"/>
      <c r="M192" s="75"/>
      <c r="N192" s="75"/>
      <c r="O192" s="78"/>
      <c r="P192" s="76">
        <v>134.345454545455</v>
      </c>
      <c r="Q192" s="75">
        <v>9.0030753511787402</v>
      </c>
      <c r="R192" s="75">
        <v>23.936363636363598</v>
      </c>
      <c r="S192" s="75">
        <v>2.5973676957732099</v>
      </c>
      <c r="T192" s="75"/>
      <c r="U192" s="75"/>
    </row>
    <row r="193" spans="1:21" x14ac:dyDescent="0.2">
      <c r="A193" s="71" t="s">
        <v>64</v>
      </c>
      <c r="B193" s="72" t="s">
        <v>65</v>
      </c>
      <c r="C193" s="73" t="s">
        <v>255</v>
      </c>
      <c r="D193" s="74">
        <v>42475</v>
      </c>
      <c r="E193" s="75"/>
      <c r="F193" s="71">
        <v>39</v>
      </c>
      <c r="G193" s="76">
        <v>3428.6923076923099</v>
      </c>
      <c r="H193" s="70">
        <v>-103.64615384615399</v>
      </c>
      <c r="I193" s="75">
        <v>33.291056221972802</v>
      </c>
      <c r="J193" s="71"/>
      <c r="K193" s="75"/>
      <c r="L193" s="75"/>
      <c r="M193" s="75"/>
      <c r="N193" s="75"/>
      <c r="O193" s="78"/>
      <c r="P193" s="76">
        <v>120.333333333333</v>
      </c>
      <c r="Q193" s="75">
        <v>7.4937070615327999</v>
      </c>
      <c r="R193" s="75">
        <v>19.374358974359001</v>
      </c>
      <c r="S193" s="75">
        <v>2.4600059191219201</v>
      </c>
      <c r="T193" s="75"/>
      <c r="U193" s="75"/>
    </row>
    <row r="194" spans="1:21" x14ac:dyDescent="0.2">
      <c r="A194" s="71" t="s">
        <v>64</v>
      </c>
      <c r="B194" s="72" t="s">
        <v>74</v>
      </c>
      <c r="C194" s="73" t="s">
        <v>256</v>
      </c>
      <c r="D194" s="74">
        <v>42205</v>
      </c>
      <c r="E194" s="75">
        <v>1.6578947368421099E-2</v>
      </c>
      <c r="F194" s="71">
        <v>38</v>
      </c>
      <c r="G194" s="76">
        <v>4710.2368421052597</v>
      </c>
      <c r="H194" s="70">
        <v>-104.07631578947399</v>
      </c>
      <c r="I194" s="75">
        <v>39.064255604330803</v>
      </c>
      <c r="J194" s="71"/>
      <c r="K194" s="75"/>
      <c r="L194" s="75"/>
      <c r="M194" s="75"/>
      <c r="N194" s="75"/>
      <c r="O194" s="78"/>
      <c r="P194" s="76">
        <v>134.210526315789</v>
      </c>
      <c r="Q194" s="75">
        <v>8.7889881553446898</v>
      </c>
      <c r="R194" s="75">
        <v>33.438235294117597</v>
      </c>
      <c r="S194" s="75">
        <v>3.4749242151955801</v>
      </c>
      <c r="T194" s="75"/>
      <c r="U194" s="75"/>
    </row>
    <row r="195" spans="1:21" x14ac:dyDescent="0.2">
      <c r="A195" s="71" t="s">
        <v>64</v>
      </c>
      <c r="B195" s="72" t="s">
        <v>74</v>
      </c>
      <c r="C195" s="73" t="s">
        <v>257</v>
      </c>
      <c r="D195" s="74">
        <v>42762</v>
      </c>
      <c r="E195" s="75">
        <v>4.5483870967741903E-2</v>
      </c>
      <c r="F195" s="71">
        <v>93</v>
      </c>
      <c r="G195" s="76">
        <v>4514.3118279569899</v>
      </c>
      <c r="H195" s="70">
        <v>-104.46021505376299</v>
      </c>
      <c r="I195" s="75">
        <v>20.0030949066226</v>
      </c>
      <c r="J195" s="71"/>
      <c r="K195" s="75"/>
      <c r="L195" s="75"/>
      <c r="M195" s="75"/>
      <c r="N195" s="75"/>
      <c r="O195" s="78"/>
      <c r="P195" s="76">
        <v>132.18279569892499</v>
      </c>
      <c r="Q195" s="75">
        <v>5.2021084443339296</v>
      </c>
      <c r="R195" s="75">
        <v>45.347311827957</v>
      </c>
      <c r="S195" s="75">
        <v>3.5656268308741601</v>
      </c>
      <c r="T195" s="75"/>
      <c r="U195" s="75"/>
    </row>
    <row r="196" spans="1:21" x14ac:dyDescent="0.2">
      <c r="A196" s="71" t="s">
        <v>64</v>
      </c>
      <c r="B196" s="72" t="s">
        <v>72</v>
      </c>
      <c r="C196" s="73" t="s">
        <v>258</v>
      </c>
      <c r="D196" s="74">
        <v>42422</v>
      </c>
      <c r="E196" s="75">
        <v>8.8999999999999996E-2</v>
      </c>
      <c r="F196" s="71">
        <v>30</v>
      </c>
      <c r="G196" s="76">
        <v>3573.7</v>
      </c>
      <c r="H196" s="70">
        <v>-106.523333333333</v>
      </c>
      <c r="I196" s="75">
        <v>44.5719915361869</v>
      </c>
      <c r="J196" s="71"/>
      <c r="K196" s="75"/>
      <c r="L196" s="75"/>
      <c r="M196" s="75"/>
      <c r="N196" s="75"/>
      <c r="O196" s="78"/>
      <c r="P196" s="76">
        <v>122.433333333333</v>
      </c>
      <c r="Q196" s="75">
        <v>11.9286849612275</v>
      </c>
      <c r="R196" s="75">
        <v>24.96</v>
      </c>
      <c r="S196" s="75">
        <v>1.73447530904915</v>
      </c>
      <c r="T196" s="75"/>
      <c r="U196" s="75"/>
    </row>
    <row r="197" spans="1:21" x14ac:dyDescent="0.2">
      <c r="A197" s="71" t="s">
        <v>64</v>
      </c>
      <c r="B197" s="72" t="s">
        <v>65</v>
      </c>
      <c r="C197" s="73" t="s">
        <v>259</v>
      </c>
      <c r="D197" s="74">
        <v>42738</v>
      </c>
      <c r="E197" s="75"/>
      <c r="F197" s="71">
        <v>46</v>
      </c>
      <c r="G197" s="76">
        <v>4372.95652173913</v>
      </c>
      <c r="H197" s="70">
        <v>-107.630434782609</v>
      </c>
      <c r="I197" s="75">
        <v>31.8259130694017</v>
      </c>
      <c r="J197" s="71"/>
      <c r="K197" s="75"/>
      <c r="L197" s="75"/>
      <c r="M197" s="75"/>
      <c r="N197" s="75"/>
      <c r="O197" s="78"/>
      <c r="P197" s="76">
        <v>186.826086956522</v>
      </c>
      <c r="Q197" s="75">
        <v>13.2244578109666</v>
      </c>
      <c r="R197" s="75">
        <v>26.4478260869565</v>
      </c>
      <c r="S197" s="75">
        <v>2.65160008047358</v>
      </c>
      <c r="T197" s="75"/>
      <c r="U197" s="75"/>
    </row>
    <row r="198" spans="1:21" x14ac:dyDescent="0.2">
      <c r="A198" s="71" t="s">
        <v>64</v>
      </c>
      <c r="B198" s="72" t="s">
        <v>72</v>
      </c>
      <c r="C198" s="73" t="s">
        <v>260</v>
      </c>
      <c r="D198" s="74">
        <v>42166</v>
      </c>
      <c r="E198" s="75"/>
      <c r="F198" s="71">
        <v>54</v>
      </c>
      <c r="G198" s="76">
        <v>4951.5185185185201</v>
      </c>
      <c r="H198" s="70">
        <v>-108.03888888888901</v>
      </c>
      <c r="I198" s="75">
        <v>29.196475383502602</v>
      </c>
      <c r="J198" s="71"/>
      <c r="K198" s="75"/>
      <c r="L198" s="75"/>
      <c r="M198" s="75"/>
      <c r="N198" s="75"/>
      <c r="O198" s="78"/>
      <c r="P198" s="76">
        <v>110.62962962963</v>
      </c>
      <c r="Q198" s="75">
        <v>8.4007876363742202</v>
      </c>
      <c r="R198" s="75">
        <v>22.891111111111101</v>
      </c>
      <c r="S198" s="75">
        <v>2.0851805682589402</v>
      </c>
      <c r="T198" s="75"/>
      <c r="U198" s="75"/>
    </row>
    <row r="199" spans="1:21" x14ac:dyDescent="0.2">
      <c r="A199" s="71" t="s">
        <v>64</v>
      </c>
      <c r="B199" s="72" t="s">
        <v>72</v>
      </c>
      <c r="C199" s="73" t="s">
        <v>261</v>
      </c>
      <c r="D199" s="74">
        <v>42682</v>
      </c>
      <c r="E199" s="75"/>
      <c r="F199" s="71">
        <v>34</v>
      </c>
      <c r="G199" s="76">
        <v>4294.0294117647099</v>
      </c>
      <c r="H199" s="70">
        <v>-108.13235294117599</v>
      </c>
      <c r="I199" s="75">
        <v>27.143654192717602</v>
      </c>
      <c r="J199" s="71"/>
      <c r="K199" s="75"/>
      <c r="L199" s="75"/>
      <c r="M199" s="75"/>
      <c r="N199" s="75"/>
      <c r="O199" s="78"/>
      <c r="P199" s="76">
        <v>143.35294117647101</v>
      </c>
      <c r="Q199" s="75">
        <v>11.6845711113054</v>
      </c>
      <c r="R199" s="75">
        <v>34.048484848484797</v>
      </c>
      <c r="S199" s="75">
        <v>4.4174544492089103</v>
      </c>
      <c r="T199" s="75"/>
      <c r="U199" s="75"/>
    </row>
    <row r="200" spans="1:21" x14ac:dyDescent="0.2">
      <c r="A200" s="71" t="s">
        <v>64</v>
      </c>
      <c r="B200" s="72" t="s">
        <v>74</v>
      </c>
      <c r="C200" s="73" t="s">
        <v>262</v>
      </c>
      <c r="D200" s="74">
        <v>42765</v>
      </c>
      <c r="E200" s="75">
        <v>4.4247787610619497E-5</v>
      </c>
      <c r="F200" s="71">
        <v>226</v>
      </c>
      <c r="G200" s="76">
        <v>5508.1460176991204</v>
      </c>
      <c r="H200" s="70">
        <v>-108.543362831858</v>
      </c>
      <c r="I200" s="75">
        <v>19.757320276899399</v>
      </c>
      <c r="J200" s="71"/>
      <c r="K200" s="75"/>
      <c r="L200" s="75"/>
      <c r="M200" s="75"/>
      <c r="N200" s="75"/>
      <c r="O200" s="78"/>
      <c r="P200" s="76">
        <v>129.80973451327401</v>
      </c>
      <c r="Q200" s="75">
        <v>3.6023777206947498</v>
      </c>
      <c r="R200" s="75">
        <v>43.394090909090899</v>
      </c>
      <c r="S200" s="75">
        <v>1.9764455766447</v>
      </c>
      <c r="T200" s="75"/>
      <c r="U200" s="75"/>
    </row>
    <row r="201" spans="1:21" x14ac:dyDescent="0.2">
      <c r="A201" s="71" t="s">
        <v>64</v>
      </c>
      <c r="B201" s="72" t="s">
        <v>74</v>
      </c>
      <c r="C201" s="73" t="s">
        <v>263</v>
      </c>
      <c r="D201" s="74">
        <v>42517</v>
      </c>
      <c r="E201" s="75"/>
      <c r="F201" s="71">
        <v>163</v>
      </c>
      <c r="G201" s="76">
        <v>4002</v>
      </c>
      <c r="H201" s="70">
        <v>-108.72147239263801</v>
      </c>
      <c r="I201" s="75">
        <v>19.2418748263268</v>
      </c>
      <c r="J201" s="71"/>
      <c r="K201" s="75"/>
      <c r="L201" s="75"/>
      <c r="M201" s="75"/>
      <c r="N201" s="75"/>
      <c r="O201" s="78"/>
      <c r="P201" s="76">
        <v>134.91411042944799</v>
      </c>
      <c r="Q201" s="75">
        <v>5.2248495818101404</v>
      </c>
      <c r="R201" s="75">
        <v>26.019354838709699</v>
      </c>
      <c r="S201" s="75">
        <v>1.3359723175746101</v>
      </c>
      <c r="T201" s="75"/>
      <c r="U201" s="75"/>
    </row>
    <row r="202" spans="1:21" x14ac:dyDescent="0.2">
      <c r="A202" s="71" t="s">
        <v>64</v>
      </c>
      <c r="B202" s="72" t="s">
        <v>65</v>
      </c>
      <c r="C202" s="73" t="s">
        <v>264</v>
      </c>
      <c r="D202" s="74">
        <v>42786</v>
      </c>
      <c r="E202" s="75">
        <v>0.49175115207373299</v>
      </c>
      <c r="F202" s="71">
        <v>217</v>
      </c>
      <c r="G202" s="76">
        <v>5232.6497695852504</v>
      </c>
      <c r="H202" s="70">
        <v>-109.92258064516101</v>
      </c>
      <c r="I202" s="75">
        <v>16.295576231943201</v>
      </c>
      <c r="J202" s="71"/>
      <c r="K202" s="75"/>
      <c r="L202" s="75"/>
      <c r="M202" s="75">
        <v>676.71428571428601</v>
      </c>
      <c r="N202" s="75">
        <v>2.9580000000000002</v>
      </c>
      <c r="O202" s="78">
        <v>0.19705095628810701</v>
      </c>
      <c r="P202" s="76">
        <v>108.72811059907799</v>
      </c>
      <c r="Q202" s="75">
        <v>3.12603953873887</v>
      </c>
      <c r="R202" s="75">
        <v>33.198999999999998</v>
      </c>
      <c r="S202" s="75">
        <v>1.7779221102598299</v>
      </c>
      <c r="T202" s="75"/>
      <c r="U202" s="75"/>
    </row>
    <row r="203" spans="1:21" x14ac:dyDescent="0.2">
      <c r="A203" s="71" t="s">
        <v>64</v>
      </c>
      <c r="B203" s="72" t="s">
        <v>65</v>
      </c>
      <c r="C203" s="73" t="s">
        <v>265</v>
      </c>
      <c r="D203" s="74">
        <v>42798</v>
      </c>
      <c r="E203" s="75"/>
      <c r="F203" s="71">
        <v>32</v>
      </c>
      <c r="G203" s="76">
        <v>2903.625</v>
      </c>
      <c r="H203" s="70">
        <v>-110.38124999999999</v>
      </c>
      <c r="I203" s="75">
        <v>30.6590345567109</v>
      </c>
      <c r="J203" s="71"/>
      <c r="K203" s="75"/>
      <c r="L203" s="75"/>
      <c r="M203" s="75"/>
      <c r="N203" s="75"/>
      <c r="O203" s="78"/>
      <c r="P203" s="76">
        <v>165.03125</v>
      </c>
      <c r="Q203" s="75">
        <v>14.793299238809199</v>
      </c>
      <c r="R203" s="75">
        <v>21.15625</v>
      </c>
      <c r="S203" s="75">
        <v>2.7984008160047602</v>
      </c>
      <c r="T203" s="75"/>
      <c r="U203" s="75"/>
    </row>
    <row r="204" spans="1:21" x14ac:dyDescent="0.2">
      <c r="A204" s="71" t="s">
        <v>64</v>
      </c>
      <c r="B204" s="72" t="s">
        <v>65</v>
      </c>
      <c r="C204" s="73" t="s">
        <v>266</v>
      </c>
      <c r="D204" s="74">
        <v>42396</v>
      </c>
      <c r="E204" s="75"/>
      <c r="F204" s="71">
        <v>33</v>
      </c>
      <c r="G204" s="76">
        <v>3374.1212121212102</v>
      </c>
      <c r="H204" s="70">
        <v>-113.09696969697001</v>
      </c>
      <c r="I204" s="75">
        <v>34.529043134567097</v>
      </c>
      <c r="J204" s="71"/>
      <c r="K204" s="75"/>
      <c r="L204" s="75"/>
      <c r="M204" s="75"/>
      <c r="N204" s="75"/>
      <c r="O204" s="78"/>
      <c r="P204" s="76">
        <v>137.24242424242399</v>
      </c>
      <c r="Q204" s="75">
        <v>13.658374491708001</v>
      </c>
      <c r="R204" s="75">
        <v>15.275</v>
      </c>
      <c r="S204" s="75">
        <v>1.54583206532713</v>
      </c>
      <c r="T204" s="75"/>
      <c r="U204" s="75"/>
    </row>
    <row r="205" spans="1:21" x14ac:dyDescent="0.2">
      <c r="A205" s="71" t="s">
        <v>64</v>
      </c>
      <c r="B205" s="72" t="s">
        <v>94</v>
      </c>
      <c r="C205" s="73" t="s">
        <v>267</v>
      </c>
      <c r="D205" s="74">
        <v>42744</v>
      </c>
      <c r="E205" s="75">
        <v>6.0982142857142901E-2</v>
      </c>
      <c r="F205" s="71">
        <v>112</v>
      </c>
      <c r="G205" s="76">
        <v>4695.2142857142899</v>
      </c>
      <c r="H205" s="70">
        <v>-113.53571428571399</v>
      </c>
      <c r="I205" s="75">
        <v>21.132989486160501</v>
      </c>
      <c r="J205" s="71"/>
      <c r="K205" s="75"/>
      <c r="L205" s="75"/>
      <c r="M205" s="75"/>
      <c r="N205" s="75">
        <v>4.2665982905982904</v>
      </c>
      <c r="O205" s="78">
        <v>0.25577931910319601</v>
      </c>
      <c r="P205" s="76">
        <v>123.642857142857</v>
      </c>
      <c r="Q205" s="75">
        <v>6.2750509176516802</v>
      </c>
      <c r="R205" s="75">
        <v>30.5</v>
      </c>
      <c r="S205" s="75">
        <v>2.5650655549292001</v>
      </c>
      <c r="T205" s="75"/>
      <c r="U205" s="75"/>
    </row>
    <row r="206" spans="1:21" x14ac:dyDescent="0.2">
      <c r="A206" s="71" t="s">
        <v>64</v>
      </c>
      <c r="B206" s="72" t="s">
        <v>74</v>
      </c>
      <c r="C206" s="73" t="s">
        <v>268</v>
      </c>
      <c r="D206" s="74">
        <v>42783</v>
      </c>
      <c r="E206" s="75">
        <v>0.24312500000000001</v>
      </c>
      <c r="F206" s="71">
        <v>32</v>
      </c>
      <c r="G206" s="76">
        <v>5055.90625</v>
      </c>
      <c r="H206" s="70">
        <v>-116.60625</v>
      </c>
      <c r="I206" s="75">
        <v>29.185537575632001</v>
      </c>
      <c r="J206" s="71"/>
      <c r="K206" s="75"/>
      <c r="L206" s="75"/>
      <c r="M206" s="75">
        <v>735.66666666666697</v>
      </c>
      <c r="N206" s="75"/>
      <c r="O206" s="78"/>
      <c r="P206" s="76">
        <v>136.09375</v>
      </c>
      <c r="Q206" s="75">
        <v>9.61301194943184</v>
      </c>
      <c r="R206" s="75">
        <v>25.987096774193599</v>
      </c>
      <c r="S206" s="75">
        <v>3.18678636771455</v>
      </c>
      <c r="T206" s="75"/>
      <c r="U206" s="75"/>
    </row>
    <row r="207" spans="1:21" x14ac:dyDescent="0.2">
      <c r="A207" s="71" t="s">
        <v>64</v>
      </c>
      <c r="B207" s="72" t="s">
        <v>72</v>
      </c>
      <c r="C207" s="73" t="s">
        <v>269</v>
      </c>
      <c r="D207" s="74">
        <v>42545</v>
      </c>
      <c r="E207" s="75">
        <v>0.73615384615384605</v>
      </c>
      <c r="F207" s="71">
        <v>26</v>
      </c>
      <c r="G207" s="76">
        <v>4868.9615384615399</v>
      </c>
      <c r="H207" s="70">
        <v>-118.211538461538</v>
      </c>
      <c r="I207" s="75">
        <v>44.945887919012101</v>
      </c>
      <c r="J207" s="71"/>
      <c r="K207" s="75"/>
      <c r="L207" s="75"/>
      <c r="M207" s="75"/>
      <c r="N207" s="75"/>
      <c r="O207" s="78"/>
      <c r="P207" s="76">
        <v>123.038461538462</v>
      </c>
      <c r="Q207" s="75">
        <v>13.2889173917136</v>
      </c>
      <c r="R207" s="75">
        <v>41.134615384615401</v>
      </c>
      <c r="S207" s="75">
        <v>5.8409059948125099</v>
      </c>
      <c r="T207" s="75"/>
      <c r="U207" s="75"/>
    </row>
    <row r="208" spans="1:21" x14ac:dyDescent="0.2">
      <c r="A208" s="71" t="s">
        <v>64</v>
      </c>
      <c r="B208" s="72" t="s">
        <v>69</v>
      </c>
      <c r="C208" s="73" t="s">
        <v>270</v>
      </c>
      <c r="D208" s="74">
        <v>42385</v>
      </c>
      <c r="E208" s="75">
        <v>0.103310344827586</v>
      </c>
      <c r="F208" s="71">
        <v>145</v>
      </c>
      <c r="G208" s="76">
        <v>6352.5793103448304</v>
      </c>
      <c r="H208" s="70">
        <v>-120.87379310344799</v>
      </c>
      <c r="I208" s="75">
        <v>22.1788873715291</v>
      </c>
      <c r="J208" s="71"/>
      <c r="K208" s="75"/>
      <c r="L208" s="75"/>
      <c r="M208" s="75"/>
      <c r="N208" s="75"/>
      <c r="O208" s="78"/>
      <c r="P208" s="76">
        <v>109.66896551724101</v>
      </c>
      <c r="Q208" s="75">
        <v>4.4102594511520996</v>
      </c>
      <c r="R208" s="75">
        <v>42.298620689655202</v>
      </c>
      <c r="S208" s="75">
        <v>2.13315215336217</v>
      </c>
      <c r="T208" s="75"/>
      <c r="U208" s="75"/>
    </row>
    <row r="209" spans="1:21" x14ac:dyDescent="0.2">
      <c r="A209" s="71" t="s">
        <v>64</v>
      </c>
      <c r="B209" s="72" t="s">
        <v>74</v>
      </c>
      <c r="C209" s="73" t="s">
        <v>271</v>
      </c>
      <c r="D209" s="74">
        <v>42412</v>
      </c>
      <c r="E209" s="75"/>
      <c r="F209" s="71">
        <v>51</v>
      </c>
      <c r="G209" s="76">
        <v>4685.6274509803898</v>
      </c>
      <c r="H209" s="70">
        <v>-120.93137254902</v>
      </c>
      <c r="I209" s="75">
        <v>30.439874454173601</v>
      </c>
      <c r="J209" s="71"/>
      <c r="K209" s="75"/>
      <c r="L209" s="75"/>
      <c r="M209" s="75"/>
      <c r="N209" s="75"/>
      <c r="O209" s="78"/>
      <c r="P209" s="76">
        <v>114.607843137255</v>
      </c>
      <c r="Q209" s="75">
        <v>8.6823724250095804</v>
      </c>
      <c r="R209" s="75">
        <v>32.96875</v>
      </c>
      <c r="S209" s="75">
        <v>3.8277717397433699</v>
      </c>
      <c r="T209" s="75"/>
      <c r="U209" s="75"/>
    </row>
    <row r="210" spans="1:21" x14ac:dyDescent="0.2">
      <c r="A210" s="71" t="s">
        <v>64</v>
      </c>
      <c r="B210" s="72" t="s">
        <v>140</v>
      </c>
      <c r="C210" s="73" t="s">
        <v>272</v>
      </c>
      <c r="D210" s="74">
        <v>42795</v>
      </c>
      <c r="E210" s="75"/>
      <c r="F210" s="71">
        <v>41</v>
      </c>
      <c r="G210" s="76">
        <v>5007.4390243902399</v>
      </c>
      <c r="H210" s="70">
        <v>-121.239024390244</v>
      </c>
      <c r="I210" s="75">
        <v>36.9339093117609</v>
      </c>
      <c r="J210" s="71"/>
      <c r="K210" s="75"/>
      <c r="L210" s="75"/>
      <c r="M210" s="75"/>
      <c r="N210" s="75"/>
      <c r="O210" s="78"/>
      <c r="P210" s="76">
        <v>113.07317073170699</v>
      </c>
      <c r="Q210" s="75">
        <v>8.4108952456933697</v>
      </c>
      <c r="R210" s="75">
        <v>30.105405405405399</v>
      </c>
      <c r="S210" s="75">
        <v>3.3716913399184198</v>
      </c>
      <c r="T210" s="75"/>
      <c r="U210" s="75"/>
    </row>
    <row r="211" spans="1:21" x14ac:dyDescent="0.2">
      <c r="A211" s="71" t="s">
        <v>64</v>
      </c>
      <c r="B211" s="72" t="s">
        <v>69</v>
      </c>
      <c r="C211" s="73" t="s">
        <v>273</v>
      </c>
      <c r="D211" s="74">
        <v>42773</v>
      </c>
      <c r="E211" s="75">
        <v>0.19541666666666699</v>
      </c>
      <c r="F211" s="71">
        <v>48</v>
      </c>
      <c r="G211" s="76">
        <v>5386.7083333333303</v>
      </c>
      <c r="H211" s="70">
        <v>-122.247916666667</v>
      </c>
      <c r="I211" s="75">
        <v>41.6330898033561</v>
      </c>
      <c r="J211" s="71"/>
      <c r="K211" s="75"/>
      <c r="L211" s="75"/>
      <c r="M211" s="75">
        <v>733.39130434782601</v>
      </c>
      <c r="N211" s="75">
        <v>2.6314166610549901</v>
      </c>
      <c r="O211" s="78">
        <v>0.219024780748168</v>
      </c>
      <c r="P211" s="76">
        <v>115.583333333333</v>
      </c>
      <c r="Q211" s="75">
        <v>5.5189738270822497</v>
      </c>
      <c r="R211" s="75">
        <v>29.778048780487801</v>
      </c>
      <c r="S211" s="75">
        <v>2.8091672930653901</v>
      </c>
      <c r="T211" s="75"/>
      <c r="U211" s="75"/>
    </row>
    <row r="212" spans="1:21" x14ac:dyDescent="0.2">
      <c r="A212" s="71" t="s">
        <v>64</v>
      </c>
      <c r="B212" s="72" t="s">
        <v>140</v>
      </c>
      <c r="C212" s="73" t="s">
        <v>274</v>
      </c>
      <c r="D212" s="74">
        <v>42411</v>
      </c>
      <c r="E212" s="75"/>
      <c r="F212" s="71">
        <v>44</v>
      </c>
      <c r="G212" s="76">
        <v>4113.1818181818198</v>
      </c>
      <c r="H212" s="70">
        <v>-125.74318181818199</v>
      </c>
      <c r="I212" s="75">
        <v>46.602854987642402</v>
      </c>
      <c r="J212" s="71"/>
      <c r="K212" s="75"/>
      <c r="L212" s="75"/>
      <c r="M212" s="75"/>
      <c r="N212" s="75"/>
      <c r="O212" s="78"/>
      <c r="P212" s="76">
        <v>130.54545454545499</v>
      </c>
      <c r="Q212" s="75">
        <v>10.422798566771</v>
      </c>
      <c r="R212" s="75">
        <v>30.602272727272702</v>
      </c>
      <c r="S212" s="75">
        <v>4.76853066026524</v>
      </c>
      <c r="T212" s="75"/>
      <c r="U212" s="75"/>
    </row>
    <row r="213" spans="1:21" x14ac:dyDescent="0.2">
      <c r="A213" s="71" t="s">
        <v>64</v>
      </c>
      <c r="B213" s="72" t="s">
        <v>72</v>
      </c>
      <c r="C213" s="73" t="s">
        <v>275</v>
      </c>
      <c r="D213" s="74">
        <v>42540</v>
      </c>
      <c r="E213" s="75">
        <v>0.86551724137930997</v>
      </c>
      <c r="F213" s="71">
        <v>29</v>
      </c>
      <c r="G213" s="76">
        <v>5064.2413793103497</v>
      </c>
      <c r="H213" s="70">
        <v>-127.41724137931</v>
      </c>
      <c r="I213" s="75">
        <v>35.345439247380803</v>
      </c>
      <c r="J213" s="71"/>
      <c r="K213" s="75"/>
      <c r="L213" s="75"/>
      <c r="M213" s="75"/>
      <c r="N213" s="75">
        <v>3.55978607224817</v>
      </c>
      <c r="O213" s="78">
        <v>0.23962529576702499</v>
      </c>
      <c r="P213" s="76">
        <v>119.241379310345</v>
      </c>
      <c r="Q213" s="75">
        <v>13.377215315125399</v>
      </c>
      <c r="R213" s="75">
        <v>31.212499999999999</v>
      </c>
      <c r="S213" s="75">
        <v>3.28016829996373</v>
      </c>
      <c r="T213" s="75"/>
      <c r="U213" s="75"/>
    </row>
    <row r="214" spans="1:21" x14ac:dyDescent="0.2">
      <c r="A214" s="71" t="s">
        <v>64</v>
      </c>
      <c r="B214" s="72" t="s">
        <v>65</v>
      </c>
      <c r="C214" s="73" t="s">
        <v>276</v>
      </c>
      <c r="D214" s="74">
        <v>42794</v>
      </c>
      <c r="E214" s="75">
        <v>0.37641025641025599</v>
      </c>
      <c r="F214" s="71">
        <v>78</v>
      </c>
      <c r="G214" s="76">
        <v>6799.4358974359002</v>
      </c>
      <c r="H214" s="70">
        <v>-129.35769230769199</v>
      </c>
      <c r="I214" s="75">
        <v>30.788082419096099</v>
      </c>
      <c r="J214" s="71">
        <v>53</v>
      </c>
      <c r="K214" s="75">
        <v>247.92452830188699</v>
      </c>
      <c r="L214" s="75">
        <v>213.264150943396</v>
      </c>
      <c r="M214" s="75">
        <v>785.37735849056605</v>
      </c>
      <c r="N214" s="75">
        <v>3.0587556411961501</v>
      </c>
      <c r="O214" s="78">
        <v>0.11792938923419</v>
      </c>
      <c r="P214" s="76">
        <v>119.717948717949</v>
      </c>
      <c r="Q214" s="75">
        <v>6.3625323046701396</v>
      </c>
      <c r="R214" s="75">
        <v>43.814666666666703</v>
      </c>
      <c r="S214" s="75">
        <v>3.3454256483695399</v>
      </c>
      <c r="T214" s="75">
        <v>-30.705263157894699</v>
      </c>
      <c r="U214" s="75">
        <v>8.0721602784186697</v>
      </c>
    </row>
    <row r="215" spans="1:21" x14ac:dyDescent="0.2">
      <c r="A215" s="71" t="s">
        <v>64</v>
      </c>
      <c r="B215" s="72" t="s">
        <v>131</v>
      </c>
      <c r="C215" s="73" t="s">
        <v>277</v>
      </c>
      <c r="D215" s="74">
        <v>42638</v>
      </c>
      <c r="E215" s="75">
        <v>0.12436619718309901</v>
      </c>
      <c r="F215" s="71">
        <v>71</v>
      </c>
      <c r="G215" s="76">
        <v>5817.9295774647899</v>
      </c>
      <c r="H215" s="70">
        <v>-132.82816901408401</v>
      </c>
      <c r="I215" s="75">
        <v>29.726641045694201</v>
      </c>
      <c r="J215" s="71"/>
      <c r="K215" s="75"/>
      <c r="L215" s="75"/>
      <c r="M215" s="75"/>
      <c r="N215" s="75">
        <v>3.91992175623855</v>
      </c>
      <c r="O215" s="78">
        <v>0.12885767819053701</v>
      </c>
      <c r="P215" s="76">
        <v>121.30985915493</v>
      </c>
      <c r="Q215" s="75">
        <v>7.0206820522360802</v>
      </c>
      <c r="R215" s="75">
        <v>45.056923076923098</v>
      </c>
      <c r="S215" s="75">
        <v>4.2746052276287498</v>
      </c>
      <c r="T215" s="75"/>
      <c r="U215" s="75"/>
    </row>
    <row r="216" spans="1:21" x14ac:dyDescent="0.2">
      <c r="A216" s="71" t="s">
        <v>64</v>
      </c>
      <c r="B216" s="72" t="s">
        <v>65</v>
      </c>
      <c r="C216" s="73" t="s">
        <v>278</v>
      </c>
      <c r="D216" s="74">
        <v>42433</v>
      </c>
      <c r="E216" s="75">
        <v>4.3703703703703699E-3</v>
      </c>
      <c r="F216" s="71">
        <v>270</v>
      </c>
      <c r="G216" s="76">
        <v>4050.2888888888901</v>
      </c>
      <c r="H216" s="70">
        <v>-136.01555555555501</v>
      </c>
      <c r="I216" s="75">
        <v>18.454511719846099</v>
      </c>
      <c r="J216" s="71"/>
      <c r="K216" s="75"/>
      <c r="L216" s="75"/>
      <c r="M216" s="75"/>
      <c r="N216" s="75">
        <v>3.5702865296803701</v>
      </c>
      <c r="O216" s="78">
        <v>0.183968533605715</v>
      </c>
      <c r="P216" s="76">
        <v>161.666666666667</v>
      </c>
      <c r="Q216" s="75">
        <v>4.1495086624336297</v>
      </c>
      <c r="R216" s="75">
        <v>24.9348148148148</v>
      </c>
      <c r="S216" s="75">
        <v>1.22786698867587</v>
      </c>
      <c r="T216" s="75"/>
      <c r="U216" s="75"/>
    </row>
    <row r="217" spans="1:21" x14ac:dyDescent="0.2">
      <c r="A217" s="71" t="s">
        <v>64</v>
      </c>
      <c r="B217" s="72" t="s">
        <v>69</v>
      </c>
      <c r="C217" s="73" t="s">
        <v>279</v>
      </c>
      <c r="D217" s="74">
        <v>42770</v>
      </c>
      <c r="E217" s="75">
        <v>8.0804597701149394E-2</v>
      </c>
      <c r="F217" s="71">
        <v>87</v>
      </c>
      <c r="G217" s="76">
        <v>4874.42528735632</v>
      </c>
      <c r="H217" s="70">
        <v>-139.92988505747101</v>
      </c>
      <c r="I217" s="75">
        <v>33.410928801295803</v>
      </c>
      <c r="J217" s="71">
        <v>78</v>
      </c>
      <c r="K217" s="75">
        <v>211.858974358974</v>
      </c>
      <c r="L217" s="75">
        <v>180.833333333333</v>
      </c>
      <c r="M217" s="75">
        <v>654.30769230769204</v>
      </c>
      <c r="N217" s="75">
        <v>4.9087297788203603</v>
      </c>
      <c r="O217" s="78">
        <v>0.15065553971298001</v>
      </c>
      <c r="P217" s="76">
        <v>141.54022988505699</v>
      </c>
      <c r="Q217" s="75">
        <v>6.3427623910605604</v>
      </c>
      <c r="R217" s="75">
        <v>36.132941176470602</v>
      </c>
      <c r="S217" s="75">
        <v>2.62312298543883</v>
      </c>
      <c r="T217" s="75">
        <v>-10.755172413793099</v>
      </c>
      <c r="U217" s="75">
        <v>7.8561054494229596</v>
      </c>
    </row>
    <row r="218" spans="1:21" x14ac:dyDescent="0.2">
      <c r="A218" s="71" t="s">
        <v>64</v>
      </c>
      <c r="B218" s="72" t="s">
        <v>72</v>
      </c>
      <c r="C218" s="73" t="s">
        <v>280</v>
      </c>
      <c r="D218" s="74">
        <v>42397</v>
      </c>
      <c r="E218" s="75">
        <v>0.90527777777777796</v>
      </c>
      <c r="F218" s="71">
        <v>144</v>
      </c>
      <c r="G218" s="76">
        <v>3922.6944444444398</v>
      </c>
      <c r="H218" s="70">
        <v>-142.09930555555599</v>
      </c>
      <c r="I218" s="75">
        <v>20.796234368855501</v>
      </c>
      <c r="J218" s="71"/>
      <c r="K218" s="75"/>
      <c r="L218" s="75"/>
      <c r="M218" s="75"/>
      <c r="N218" s="75">
        <v>2.4244601754385999</v>
      </c>
      <c r="O218" s="78">
        <v>0.154401723835174</v>
      </c>
      <c r="P218" s="76">
        <v>126.944444444444</v>
      </c>
      <c r="Q218" s="75">
        <v>4.6270670193347998</v>
      </c>
      <c r="R218" s="75">
        <v>27.069064748201399</v>
      </c>
      <c r="S218" s="75">
        <v>1.77026195494807</v>
      </c>
      <c r="T218" s="75"/>
      <c r="U218" s="75"/>
    </row>
    <row r="219" spans="1:21" x14ac:dyDescent="0.2">
      <c r="A219" s="71" t="s">
        <v>64</v>
      </c>
      <c r="B219" s="72" t="s">
        <v>131</v>
      </c>
      <c r="C219" s="73" t="s">
        <v>281</v>
      </c>
      <c r="D219" s="74">
        <v>42788</v>
      </c>
      <c r="E219" s="75">
        <v>4.0101010101010102E-2</v>
      </c>
      <c r="F219" s="71">
        <v>99</v>
      </c>
      <c r="G219" s="76">
        <v>4843.6262626262596</v>
      </c>
      <c r="H219" s="70">
        <v>-147.17474747474699</v>
      </c>
      <c r="I219" s="75">
        <v>28.183475180131602</v>
      </c>
      <c r="J219" s="71"/>
      <c r="K219" s="75"/>
      <c r="L219" s="75"/>
      <c r="M219" s="75">
        <v>829</v>
      </c>
      <c r="N219" s="75"/>
      <c r="O219" s="78"/>
      <c r="P219" s="76">
        <v>120.363636363636</v>
      </c>
      <c r="Q219" s="75">
        <v>4.6469557787633899</v>
      </c>
      <c r="R219" s="75">
        <v>30.596808510638301</v>
      </c>
      <c r="S219" s="75">
        <v>2.17184277912984</v>
      </c>
      <c r="T219" s="75"/>
      <c r="U219" s="75"/>
    </row>
    <row r="220" spans="1:21" x14ac:dyDescent="0.2">
      <c r="A220" s="71" t="s">
        <v>64</v>
      </c>
      <c r="B220" s="72" t="s">
        <v>72</v>
      </c>
      <c r="C220" s="73" t="s">
        <v>282</v>
      </c>
      <c r="D220" s="74">
        <v>42765</v>
      </c>
      <c r="E220" s="75">
        <v>0.83577777777777795</v>
      </c>
      <c r="F220" s="71">
        <v>45</v>
      </c>
      <c r="G220" s="76">
        <v>4556.7777777777801</v>
      </c>
      <c r="H220" s="70">
        <v>-147.666666666667</v>
      </c>
      <c r="I220" s="75">
        <v>38.858277981361603</v>
      </c>
      <c r="J220" s="71"/>
      <c r="K220" s="75"/>
      <c r="L220" s="75"/>
      <c r="M220" s="75"/>
      <c r="N220" s="75"/>
      <c r="O220" s="78"/>
      <c r="P220" s="76">
        <v>131.822222222222</v>
      </c>
      <c r="Q220" s="75">
        <v>6.4610166577252297</v>
      </c>
      <c r="R220" s="75">
        <v>42.5844444444445</v>
      </c>
      <c r="S220" s="75">
        <v>5.1631297332117496</v>
      </c>
      <c r="T220" s="75"/>
      <c r="U220" s="75"/>
    </row>
    <row r="221" spans="1:21" x14ac:dyDescent="0.2">
      <c r="A221" s="71" t="s">
        <v>64</v>
      </c>
      <c r="B221" s="72" t="s">
        <v>74</v>
      </c>
      <c r="C221" s="73" t="s">
        <v>283</v>
      </c>
      <c r="D221" s="74">
        <v>42134</v>
      </c>
      <c r="E221" s="75">
        <v>0.58745721271393603</v>
      </c>
      <c r="F221" s="71">
        <v>409</v>
      </c>
      <c r="G221" s="76">
        <v>4215.3007334963304</v>
      </c>
      <c r="H221" s="70">
        <v>-166.14963325183399</v>
      </c>
      <c r="I221" s="75">
        <v>15.7416392942673</v>
      </c>
      <c r="J221" s="71"/>
      <c r="K221" s="75"/>
      <c r="L221" s="75"/>
      <c r="M221" s="75"/>
      <c r="N221" s="75"/>
      <c r="O221" s="78"/>
      <c r="P221" s="76">
        <v>133.12713936430299</v>
      </c>
      <c r="Q221" s="75">
        <v>2.7492959285416698</v>
      </c>
      <c r="R221" s="75">
        <v>32.990673575129499</v>
      </c>
      <c r="S221" s="75">
        <v>1.4173988465169101</v>
      </c>
      <c r="T221" s="75"/>
      <c r="U221" s="75"/>
    </row>
    <row r="222" spans="1:21" x14ac:dyDescent="0.2">
      <c r="A222" s="71" t="s">
        <v>64</v>
      </c>
      <c r="B222" s="72" t="s">
        <v>69</v>
      </c>
      <c r="C222" s="73" t="s">
        <v>284</v>
      </c>
      <c r="D222" s="74">
        <v>42497</v>
      </c>
      <c r="E222" s="75">
        <v>8.9347826086956503E-2</v>
      </c>
      <c r="F222" s="71">
        <v>46</v>
      </c>
      <c r="G222" s="76">
        <v>6660.7826086956502</v>
      </c>
      <c r="H222" s="70">
        <v>-175.269565217391</v>
      </c>
      <c r="I222" s="75">
        <v>35.524341368386203</v>
      </c>
      <c r="J222" s="71">
        <v>33</v>
      </c>
      <c r="K222" s="75">
        <v>266.030303030303</v>
      </c>
      <c r="L222" s="75">
        <v>251.529411764706</v>
      </c>
      <c r="M222" s="75">
        <v>916.82352941176498</v>
      </c>
      <c r="N222" s="75">
        <v>3.7081602629972998</v>
      </c>
      <c r="O222" s="78">
        <v>0.212867167760766</v>
      </c>
      <c r="P222" s="76">
        <v>123.04347826087</v>
      </c>
      <c r="Q222" s="75">
        <v>9.1492169365692106</v>
      </c>
      <c r="R222" s="75">
        <v>47.858536585365798</v>
      </c>
      <c r="S222" s="75">
        <v>3.8232759156184701</v>
      </c>
      <c r="T222" s="75">
        <v>-52.840909090909101</v>
      </c>
      <c r="U222" s="75">
        <v>11.3593607812771</v>
      </c>
    </row>
    <row r="223" spans="1:21" x14ac:dyDescent="0.2">
      <c r="A223" s="71" t="s">
        <v>64</v>
      </c>
      <c r="B223" s="72" t="s">
        <v>72</v>
      </c>
      <c r="C223" s="73" t="s">
        <v>285</v>
      </c>
      <c r="D223" s="74">
        <v>42362</v>
      </c>
      <c r="E223" s="75"/>
      <c r="F223" s="71">
        <v>27</v>
      </c>
      <c r="G223" s="76">
        <v>3417.4814814814799</v>
      </c>
      <c r="H223" s="70">
        <v>-181.681481481482</v>
      </c>
      <c r="I223" s="75">
        <v>45.8913954025736</v>
      </c>
      <c r="J223" s="71"/>
      <c r="K223" s="75"/>
      <c r="L223" s="75"/>
      <c r="M223" s="75"/>
      <c r="N223" s="75"/>
      <c r="O223" s="78"/>
      <c r="P223" s="76">
        <v>87.8888888888889</v>
      </c>
      <c r="Q223" s="75">
        <v>7.1800874799909602</v>
      </c>
      <c r="R223" s="75">
        <v>21.2269230769231</v>
      </c>
      <c r="S223" s="75">
        <v>2.5537758331374998</v>
      </c>
      <c r="T223" s="75"/>
      <c r="U223" s="75"/>
    </row>
    <row r="224" spans="1:21" x14ac:dyDescent="0.2">
      <c r="A224" s="71" t="s">
        <v>64</v>
      </c>
      <c r="B224" s="72" t="s">
        <v>74</v>
      </c>
      <c r="C224" s="73" t="s">
        <v>286</v>
      </c>
      <c r="D224" s="74">
        <v>42773</v>
      </c>
      <c r="E224" s="75"/>
      <c r="F224" s="71">
        <v>36</v>
      </c>
      <c r="G224" s="76">
        <v>4038.0555555555602</v>
      </c>
      <c r="H224" s="70">
        <v>-188.23055555555601</v>
      </c>
      <c r="I224" s="75">
        <v>31.222941763583599</v>
      </c>
      <c r="J224" s="71"/>
      <c r="K224" s="75"/>
      <c r="L224" s="75"/>
      <c r="M224" s="75"/>
      <c r="N224" s="75"/>
      <c r="O224" s="78"/>
      <c r="P224" s="76">
        <v>128.777777777778</v>
      </c>
      <c r="Q224" s="75">
        <v>8.7174438432658601</v>
      </c>
      <c r="R224" s="75">
        <v>29.614705882352901</v>
      </c>
      <c r="S224" s="75">
        <v>3.3760616138559301</v>
      </c>
      <c r="T224" s="75"/>
      <c r="U224" s="75"/>
    </row>
    <row r="225" spans="1:21" x14ac:dyDescent="0.2">
      <c r="A225" s="71" t="s">
        <v>64</v>
      </c>
      <c r="B225" s="72" t="s">
        <v>72</v>
      </c>
      <c r="C225" s="73" t="s">
        <v>287</v>
      </c>
      <c r="D225" s="74">
        <v>42788</v>
      </c>
      <c r="E225" s="75"/>
      <c r="F225" s="71">
        <v>27</v>
      </c>
      <c r="G225" s="76">
        <v>4964.3703703703704</v>
      </c>
      <c r="H225" s="70">
        <v>-204.48888888888899</v>
      </c>
      <c r="I225" s="75">
        <v>43.026392991130002</v>
      </c>
      <c r="J225" s="71"/>
      <c r="K225" s="75"/>
      <c r="L225" s="75"/>
      <c r="M225" s="75"/>
      <c r="N225" s="75"/>
      <c r="O225" s="78"/>
      <c r="P225" s="76">
        <v>152.85185185185199</v>
      </c>
      <c r="Q225" s="75">
        <v>9.1058516772670206</v>
      </c>
      <c r="R225" s="75">
        <v>36.564</v>
      </c>
      <c r="S225" s="75">
        <v>4.3173482602171402</v>
      </c>
      <c r="T225" s="75"/>
      <c r="U225" s="75"/>
    </row>
    <row r="226" spans="1:21" x14ac:dyDescent="0.2">
      <c r="A226" s="71" t="s">
        <v>64</v>
      </c>
      <c r="B226" s="72" t="s">
        <v>65</v>
      </c>
      <c r="C226" s="73" t="s">
        <v>288</v>
      </c>
      <c r="D226" s="74">
        <v>42785</v>
      </c>
      <c r="E226" s="75">
        <v>0.45324675324675301</v>
      </c>
      <c r="F226" s="71">
        <v>77</v>
      </c>
      <c r="G226" s="76">
        <v>4465.0909090909099</v>
      </c>
      <c r="H226" s="70">
        <v>-227.87402597402601</v>
      </c>
      <c r="I226" s="75">
        <v>30.1455537372441</v>
      </c>
      <c r="J226" s="71"/>
      <c r="K226" s="75"/>
      <c r="L226" s="75"/>
      <c r="M226" s="75">
        <v>739.6</v>
      </c>
      <c r="N226" s="75">
        <v>3.4695425203242301</v>
      </c>
      <c r="O226" s="78">
        <v>0.18650037011553799</v>
      </c>
      <c r="P226" s="76">
        <v>143.71428571428601</v>
      </c>
      <c r="Q226" s="75">
        <v>6.5107004080017097</v>
      </c>
      <c r="R226" s="75">
        <v>26.9698630136986</v>
      </c>
      <c r="S226" s="75">
        <v>2.1500501612954102</v>
      </c>
      <c r="T226" s="75"/>
      <c r="U226" s="75"/>
    </row>
    <row r="227" spans="1:21" x14ac:dyDescent="0.2">
      <c r="A227" s="71" t="s">
        <v>289</v>
      </c>
      <c r="B227" s="72" t="s">
        <v>65</v>
      </c>
      <c r="C227" s="73" t="s">
        <v>290</v>
      </c>
      <c r="D227" s="74">
        <v>42734</v>
      </c>
      <c r="E227" s="75">
        <v>0.361684210526316</v>
      </c>
      <c r="F227" s="71">
        <v>190</v>
      </c>
      <c r="G227" s="76">
        <v>6488.6315789473701</v>
      </c>
      <c r="H227" s="70">
        <v>326.43947368420999</v>
      </c>
      <c r="I227" s="75">
        <v>28.2154659128486</v>
      </c>
      <c r="J227" s="71"/>
      <c r="K227" s="75"/>
      <c r="L227" s="75"/>
      <c r="M227" s="75"/>
      <c r="N227" s="75"/>
      <c r="O227" s="78"/>
      <c r="P227" s="76">
        <v>133.90526315789501</v>
      </c>
      <c r="Q227" s="75">
        <v>4.3163935161505904</v>
      </c>
      <c r="R227" s="75">
        <v>41.785792349726798</v>
      </c>
      <c r="S227" s="75">
        <v>2.41558772233997</v>
      </c>
      <c r="T227" s="75"/>
      <c r="U227" s="75"/>
    </row>
    <row r="228" spans="1:21" x14ac:dyDescent="0.2">
      <c r="A228" s="71" t="s">
        <v>289</v>
      </c>
      <c r="B228" s="72" t="s">
        <v>72</v>
      </c>
      <c r="C228" s="73" t="s">
        <v>125</v>
      </c>
      <c r="D228" s="74">
        <v>42792</v>
      </c>
      <c r="E228" s="75">
        <v>0.269389312977099</v>
      </c>
      <c r="F228" s="71">
        <v>131</v>
      </c>
      <c r="G228" s="76">
        <v>6967.0229007633598</v>
      </c>
      <c r="H228" s="70">
        <v>228.799236641221</v>
      </c>
      <c r="I228" s="75">
        <v>30.947505579302501</v>
      </c>
      <c r="J228" s="71"/>
      <c r="K228" s="75"/>
      <c r="L228" s="75"/>
      <c r="M228" s="75"/>
      <c r="N228" s="75"/>
      <c r="O228" s="78"/>
      <c r="P228" s="76">
        <v>132.717557251908</v>
      </c>
      <c r="Q228" s="75">
        <v>5.1805144969606101</v>
      </c>
      <c r="R228" s="75">
        <v>50.850387596899203</v>
      </c>
      <c r="S228" s="75">
        <v>3.31812436146362</v>
      </c>
      <c r="T228" s="75"/>
      <c r="U228" s="75"/>
    </row>
    <row r="229" spans="1:21" x14ac:dyDescent="0.2">
      <c r="A229" s="71" t="s">
        <v>289</v>
      </c>
      <c r="B229" s="72" t="s">
        <v>131</v>
      </c>
      <c r="C229" s="73" t="s">
        <v>291</v>
      </c>
      <c r="D229" s="74">
        <v>42408</v>
      </c>
      <c r="E229" s="75">
        <v>0.297307692307692</v>
      </c>
      <c r="F229" s="71">
        <v>26</v>
      </c>
      <c r="G229" s="76">
        <v>6698.5384615384601</v>
      </c>
      <c r="H229" s="70">
        <v>154.19999999999999</v>
      </c>
      <c r="I229" s="75">
        <v>65.769893977762706</v>
      </c>
      <c r="J229" s="71"/>
      <c r="K229" s="75"/>
      <c r="L229" s="75"/>
      <c r="M229" s="75"/>
      <c r="N229" s="75"/>
      <c r="O229" s="75"/>
      <c r="P229" s="76">
        <v>158</v>
      </c>
      <c r="Q229" s="75">
        <v>12.963143018692501</v>
      </c>
      <c r="R229" s="75">
        <v>41.655999999999999</v>
      </c>
      <c r="S229" s="75">
        <v>6.3357348429365299</v>
      </c>
      <c r="T229" s="75"/>
      <c r="U229" s="75"/>
    </row>
    <row r="230" spans="1:21" x14ac:dyDescent="0.2">
      <c r="A230" s="71" t="s">
        <v>289</v>
      </c>
      <c r="B230" s="72" t="s">
        <v>74</v>
      </c>
      <c r="C230" s="73" t="s">
        <v>97</v>
      </c>
      <c r="D230" s="74">
        <v>42277</v>
      </c>
      <c r="E230" s="75">
        <v>0.514819277108434</v>
      </c>
      <c r="F230" s="71">
        <v>83</v>
      </c>
      <c r="G230" s="76">
        <v>5512.1807228915704</v>
      </c>
      <c r="H230" s="70">
        <v>133.561445783133</v>
      </c>
      <c r="I230" s="75">
        <v>32.751798143130401</v>
      </c>
      <c r="J230" s="71"/>
      <c r="K230" s="75"/>
      <c r="L230" s="75"/>
      <c r="M230" s="75">
        <v>760.9</v>
      </c>
      <c r="N230" s="75">
        <v>3.6226218764464</v>
      </c>
      <c r="O230" s="75">
        <v>0.178532092429037</v>
      </c>
      <c r="P230" s="76">
        <v>118.06024096385499</v>
      </c>
      <c r="Q230" s="75">
        <v>5.8159484995176998</v>
      </c>
      <c r="R230" s="75">
        <v>39.334939759036097</v>
      </c>
      <c r="S230" s="75">
        <v>3.22608356132959</v>
      </c>
      <c r="T230" s="75"/>
      <c r="U230" s="75"/>
    </row>
    <row r="231" spans="1:21" x14ac:dyDescent="0.2">
      <c r="A231" s="71" t="s">
        <v>289</v>
      </c>
      <c r="B231" s="72" t="s">
        <v>140</v>
      </c>
      <c r="C231" s="73" t="s">
        <v>292</v>
      </c>
      <c r="D231" s="74">
        <v>42633</v>
      </c>
      <c r="E231" s="75">
        <v>0.191785714285714</v>
      </c>
      <c r="F231" s="71">
        <v>84</v>
      </c>
      <c r="G231" s="75">
        <v>5834.2976190476202</v>
      </c>
      <c r="H231" s="70">
        <v>123.19404761904801</v>
      </c>
      <c r="I231" s="75">
        <v>30.123657860761099</v>
      </c>
      <c r="J231" s="71"/>
      <c r="K231" s="75"/>
      <c r="L231" s="75"/>
      <c r="M231" s="75"/>
      <c r="N231" s="75"/>
      <c r="O231" s="75"/>
      <c r="P231" s="76">
        <v>123.70238095238101</v>
      </c>
      <c r="Q231" s="75">
        <v>5.6276400641218602</v>
      </c>
      <c r="R231" s="75">
        <v>43.610975609756103</v>
      </c>
      <c r="S231" s="75">
        <v>3.8511744616165799</v>
      </c>
      <c r="T231" s="75"/>
      <c r="U231" s="75"/>
    </row>
    <row r="232" spans="1:21" x14ac:dyDescent="0.2">
      <c r="A232" s="71" t="s">
        <v>289</v>
      </c>
      <c r="B232" s="72" t="s">
        <v>74</v>
      </c>
      <c r="C232" s="73" t="s">
        <v>90</v>
      </c>
      <c r="D232" s="74">
        <v>42757</v>
      </c>
      <c r="E232" s="75">
        <v>0.25539735099337801</v>
      </c>
      <c r="F232" s="71">
        <v>302</v>
      </c>
      <c r="G232" s="75">
        <v>6428.6556291390698</v>
      </c>
      <c r="H232" s="70">
        <v>114.00298013245001</v>
      </c>
      <c r="I232" s="75">
        <v>18.014525852920698</v>
      </c>
      <c r="J232" s="71"/>
      <c r="K232" s="75"/>
      <c r="L232" s="75"/>
      <c r="M232" s="75"/>
      <c r="N232" s="75"/>
      <c r="O232" s="75"/>
      <c r="P232" s="76">
        <v>137.68211920529799</v>
      </c>
      <c r="Q232" s="75">
        <v>3.3159339499576501</v>
      </c>
      <c r="R232" s="75">
        <v>46.944370860927101</v>
      </c>
      <c r="S232" s="75">
        <v>2.06789656004293</v>
      </c>
      <c r="T232" s="75"/>
      <c r="U232" s="75"/>
    </row>
    <row r="233" spans="1:21" x14ac:dyDescent="0.2">
      <c r="A233" s="71" t="s">
        <v>289</v>
      </c>
      <c r="B233" s="72" t="s">
        <v>69</v>
      </c>
      <c r="C233" s="73" t="s">
        <v>293</v>
      </c>
      <c r="D233" s="74">
        <v>42773</v>
      </c>
      <c r="E233" s="75">
        <v>0.22521739130434801</v>
      </c>
      <c r="F233" s="71">
        <v>69</v>
      </c>
      <c r="G233" s="75">
        <v>7294.9420289855098</v>
      </c>
      <c r="H233" s="70">
        <v>95.665217391304395</v>
      </c>
      <c r="I233" s="75">
        <v>32.689886215927103</v>
      </c>
      <c r="J233" s="71"/>
      <c r="K233" s="75"/>
      <c r="L233" s="75"/>
      <c r="M233" s="75">
        <v>873.16666666666697</v>
      </c>
      <c r="N233" s="75"/>
      <c r="O233" s="75"/>
      <c r="P233" s="76">
        <v>128.44927536231901</v>
      </c>
      <c r="Q233" s="75">
        <v>7.6906719395285004</v>
      </c>
      <c r="R233" s="75">
        <v>47.624637681159399</v>
      </c>
      <c r="S233" s="75">
        <v>3.7943924872054602</v>
      </c>
      <c r="T233" s="75"/>
      <c r="U233" s="75"/>
    </row>
    <row r="234" spans="1:21" x14ac:dyDescent="0.2">
      <c r="A234" s="71" t="s">
        <v>289</v>
      </c>
      <c r="B234" s="72" t="s">
        <v>69</v>
      </c>
      <c r="C234" s="73" t="s">
        <v>294</v>
      </c>
      <c r="D234" s="74">
        <v>42561</v>
      </c>
      <c r="E234" s="75">
        <v>4.3478260869565201E-3</v>
      </c>
      <c r="F234" s="71">
        <v>69</v>
      </c>
      <c r="G234" s="75">
        <v>7359.31884057971</v>
      </c>
      <c r="H234" s="70">
        <v>63.924637681159403</v>
      </c>
      <c r="I234" s="75">
        <v>28.583921878654699</v>
      </c>
      <c r="J234" s="71"/>
      <c r="K234" s="75"/>
      <c r="L234" s="75"/>
      <c r="M234" s="75"/>
      <c r="N234" s="75">
        <v>2.6689479365079398</v>
      </c>
      <c r="O234" s="75">
        <v>0.25097512869250599</v>
      </c>
      <c r="P234" s="76">
        <v>109.811594202899</v>
      </c>
      <c r="Q234" s="75">
        <v>5.08261984129408</v>
      </c>
      <c r="R234" s="75">
        <v>71.829411764705895</v>
      </c>
      <c r="S234" s="75">
        <v>4.8981998712825199</v>
      </c>
      <c r="T234" s="75"/>
      <c r="U234" s="75"/>
    </row>
    <row r="235" spans="1:21" x14ac:dyDescent="0.2">
      <c r="A235" s="71" t="s">
        <v>289</v>
      </c>
      <c r="B235" s="72" t="s">
        <v>72</v>
      </c>
      <c r="C235" s="73" t="s">
        <v>161</v>
      </c>
      <c r="D235" s="74">
        <v>42788</v>
      </c>
      <c r="E235" s="75">
        <v>0.138387096774194</v>
      </c>
      <c r="F235" s="71">
        <v>310</v>
      </c>
      <c r="G235" s="75">
        <v>5222.7129032258099</v>
      </c>
      <c r="H235" s="70">
        <v>56.525161290322501</v>
      </c>
      <c r="I235" s="75">
        <v>20.295147073005399</v>
      </c>
      <c r="J235" s="71">
        <v>281</v>
      </c>
      <c r="K235" s="75">
        <v>189.69750889679699</v>
      </c>
      <c r="L235" s="75">
        <v>175.82918149466201</v>
      </c>
      <c r="M235" s="75">
        <v>648.78647686832699</v>
      </c>
      <c r="N235" s="75">
        <v>3.5423783280366501</v>
      </c>
      <c r="O235" s="75">
        <v>5.7121589590428401E-2</v>
      </c>
      <c r="P235" s="76">
        <v>129.72903225806499</v>
      </c>
      <c r="Q235" s="75">
        <v>3.0415146807962499</v>
      </c>
      <c r="R235" s="75">
        <v>40.270779220779197</v>
      </c>
      <c r="S235" s="75">
        <v>1.90867218135695</v>
      </c>
      <c r="T235" s="75">
        <v>12.8932038834952</v>
      </c>
      <c r="U235" s="75">
        <v>5.9467115677325202</v>
      </c>
    </row>
    <row r="236" spans="1:21" x14ac:dyDescent="0.2">
      <c r="A236" s="71" t="s">
        <v>289</v>
      </c>
      <c r="B236" s="72" t="s">
        <v>69</v>
      </c>
      <c r="C236" s="73" t="s">
        <v>295</v>
      </c>
      <c r="D236" s="74">
        <v>42733</v>
      </c>
      <c r="E236" s="75">
        <v>0.23554716981132101</v>
      </c>
      <c r="F236" s="71">
        <v>265</v>
      </c>
      <c r="G236" s="75">
        <v>6129.9471698113202</v>
      </c>
      <c r="H236" s="70">
        <v>49.486792452830301</v>
      </c>
      <c r="I236" s="75">
        <v>18.519446389271099</v>
      </c>
      <c r="J236" s="71">
        <v>156</v>
      </c>
      <c r="K236" s="75">
        <v>259.08333333333297</v>
      </c>
      <c r="L236" s="75">
        <v>221.80891719745199</v>
      </c>
      <c r="M236" s="75">
        <v>834.25477707006405</v>
      </c>
      <c r="N236" s="75">
        <v>3.9352286468697302</v>
      </c>
      <c r="O236" s="75">
        <v>0.108872029024928</v>
      </c>
      <c r="P236" s="76">
        <v>134.256603773585</v>
      </c>
      <c r="Q236" s="75">
        <v>3.7997369664302498</v>
      </c>
      <c r="R236" s="75">
        <v>45.072519083969503</v>
      </c>
      <c r="S236" s="75">
        <v>2.36625610214546</v>
      </c>
      <c r="T236" s="75">
        <v>22.542911877394602</v>
      </c>
      <c r="U236" s="75">
        <v>6.5434216750572798</v>
      </c>
    </row>
    <row r="237" spans="1:21" x14ac:dyDescent="0.2">
      <c r="A237" s="71" t="s">
        <v>289</v>
      </c>
      <c r="B237" s="72" t="s">
        <v>69</v>
      </c>
      <c r="C237" s="73" t="s">
        <v>273</v>
      </c>
      <c r="D237" s="74">
        <v>42773</v>
      </c>
      <c r="E237" s="75">
        <v>0.154571428571429</v>
      </c>
      <c r="F237" s="71">
        <v>210</v>
      </c>
      <c r="G237" s="75">
        <v>7306.5571428571402</v>
      </c>
      <c r="H237" s="70">
        <v>46.709999999999901</v>
      </c>
      <c r="I237" s="75">
        <v>19.324869948307999</v>
      </c>
      <c r="J237" s="71">
        <v>70</v>
      </c>
      <c r="K237" s="75">
        <v>238.2</v>
      </c>
      <c r="L237" s="75">
        <v>239.670731707317</v>
      </c>
      <c r="M237" s="75">
        <v>884.23170731707296</v>
      </c>
      <c r="N237" s="75">
        <v>2.6792134364113802</v>
      </c>
      <c r="O237" s="75">
        <v>0.124356612645626</v>
      </c>
      <c r="P237" s="76">
        <v>117.433333333333</v>
      </c>
      <c r="Q237" s="75">
        <v>3.39038071615429</v>
      </c>
      <c r="R237" s="75">
        <v>43.507407407407399</v>
      </c>
      <c r="S237" s="75">
        <v>2.2593171421525602</v>
      </c>
      <c r="T237" s="75">
        <v>-16.256345177665001</v>
      </c>
      <c r="U237" s="75">
        <v>7.8384737406882499</v>
      </c>
    </row>
    <row r="238" spans="1:21" x14ac:dyDescent="0.2">
      <c r="A238" s="71" t="s">
        <v>289</v>
      </c>
      <c r="B238" s="72" t="s">
        <v>67</v>
      </c>
      <c r="C238" s="73" t="s">
        <v>103</v>
      </c>
      <c r="D238" s="74">
        <v>42751</v>
      </c>
      <c r="E238" s="75">
        <v>1.0294117647058801E-2</v>
      </c>
      <c r="F238" s="71">
        <v>204</v>
      </c>
      <c r="G238" s="76">
        <v>5762.7009803921601</v>
      </c>
      <c r="H238" s="70">
        <v>46.482352941176401</v>
      </c>
      <c r="I238" s="75">
        <v>22.445871310962801</v>
      </c>
      <c r="J238" s="71"/>
      <c r="K238" s="75"/>
      <c r="L238" s="75"/>
      <c r="M238" s="75"/>
      <c r="N238" s="75"/>
      <c r="O238" s="78"/>
      <c r="P238" s="76">
        <v>121.81862745098</v>
      </c>
      <c r="Q238" s="75">
        <v>3.3572656605538098</v>
      </c>
      <c r="R238" s="75">
        <v>50.001970443349798</v>
      </c>
      <c r="S238" s="75">
        <v>2.2631873008682799</v>
      </c>
      <c r="T238" s="75"/>
      <c r="U238" s="75"/>
    </row>
    <row r="239" spans="1:21" x14ac:dyDescent="0.2">
      <c r="A239" s="71" t="s">
        <v>289</v>
      </c>
      <c r="B239" s="72" t="s">
        <v>65</v>
      </c>
      <c r="C239" s="73" t="s">
        <v>296</v>
      </c>
      <c r="D239" s="74">
        <v>42750</v>
      </c>
      <c r="E239" s="75">
        <v>9.2571428571428596E-2</v>
      </c>
      <c r="F239" s="71">
        <v>35</v>
      </c>
      <c r="G239" s="76">
        <v>4242.6000000000004</v>
      </c>
      <c r="H239" s="70">
        <v>43.545714285714297</v>
      </c>
      <c r="I239" s="75">
        <v>40.304653972124903</v>
      </c>
      <c r="J239" s="71"/>
      <c r="K239" s="75"/>
      <c r="L239" s="75"/>
      <c r="M239" s="75"/>
      <c r="N239" s="75"/>
      <c r="O239" s="78"/>
      <c r="P239" s="76">
        <v>139.6</v>
      </c>
      <c r="Q239" s="75">
        <v>9.92587654618392</v>
      </c>
      <c r="R239" s="75">
        <v>32.411764705882398</v>
      </c>
      <c r="S239" s="75">
        <v>4.1593949338565004</v>
      </c>
      <c r="T239" s="75"/>
      <c r="U239" s="75"/>
    </row>
    <row r="240" spans="1:21" x14ac:dyDescent="0.2">
      <c r="A240" s="71" t="s">
        <v>289</v>
      </c>
      <c r="B240" s="72" t="s">
        <v>72</v>
      </c>
      <c r="C240" s="73" t="s">
        <v>297</v>
      </c>
      <c r="D240" s="74">
        <v>42704</v>
      </c>
      <c r="E240" s="75">
        <v>2.7450980392156898E-3</v>
      </c>
      <c r="F240" s="71">
        <v>51</v>
      </c>
      <c r="G240" s="76">
        <v>6843.1176470588198</v>
      </c>
      <c r="H240" s="70">
        <v>35.164000000000001</v>
      </c>
      <c r="I240" s="75">
        <v>32.592612755102699</v>
      </c>
      <c r="J240" s="71"/>
      <c r="K240" s="75"/>
      <c r="L240" s="75"/>
      <c r="M240" s="75">
        <v>876.625</v>
      </c>
      <c r="N240" s="75">
        <v>3.1478333333333302</v>
      </c>
      <c r="O240" s="75">
        <v>0.23501574301179001</v>
      </c>
      <c r="P240" s="76">
        <v>135.88235294117601</v>
      </c>
      <c r="Q240" s="75">
        <v>8.1108809540060207</v>
      </c>
      <c r="R240" s="75">
        <v>59.143999999999998</v>
      </c>
      <c r="S240" s="75">
        <v>4.9247597351525298</v>
      </c>
      <c r="T240" s="75"/>
      <c r="U240" s="75"/>
    </row>
    <row r="241" spans="1:21" x14ac:dyDescent="0.2">
      <c r="A241" s="71" t="s">
        <v>289</v>
      </c>
      <c r="B241" s="72" t="s">
        <v>65</v>
      </c>
      <c r="C241" s="73" t="s">
        <v>298</v>
      </c>
      <c r="D241" s="74">
        <v>42429</v>
      </c>
      <c r="E241" s="75"/>
      <c r="F241" s="71">
        <v>121</v>
      </c>
      <c r="G241" s="76">
        <v>4832.5785123966898</v>
      </c>
      <c r="H241" s="70">
        <v>33.414049586776898</v>
      </c>
      <c r="I241" s="75">
        <v>26.093747108497801</v>
      </c>
      <c r="J241" s="71"/>
      <c r="K241" s="75"/>
      <c r="L241" s="75"/>
      <c r="M241" s="75"/>
      <c r="N241" s="75"/>
      <c r="O241" s="75"/>
      <c r="P241" s="76">
        <v>124.65289256198299</v>
      </c>
      <c r="Q241" s="75">
        <v>4.5717830030492399</v>
      </c>
      <c r="R241" s="75">
        <v>44.178512396694202</v>
      </c>
      <c r="S241" s="75">
        <v>3.2390134722735602</v>
      </c>
      <c r="T241" s="75"/>
      <c r="U241" s="75"/>
    </row>
    <row r="242" spans="1:21" x14ac:dyDescent="0.2">
      <c r="A242" s="71" t="s">
        <v>289</v>
      </c>
      <c r="B242" s="72" t="s">
        <v>65</v>
      </c>
      <c r="C242" s="73" t="s">
        <v>264</v>
      </c>
      <c r="D242" s="74">
        <v>42786</v>
      </c>
      <c r="E242" s="75">
        <v>0.19571428571428601</v>
      </c>
      <c r="F242" s="71">
        <v>84</v>
      </c>
      <c r="G242" s="76">
        <v>6308.4166666666697</v>
      </c>
      <c r="H242" s="70">
        <v>29.6904761904762</v>
      </c>
      <c r="I242" s="75">
        <v>31.488361582393701</v>
      </c>
      <c r="J242" s="71"/>
      <c r="K242" s="75"/>
      <c r="L242" s="75"/>
      <c r="M242" s="75">
        <v>831.25</v>
      </c>
      <c r="N242" s="75">
        <v>3.1246724137931001</v>
      </c>
      <c r="O242" s="75">
        <v>0.36984873528582701</v>
      </c>
      <c r="P242" s="76">
        <v>111.45238095238101</v>
      </c>
      <c r="Q242" s="75">
        <v>4.5267549368970696</v>
      </c>
      <c r="R242" s="75">
        <v>54.1609756097561</v>
      </c>
      <c r="S242" s="75">
        <v>4.2086022501565497</v>
      </c>
      <c r="T242" s="75"/>
      <c r="U242" s="75"/>
    </row>
    <row r="243" spans="1:21" x14ac:dyDescent="0.2">
      <c r="A243" s="71" t="s">
        <v>289</v>
      </c>
      <c r="B243" s="72" t="s">
        <v>67</v>
      </c>
      <c r="C243" s="73" t="s">
        <v>299</v>
      </c>
      <c r="D243" s="74">
        <v>42488</v>
      </c>
      <c r="E243" s="75"/>
      <c r="F243" s="71">
        <v>31</v>
      </c>
      <c r="G243" s="76">
        <v>8032.4516129032299</v>
      </c>
      <c r="H243" s="70">
        <v>24.767741935483802</v>
      </c>
      <c r="I243" s="75">
        <v>52.818843449837402</v>
      </c>
      <c r="J243" s="71"/>
      <c r="K243" s="75"/>
      <c r="L243" s="75"/>
      <c r="M243" s="75"/>
      <c r="N243" s="75"/>
      <c r="O243" s="75"/>
      <c r="P243" s="76">
        <v>98.870967741935502</v>
      </c>
      <c r="Q243" s="75">
        <v>11.5189177672176</v>
      </c>
      <c r="R243" s="75">
        <v>51.933333333333302</v>
      </c>
      <c r="S243" s="75">
        <v>6.6180288994087899</v>
      </c>
      <c r="T243" s="75"/>
      <c r="U243" s="75"/>
    </row>
    <row r="244" spans="1:21" x14ac:dyDescent="0.2">
      <c r="A244" s="71" t="s">
        <v>289</v>
      </c>
      <c r="B244" s="72" t="s">
        <v>67</v>
      </c>
      <c r="C244" s="73" t="s">
        <v>121</v>
      </c>
      <c r="D244" s="74">
        <v>42569</v>
      </c>
      <c r="E244" s="75">
        <v>0.28217741935483898</v>
      </c>
      <c r="F244" s="71">
        <v>124</v>
      </c>
      <c r="G244" s="76">
        <v>6040.2983870967701</v>
      </c>
      <c r="H244" s="70">
        <v>22.831451612903201</v>
      </c>
      <c r="I244" s="75">
        <v>25.165122833944</v>
      </c>
      <c r="J244" s="71">
        <v>34</v>
      </c>
      <c r="K244" s="75">
        <v>234.91176470588201</v>
      </c>
      <c r="L244" s="75">
        <v>204.67647058823499</v>
      </c>
      <c r="M244" s="75">
        <v>755.05882352941205</v>
      </c>
      <c r="N244" s="75">
        <v>4.1811923076923101</v>
      </c>
      <c r="O244" s="75">
        <v>0.288965981597679</v>
      </c>
      <c r="P244" s="76">
        <v>128.66129032258101</v>
      </c>
      <c r="Q244" s="75">
        <v>4.7082448719276302</v>
      </c>
      <c r="R244" s="75">
        <v>38.7083333333333</v>
      </c>
      <c r="S244" s="75">
        <v>2.9876879904832898</v>
      </c>
      <c r="T244" s="75">
        <v>-3.7351851851851601</v>
      </c>
      <c r="U244" s="75">
        <v>9.4147766245566995</v>
      </c>
    </row>
    <row r="245" spans="1:21" x14ac:dyDescent="0.2">
      <c r="A245" s="71" t="s">
        <v>289</v>
      </c>
      <c r="B245" s="72" t="s">
        <v>65</v>
      </c>
      <c r="C245" s="73" t="s">
        <v>224</v>
      </c>
      <c r="D245" s="74">
        <v>42506</v>
      </c>
      <c r="E245" s="75">
        <v>0.14425423728813599</v>
      </c>
      <c r="F245" s="71">
        <v>1180</v>
      </c>
      <c r="G245" s="76">
        <v>5451.06525423729</v>
      </c>
      <c r="H245" s="70">
        <v>21.978050847457901</v>
      </c>
      <c r="I245" s="75">
        <v>10.2575860831982</v>
      </c>
      <c r="J245" s="71"/>
      <c r="K245" s="75"/>
      <c r="L245" s="75"/>
      <c r="M245" s="75"/>
      <c r="N245" s="75">
        <v>3.0397760416666699</v>
      </c>
      <c r="O245" s="75">
        <v>0.40016081623963601</v>
      </c>
      <c r="P245" s="76">
        <v>126.15932203389799</v>
      </c>
      <c r="Q245" s="75">
        <v>1.74776801589214</v>
      </c>
      <c r="R245" s="75">
        <v>33.942067089755199</v>
      </c>
      <c r="S245" s="75">
        <v>0.74492387151038497</v>
      </c>
      <c r="T245" s="75"/>
      <c r="U245" s="75"/>
    </row>
    <row r="246" spans="1:21" x14ac:dyDescent="0.2">
      <c r="A246" s="71" t="s">
        <v>289</v>
      </c>
      <c r="B246" s="72" t="s">
        <v>72</v>
      </c>
      <c r="C246" s="73" t="s">
        <v>134</v>
      </c>
      <c r="D246" s="74">
        <v>42491</v>
      </c>
      <c r="E246" s="75"/>
      <c r="F246" s="71">
        <v>74</v>
      </c>
      <c r="G246" s="76">
        <v>5624.6216216216199</v>
      </c>
      <c r="H246" s="70">
        <v>12.022972972972999</v>
      </c>
      <c r="I246" s="75">
        <v>31.3392014004503</v>
      </c>
      <c r="J246" s="71"/>
      <c r="K246" s="75"/>
      <c r="L246" s="75"/>
      <c r="M246" s="75"/>
      <c r="N246" s="75"/>
      <c r="O246" s="75"/>
      <c r="P246" s="76">
        <v>106</v>
      </c>
      <c r="Q246" s="75">
        <v>5.9063404456736102</v>
      </c>
      <c r="R246" s="75">
        <v>36.347887323943702</v>
      </c>
      <c r="S246" s="75">
        <v>3.1459065153688801</v>
      </c>
      <c r="T246" s="75"/>
      <c r="U246" s="75"/>
    </row>
    <row r="247" spans="1:21" x14ac:dyDescent="0.2">
      <c r="A247" s="71" t="s">
        <v>289</v>
      </c>
      <c r="B247" s="72" t="s">
        <v>67</v>
      </c>
      <c r="C247" s="73" t="s">
        <v>190</v>
      </c>
      <c r="D247" s="74">
        <v>42564</v>
      </c>
      <c r="E247" s="75"/>
      <c r="F247" s="71">
        <v>87</v>
      </c>
      <c r="G247" s="76">
        <v>6956.7816091954001</v>
      </c>
      <c r="H247" s="70">
        <v>10.909195402298799</v>
      </c>
      <c r="I247" s="75">
        <v>28.943592591063702</v>
      </c>
      <c r="J247" s="71"/>
      <c r="K247" s="75"/>
      <c r="L247" s="75"/>
      <c r="M247" s="75"/>
      <c r="N247" s="75"/>
      <c r="O247" s="75"/>
      <c r="P247" s="76">
        <v>110.16091954023</v>
      </c>
      <c r="Q247" s="75">
        <v>5.6862612359924496</v>
      </c>
      <c r="R247" s="75">
        <v>56.3988372093023</v>
      </c>
      <c r="S247" s="75">
        <v>4.2646620008339697</v>
      </c>
      <c r="T247" s="75"/>
      <c r="U247" s="75"/>
    </row>
    <row r="248" spans="1:21" x14ac:dyDescent="0.2">
      <c r="A248" s="71" t="s">
        <v>289</v>
      </c>
      <c r="B248" s="72" t="s">
        <v>65</v>
      </c>
      <c r="C248" s="73" t="s">
        <v>300</v>
      </c>
      <c r="D248" s="74">
        <v>42753</v>
      </c>
      <c r="E248" s="75">
        <v>0.121081081081081</v>
      </c>
      <c r="F248" s="71">
        <v>74</v>
      </c>
      <c r="G248" s="76">
        <v>4381.4189189189201</v>
      </c>
      <c r="H248" s="70">
        <v>0.852702702702681</v>
      </c>
      <c r="I248" s="75">
        <v>36.339641769702197</v>
      </c>
      <c r="J248" s="71"/>
      <c r="K248" s="75"/>
      <c r="L248" s="75"/>
      <c r="M248" s="75"/>
      <c r="N248" s="75"/>
      <c r="O248" s="75"/>
      <c r="P248" s="76">
        <v>128.472972972973</v>
      </c>
      <c r="Q248" s="75">
        <v>5.3379746817902003</v>
      </c>
      <c r="R248" s="75">
        <v>39.798648648648602</v>
      </c>
      <c r="S248" s="75">
        <v>3.5234689398408401</v>
      </c>
      <c r="T248" s="75"/>
      <c r="U248" s="75"/>
    </row>
    <row r="249" spans="1:21" x14ac:dyDescent="0.2">
      <c r="A249" s="71" t="s">
        <v>289</v>
      </c>
      <c r="B249" s="72" t="s">
        <v>65</v>
      </c>
      <c r="C249" s="73" t="s">
        <v>119</v>
      </c>
      <c r="D249" s="74">
        <v>42794</v>
      </c>
      <c r="E249" s="75">
        <v>0.19390243902439</v>
      </c>
      <c r="F249" s="71">
        <v>41</v>
      </c>
      <c r="G249" s="76">
        <v>5811.6585365853698</v>
      </c>
      <c r="H249" s="70">
        <v>-0.97804878048779398</v>
      </c>
      <c r="I249" s="75">
        <v>36.443408938061303</v>
      </c>
      <c r="J249" s="71">
        <v>40</v>
      </c>
      <c r="K249" s="75">
        <v>250.07499999999999</v>
      </c>
      <c r="L249" s="75">
        <v>210.41025641025601</v>
      </c>
      <c r="M249" s="75">
        <v>772.42499999999995</v>
      </c>
      <c r="N249" s="75">
        <v>4.4696334131160897</v>
      </c>
      <c r="O249" s="75">
        <v>7.071969309152E-2</v>
      </c>
      <c r="P249" s="76">
        <v>121.682926829268</v>
      </c>
      <c r="Q249" s="75">
        <v>7.5183871376576104</v>
      </c>
      <c r="R249" s="75">
        <v>36.284999999999997</v>
      </c>
      <c r="S249" s="75">
        <v>4.2100087550916996</v>
      </c>
      <c r="T249" s="75">
        <v>-0.83414634146341404</v>
      </c>
      <c r="U249" s="75">
        <v>18.120938774528099</v>
      </c>
    </row>
    <row r="250" spans="1:21" x14ac:dyDescent="0.2">
      <c r="A250" s="71" t="s">
        <v>289</v>
      </c>
      <c r="B250" s="72" t="s">
        <v>72</v>
      </c>
      <c r="C250" s="73" t="s">
        <v>301</v>
      </c>
      <c r="D250" s="74">
        <v>42793</v>
      </c>
      <c r="E250" s="75">
        <v>6.8333333333333302E-3</v>
      </c>
      <c r="F250" s="71">
        <v>60</v>
      </c>
      <c r="G250" s="76">
        <v>7472.0333333333301</v>
      </c>
      <c r="H250" s="70">
        <v>-3.9183333333333499</v>
      </c>
      <c r="I250" s="75">
        <v>34.112288861425696</v>
      </c>
      <c r="J250" s="71"/>
      <c r="K250" s="75"/>
      <c r="L250" s="75"/>
      <c r="M250" s="75"/>
      <c r="N250" s="75"/>
      <c r="O250" s="75"/>
      <c r="P250" s="76">
        <v>154.36666666666699</v>
      </c>
      <c r="Q250" s="75">
        <v>9.0315819596033098</v>
      </c>
      <c r="R250" s="75">
        <v>80.643636363636404</v>
      </c>
      <c r="S250" s="75">
        <v>5.4189278970204802</v>
      </c>
      <c r="T250" s="75"/>
      <c r="U250" s="75"/>
    </row>
    <row r="251" spans="1:21" x14ac:dyDescent="0.2">
      <c r="A251" s="71" t="s">
        <v>289</v>
      </c>
      <c r="B251" s="72" t="s">
        <v>65</v>
      </c>
      <c r="C251" s="73" t="s">
        <v>302</v>
      </c>
      <c r="D251" s="74">
        <v>42240</v>
      </c>
      <c r="E251" s="75"/>
      <c r="F251" s="71">
        <v>69</v>
      </c>
      <c r="G251" s="76">
        <v>4395.7246376811599</v>
      </c>
      <c r="H251" s="70">
        <v>-6.3550724637681197</v>
      </c>
      <c r="I251" s="75">
        <v>44.9224307070739</v>
      </c>
      <c r="J251" s="71"/>
      <c r="K251" s="75"/>
      <c r="L251" s="75"/>
      <c r="M251" s="75"/>
      <c r="N251" s="75"/>
      <c r="O251" s="75"/>
      <c r="P251" s="76">
        <v>154.97101449275399</v>
      </c>
      <c r="Q251" s="75">
        <v>8.2795357528301405</v>
      </c>
      <c r="R251" s="75">
        <v>22.548387096774199</v>
      </c>
      <c r="S251" s="75">
        <v>1.8651281523030501</v>
      </c>
      <c r="T251" s="75"/>
      <c r="U251" s="75"/>
    </row>
    <row r="252" spans="1:21" x14ac:dyDescent="0.2">
      <c r="A252" s="71" t="s">
        <v>289</v>
      </c>
      <c r="B252" s="72" t="s">
        <v>65</v>
      </c>
      <c r="C252" s="73" t="s">
        <v>303</v>
      </c>
      <c r="D252" s="74">
        <v>42402</v>
      </c>
      <c r="E252" s="75">
        <v>2.1935483870967699E-2</v>
      </c>
      <c r="F252" s="71">
        <v>31</v>
      </c>
      <c r="G252" s="76">
        <v>6824.9354838709696</v>
      </c>
      <c r="H252" s="70">
        <v>-7.2354838709677196</v>
      </c>
      <c r="I252" s="75">
        <v>42.755696230799003</v>
      </c>
      <c r="J252" s="71"/>
      <c r="K252" s="75"/>
      <c r="L252" s="75"/>
      <c r="M252" s="75"/>
      <c r="N252" s="75"/>
      <c r="O252" s="75"/>
      <c r="P252" s="76">
        <v>101.58064516128999</v>
      </c>
      <c r="Q252" s="75">
        <v>9.1567912623737708</v>
      </c>
      <c r="R252" s="75">
        <v>48.3541666666667</v>
      </c>
      <c r="S252" s="75">
        <v>5.9110219424892501</v>
      </c>
      <c r="T252" s="75"/>
      <c r="U252" s="75"/>
    </row>
    <row r="253" spans="1:21" x14ac:dyDescent="0.2">
      <c r="A253" s="71" t="s">
        <v>289</v>
      </c>
      <c r="B253" s="77" t="s">
        <v>67</v>
      </c>
      <c r="C253" s="73" t="s">
        <v>127</v>
      </c>
      <c r="D253" s="74">
        <v>42486</v>
      </c>
      <c r="E253" s="75">
        <v>5.7931034482758603E-2</v>
      </c>
      <c r="F253" s="71">
        <v>58</v>
      </c>
      <c r="G253" s="76">
        <v>6136.1206896551703</v>
      </c>
      <c r="H253" s="70">
        <v>-7.2879310344827699</v>
      </c>
      <c r="I253" s="75">
        <v>38.488259228925898</v>
      </c>
      <c r="J253" s="71"/>
      <c r="K253" s="75"/>
      <c r="L253" s="75"/>
      <c r="M253" s="75">
        <v>689.5</v>
      </c>
      <c r="N253" s="75"/>
      <c r="O253" s="75"/>
      <c r="P253" s="76">
        <v>137.60344827586201</v>
      </c>
      <c r="Q253" s="75">
        <v>7.1611786830221504</v>
      </c>
      <c r="R253" s="75">
        <v>50.036842105263098</v>
      </c>
      <c r="S253" s="75">
        <v>5.8891018201410397</v>
      </c>
      <c r="T253" s="75"/>
      <c r="U253" s="75"/>
    </row>
    <row r="254" spans="1:21" x14ac:dyDescent="0.2">
      <c r="A254" s="71" t="s">
        <v>289</v>
      </c>
      <c r="B254" s="77" t="s">
        <v>72</v>
      </c>
      <c r="C254" s="73" t="s">
        <v>195</v>
      </c>
      <c r="D254" s="74">
        <v>42583</v>
      </c>
      <c r="E254" s="75">
        <v>5.17391304347826E-2</v>
      </c>
      <c r="F254" s="71">
        <v>299</v>
      </c>
      <c r="G254" s="76">
        <v>6051.6789297658897</v>
      </c>
      <c r="H254" s="70">
        <v>-15.4046822742476</v>
      </c>
      <c r="I254" s="75">
        <v>19.4701271951084</v>
      </c>
      <c r="J254" s="71"/>
      <c r="K254" s="75"/>
      <c r="L254" s="75"/>
      <c r="M254" s="75"/>
      <c r="N254" s="75"/>
      <c r="O254" s="75"/>
      <c r="P254" s="76">
        <v>109.270903010033</v>
      </c>
      <c r="Q254" s="75">
        <v>3.0430221128019199</v>
      </c>
      <c r="R254" s="75">
        <v>30.795789473684199</v>
      </c>
      <c r="S254" s="75">
        <v>1.4748283099909201</v>
      </c>
      <c r="T254" s="75"/>
      <c r="U254" s="75"/>
    </row>
    <row r="255" spans="1:21" x14ac:dyDescent="0.2">
      <c r="A255" s="71" t="s">
        <v>289</v>
      </c>
      <c r="B255" s="77" t="s">
        <v>94</v>
      </c>
      <c r="C255" s="73" t="s">
        <v>106</v>
      </c>
      <c r="D255" s="74">
        <v>42467</v>
      </c>
      <c r="E255" s="75"/>
      <c r="F255" s="71">
        <v>60</v>
      </c>
      <c r="G255" s="76">
        <v>8997.65</v>
      </c>
      <c r="H255" s="70">
        <v>-15.705</v>
      </c>
      <c r="I255" s="75">
        <v>41.880683048042798</v>
      </c>
      <c r="J255" s="71"/>
      <c r="K255" s="75"/>
      <c r="L255" s="75"/>
      <c r="M255" s="75"/>
      <c r="N255" s="75"/>
      <c r="O255" s="75"/>
      <c r="P255" s="76">
        <v>84.366666666666703</v>
      </c>
      <c r="Q255" s="75">
        <v>6.9678424655868501</v>
      </c>
      <c r="R255" s="75">
        <v>28.026829268292701</v>
      </c>
      <c r="S255" s="75">
        <v>2.6727943365950702</v>
      </c>
      <c r="T255" s="75"/>
      <c r="U255" s="75"/>
    </row>
    <row r="256" spans="1:21" x14ac:dyDescent="0.2">
      <c r="A256" s="71" t="s">
        <v>289</v>
      </c>
      <c r="B256" s="77" t="s">
        <v>74</v>
      </c>
      <c r="C256" s="73" t="s">
        <v>304</v>
      </c>
      <c r="D256" s="74">
        <v>42402</v>
      </c>
      <c r="E256" s="75">
        <v>2.57142857142857E-2</v>
      </c>
      <c r="F256" s="71">
        <v>28</v>
      </c>
      <c r="G256" s="76">
        <v>6060.75</v>
      </c>
      <c r="H256" s="70">
        <v>-21.329629629629601</v>
      </c>
      <c r="I256" s="75">
        <v>54.0080451469316</v>
      </c>
      <c r="J256" s="71"/>
      <c r="K256" s="75"/>
      <c r="L256" s="75"/>
      <c r="M256" s="75"/>
      <c r="N256" s="75"/>
      <c r="O256" s="75"/>
      <c r="P256" s="76">
        <v>91.178571428571402</v>
      </c>
      <c r="Q256" s="75">
        <v>6.9598344206244898</v>
      </c>
      <c r="R256" s="75">
        <v>34.737037037036998</v>
      </c>
      <c r="S256" s="75">
        <v>6.1391442840051598</v>
      </c>
      <c r="T256" s="75"/>
      <c r="U256" s="75"/>
    </row>
    <row r="257" spans="1:21" x14ac:dyDescent="0.2">
      <c r="A257" s="71" t="s">
        <v>289</v>
      </c>
      <c r="B257" s="77" t="s">
        <v>65</v>
      </c>
      <c r="C257" s="73" t="s">
        <v>288</v>
      </c>
      <c r="D257" s="74">
        <v>42785</v>
      </c>
      <c r="E257" s="75">
        <v>1.42222222222222E-2</v>
      </c>
      <c r="F257" s="71">
        <v>45</v>
      </c>
      <c r="G257" s="76">
        <v>5638.5333333333301</v>
      </c>
      <c r="H257" s="70">
        <v>-23.768888888888899</v>
      </c>
      <c r="I257" s="75">
        <v>50.137833637290598</v>
      </c>
      <c r="J257" s="71"/>
      <c r="K257" s="75"/>
      <c r="L257" s="75"/>
      <c r="M257" s="75">
        <v>801.16666666666697</v>
      </c>
      <c r="N257" s="75">
        <v>3.8189181442844902</v>
      </c>
      <c r="O257" s="75">
        <v>0.21953533101077399</v>
      </c>
      <c r="P257" s="76">
        <v>140.02222222222201</v>
      </c>
      <c r="Q257" s="75">
        <v>8.4906061513333295</v>
      </c>
      <c r="R257" s="75">
        <v>30.1181818181818</v>
      </c>
      <c r="S257" s="75">
        <v>2.5096963604470899</v>
      </c>
      <c r="T257" s="75"/>
      <c r="U257" s="75"/>
    </row>
    <row r="258" spans="1:21" x14ac:dyDescent="0.2">
      <c r="A258" s="71" t="s">
        <v>289</v>
      </c>
      <c r="B258" s="77" t="s">
        <v>72</v>
      </c>
      <c r="C258" s="73" t="s">
        <v>242</v>
      </c>
      <c r="D258" s="74">
        <v>42779</v>
      </c>
      <c r="E258" s="75">
        <v>2.5833333333333298E-2</v>
      </c>
      <c r="F258" s="71">
        <v>60</v>
      </c>
      <c r="G258" s="76">
        <v>6564.3833333333296</v>
      </c>
      <c r="H258" s="70">
        <v>-25.0766666666667</v>
      </c>
      <c r="I258" s="75">
        <v>35.662138159633102</v>
      </c>
      <c r="J258" s="71"/>
      <c r="K258" s="75"/>
      <c r="L258" s="75"/>
      <c r="M258" s="75">
        <v>712.95454545454595</v>
      </c>
      <c r="N258" s="75">
        <v>3.1484249872601802</v>
      </c>
      <c r="O258" s="75">
        <v>0.20861668084575799</v>
      </c>
      <c r="P258" s="76">
        <v>132.833333333333</v>
      </c>
      <c r="Q258" s="75">
        <v>8.0664670564087793</v>
      </c>
      <c r="R258" s="75">
        <v>44.124137931034497</v>
      </c>
      <c r="S258" s="75">
        <v>4.3326740926793299</v>
      </c>
      <c r="T258" s="75"/>
      <c r="U258" s="75"/>
    </row>
    <row r="259" spans="1:21" x14ac:dyDescent="0.2">
      <c r="A259" s="71" t="s">
        <v>289</v>
      </c>
      <c r="B259" s="77" t="s">
        <v>94</v>
      </c>
      <c r="C259" s="73" t="s">
        <v>305</v>
      </c>
      <c r="D259" s="74">
        <v>42767</v>
      </c>
      <c r="E259" s="75">
        <v>5.1818181818181798E-2</v>
      </c>
      <c r="F259" s="71">
        <v>44</v>
      </c>
      <c r="G259" s="76">
        <v>7805.6136363636397</v>
      </c>
      <c r="H259" s="70">
        <v>-26.593181818181801</v>
      </c>
      <c r="I259" s="75">
        <v>35.564936945447997</v>
      </c>
      <c r="J259" s="71"/>
      <c r="K259" s="75"/>
      <c r="L259" s="75"/>
      <c r="M259" s="75"/>
      <c r="N259" s="75"/>
      <c r="O259" s="75"/>
      <c r="P259" s="76">
        <v>99</v>
      </c>
      <c r="Q259" s="75">
        <v>6.04886724321209</v>
      </c>
      <c r="R259" s="75">
        <v>68.107692307692304</v>
      </c>
      <c r="S259" s="75">
        <v>4.3274964082596803</v>
      </c>
      <c r="T259" s="75"/>
      <c r="U259" s="75"/>
    </row>
    <row r="260" spans="1:21" x14ac:dyDescent="0.2">
      <c r="A260" s="71" t="s">
        <v>289</v>
      </c>
      <c r="B260" s="77" t="s">
        <v>72</v>
      </c>
      <c r="C260" s="73" t="s">
        <v>306</v>
      </c>
      <c r="D260" s="74">
        <v>42740</v>
      </c>
      <c r="E260" s="75">
        <v>0.108795180722892</v>
      </c>
      <c r="F260" s="71">
        <v>83</v>
      </c>
      <c r="G260" s="76">
        <v>5132.1927710843402</v>
      </c>
      <c r="H260" s="70">
        <v>-31.578313253011999</v>
      </c>
      <c r="I260" s="75">
        <v>31.504033253221401</v>
      </c>
      <c r="J260" s="71"/>
      <c r="K260" s="75"/>
      <c r="L260" s="75"/>
      <c r="M260" s="75"/>
      <c r="N260" s="75"/>
      <c r="O260" s="75"/>
      <c r="P260" s="76">
        <v>127.120481927711</v>
      </c>
      <c r="Q260" s="75">
        <v>5.75778096209915</v>
      </c>
      <c r="R260" s="75">
        <v>48.046052631579002</v>
      </c>
      <c r="S260" s="75">
        <v>5.0775406537505301</v>
      </c>
      <c r="T260" s="75"/>
      <c r="U260" s="75"/>
    </row>
    <row r="261" spans="1:21" x14ac:dyDescent="0.2">
      <c r="A261" s="71" t="s">
        <v>289</v>
      </c>
      <c r="B261" s="77" t="s">
        <v>65</v>
      </c>
      <c r="C261" s="73" t="s">
        <v>307</v>
      </c>
      <c r="D261" s="74">
        <v>42758</v>
      </c>
      <c r="E261" s="75">
        <v>0.33953125000000001</v>
      </c>
      <c r="F261" s="71">
        <v>128</v>
      </c>
      <c r="G261" s="76">
        <v>7637.3203125</v>
      </c>
      <c r="H261" s="70">
        <v>-34.978906250000001</v>
      </c>
      <c r="I261" s="75">
        <v>24.308825265585</v>
      </c>
      <c r="J261" s="71"/>
      <c r="K261" s="75"/>
      <c r="L261" s="75"/>
      <c r="M261" s="75"/>
      <c r="N261" s="75"/>
      <c r="O261" s="75"/>
      <c r="P261" s="76">
        <v>123.9375</v>
      </c>
      <c r="Q261" s="75">
        <v>4.5676879683253597</v>
      </c>
      <c r="R261" s="75">
        <v>42.701652892562002</v>
      </c>
      <c r="S261" s="75">
        <v>3.0201693399951401</v>
      </c>
      <c r="T261" s="75"/>
      <c r="U261" s="75"/>
    </row>
    <row r="262" spans="1:21" x14ac:dyDescent="0.2">
      <c r="A262" s="71" t="s">
        <v>289</v>
      </c>
      <c r="B262" s="77" t="s">
        <v>69</v>
      </c>
      <c r="C262" s="73" t="s">
        <v>117</v>
      </c>
      <c r="D262" s="74">
        <v>42217</v>
      </c>
      <c r="E262" s="75">
        <v>9.6030729833546699E-4</v>
      </c>
      <c r="F262" s="71">
        <v>781</v>
      </c>
      <c r="G262" s="76">
        <v>7040.2394366197204</v>
      </c>
      <c r="H262" s="70">
        <v>-36.640204865556903</v>
      </c>
      <c r="I262" s="75">
        <v>11.0537690227782</v>
      </c>
      <c r="J262" s="71"/>
      <c r="K262" s="75"/>
      <c r="L262" s="75"/>
      <c r="M262" s="75"/>
      <c r="N262" s="75">
        <v>3.0525702425943901</v>
      </c>
      <c r="O262" s="75">
        <v>6.1484244167776703E-2</v>
      </c>
      <c r="P262" s="76">
        <v>99.985915492957702</v>
      </c>
      <c r="Q262" s="75">
        <v>1.74439902093449</v>
      </c>
      <c r="R262" s="75">
        <v>46.245022288261502</v>
      </c>
      <c r="S262" s="75">
        <v>1.2372897327743799</v>
      </c>
      <c r="T262" s="75"/>
      <c r="U262" s="75"/>
    </row>
    <row r="263" spans="1:21" x14ac:dyDescent="0.2">
      <c r="A263" s="71" t="s">
        <v>289</v>
      </c>
      <c r="B263" s="77" t="s">
        <v>94</v>
      </c>
      <c r="C263" s="73" t="s">
        <v>135</v>
      </c>
      <c r="D263" s="74">
        <v>42764</v>
      </c>
      <c r="E263" s="75"/>
      <c r="F263" s="71">
        <v>30</v>
      </c>
      <c r="G263" s="76">
        <v>6444.6</v>
      </c>
      <c r="H263" s="70">
        <v>-39.663333333333298</v>
      </c>
      <c r="I263" s="75">
        <v>55.647598389449001</v>
      </c>
      <c r="J263" s="71"/>
      <c r="K263" s="75"/>
      <c r="L263" s="75"/>
      <c r="M263" s="75">
        <v>907.2</v>
      </c>
      <c r="N263" s="75"/>
      <c r="O263" s="75"/>
      <c r="P263" s="76">
        <v>113.5</v>
      </c>
      <c r="Q263" s="75">
        <v>10.536171958554499</v>
      </c>
      <c r="R263" s="75">
        <v>41.951999999999998</v>
      </c>
      <c r="S263" s="75">
        <v>4.9292261732108296</v>
      </c>
      <c r="T263" s="75"/>
      <c r="U263" s="75"/>
    </row>
    <row r="264" spans="1:21" x14ac:dyDescent="0.2">
      <c r="A264" s="71" t="s">
        <v>289</v>
      </c>
      <c r="B264" s="77" t="s">
        <v>72</v>
      </c>
      <c r="C264" s="73" t="s">
        <v>142</v>
      </c>
      <c r="D264" s="74">
        <v>42780</v>
      </c>
      <c r="E264" s="75">
        <v>0.16600000000000001</v>
      </c>
      <c r="F264" s="71">
        <v>295</v>
      </c>
      <c r="G264" s="76">
        <v>4890.3288135593202</v>
      </c>
      <c r="H264" s="70">
        <v>-40.6732203389831</v>
      </c>
      <c r="I264" s="75">
        <v>17.005163931905599</v>
      </c>
      <c r="J264" s="71"/>
      <c r="K264" s="75"/>
      <c r="L264" s="75"/>
      <c r="M264" s="75"/>
      <c r="N264" s="75">
        <v>4.6576020833333303</v>
      </c>
      <c r="O264" s="75">
        <v>0.31417681873040398</v>
      </c>
      <c r="P264" s="76">
        <v>110.4</v>
      </c>
      <c r="Q264" s="75">
        <v>2.8424456530321902</v>
      </c>
      <c r="R264" s="75">
        <v>23.425255972696199</v>
      </c>
      <c r="S264" s="75">
        <v>1.1668874078756999</v>
      </c>
      <c r="T264" s="75"/>
      <c r="U264" s="75"/>
    </row>
    <row r="265" spans="1:21" x14ac:dyDescent="0.2">
      <c r="A265" s="71" t="s">
        <v>289</v>
      </c>
      <c r="B265" s="77" t="s">
        <v>131</v>
      </c>
      <c r="C265" s="73" t="s">
        <v>308</v>
      </c>
      <c r="D265" s="74">
        <v>42789</v>
      </c>
      <c r="E265" s="75">
        <v>0.22778761061946901</v>
      </c>
      <c r="F265" s="71">
        <v>113</v>
      </c>
      <c r="G265" s="76">
        <v>5924.9823008849598</v>
      </c>
      <c r="H265" s="70">
        <v>-42.106194690265497</v>
      </c>
      <c r="I265" s="75">
        <v>26.615578919472799</v>
      </c>
      <c r="J265" s="71"/>
      <c r="K265" s="75"/>
      <c r="L265" s="75"/>
      <c r="M265" s="75"/>
      <c r="N265" s="75"/>
      <c r="O265" s="75"/>
      <c r="P265" s="76">
        <v>151.29203539823001</v>
      </c>
      <c r="Q265" s="75">
        <v>5.5636428344311</v>
      </c>
      <c r="R265" s="75">
        <v>39.921818181818203</v>
      </c>
      <c r="S265" s="75">
        <v>3.0703539205377299</v>
      </c>
      <c r="T265" s="75"/>
      <c r="U265" s="75"/>
    </row>
    <row r="266" spans="1:21" x14ac:dyDescent="0.2">
      <c r="A266" s="71" t="s">
        <v>289</v>
      </c>
      <c r="B266" s="77" t="s">
        <v>72</v>
      </c>
      <c r="C266" s="73" t="s">
        <v>309</v>
      </c>
      <c r="D266" s="74">
        <v>42755</v>
      </c>
      <c r="E266" s="75">
        <v>9.4395161290322604E-2</v>
      </c>
      <c r="F266" s="71">
        <v>744</v>
      </c>
      <c r="G266" s="76">
        <v>4939.9677419354803</v>
      </c>
      <c r="H266" s="70">
        <v>-43.858333333333199</v>
      </c>
      <c r="I266" s="75">
        <v>10.925670593307</v>
      </c>
      <c r="J266" s="71"/>
      <c r="K266" s="75"/>
      <c r="L266" s="75"/>
      <c r="M266" s="75"/>
      <c r="N266" s="75">
        <v>3.9780751445086699</v>
      </c>
      <c r="O266" s="75">
        <v>0.20840256956085501</v>
      </c>
      <c r="P266" s="76">
        <v>161.42876344086</v>
      </c>
      <c r="Q266" s="75">
        <v>2.24894037049072</v>
      </c>
      <c r="R266" s="75">
        <v>30.280461329714999</v>
      </c>
      <c r="S266" s="75">
        <v>0.85154617577753999</v>
      </c>
      <c r="T266" s="75"/>
      <c r="U266" s="75"/>
    </row>
    <row r="267" spans="1:21" x14ac:dyDescent="0.2">
      <c r="A267" s="71" t="s">
        <v>289</v>
      </c>
      <c r="B267" s="77" t="s">
        <v>65</v>
      </c>
      <c r="C267" s="73" t="s">
        <v>122</v>
      </c>
      <c r="D267" s="74">
        <v>42754</v>
      </c>
      <c r="E267" s="75">
        <v>0.73074074074074102</v>
      </c>
      <c r="F267" s="71">
        <v>27</v>
      </c>
      <c r="G267" s="76">
        <v>8241.6296296296296</v>
      </c>
      <c r="H267" s="70">
        <v>-45.840740740740799</v>
      </c>
      <c r="I267" s="75">
        <v>90.082390786953596</v>
      </c>
      <c r="J267" s="71"/>
      <c r="K267" s="75"/>
      <c r="L267" s="75"/>
      <c r="M267" s="75"/>
      <c r="N267" s="75"/>
      <c r="O267" s="75"/>
      <c r="P267" s="76">
        <v>143.85185185185199</v>
      </c>
      <c r="Q267" s="75">
        <v>13.336079172787599</v>
      </c>
      <c r="R267" s="75">
        <v>41.429629629629602</v>
      </c>
      <c r="S267" s="75">
        <v>5.46811481448165</v>
      </c>
      <c r="T267" s="75"/>
      <c r="U267" s="75"/>
    </row>
    <row r="268" spans="1:21" x14ac:dyDescent="0.2">
      <c r="A268" s="71" t="s">
        <v>289</v>
      </c>
      <c r="B268" s="77" t="s">
        <v>94</v>
      </c>
      <c r="C268" s="73" t="s">
        <v>136</v>
      </c>
      <c r="D268" s="74">
        <v>42789</v>
      </c>
      <c r="E268" s="75"/>
      <c r="F268" s="71">
        <v>34</v>
      </c>
      <c r="G268" s="76">
        <v>6348.3529411764703</v>
      </c>
      <c r="H268" s="70">
        <v>-47.2617647058823</v>
      </c>
      <c r="I268" s="75">
        <v>41.400203659006799</v>
      </c>
      <c r="J268" s="71"/>
      <c r="K268" s="75"/>
      <c r="L268" s="75"/>
      <c r="M268" s="75"/>
      <c r="N268" s="75"/>
      <c r="O268" s="75"/>
      <c r="P268" s="76">
        <v>109.558823529412</v>
      </c>
      <c r="Q268" s="75">
        <v>7.7473693052773704</v>
      </c>
      <c r="R268" s="75">
        <v>52.291176470588198</v>
      </c>
      <c r="S268" s="75">
        <v>6.4454938973023204</v>
      </c>
      <c r="T268" s="75"/>
      <c r="U268" s="75"/>
    </row>
    <row r="269" spans="1:21" x14ac:dyDescent="0.2">
      <c r="A269" s="71" t="s">
        <v>289</v>
      </c>
      <c r="B269" s="77" t="s">
        <v>65</v>
      </c>
      <c r="C269" s="73" t="s">
        <v>310</v>
      </c>
      <c r="D269" s="74">
        <v>42744</v>
      </c>
      <c r="E269" s="75">
        <v>0.19257575757575801</v>
      </c>
      <c r="F269" s="71">
        <v>66</v>
      </c>
      <c r="G269" s="76">
        <v>6699.8484848484904</v>
      </c>
      <c r="H269" s="70">
        <v>-49.629230769230801</v>
      </c>
      <c r="I269" s="75">
        <v>31.307116474339701</v>
      </c>
      <c r="J269" s="71"/>
      <c r="K269" s="75"/>
      <c r="L269" s="75"/>
      <c r="M269" s="75"/>
      <c r="N269" s="75"/>
      <c r="O269" s="75"/>
      <c r="P269" s="76">
        <v>121.787878787879</v>
      </c>
      <c r="Q269" s="75">
        <v>6.9496194040282697</v>
      </c>
      <c r="R269" s="75">
        <v>33.518749999999997</v>
      </c>
      <c r="S269" s="75">
        <v>2.7544866673475199</v>
      </c>
      <c r="T269" s="75"/>
      <c r="U269" s="75"/>
    </row>
    <row r="270" spans="1:21" x14ac:dyDescent="0.2">
      <c r="A270" s="71" t="s">
        <v>289</v>
      </c>
      <c r="B270" s="77" t="s">
        <v>228</v>
      </c>
      <c r="C270" s="73" t="s">
        <v>311</v>
      </c>
      <c r="D270" s="74">
        <v>42765</v>
      </c>
      <c r="E270" s="75"/>
      <c r="F270" s="71">
        <v>67</v>
      </c>
      <c r="G270" s="76">
        <v>7573.4776119403004</v>
      </c>
      <c r="H270" s="70">
        <v>-51.911940298507503</v>
      </c>
      <c r="I270" s="75">
        <v>35.213807214705596</v>
      </c>
      <c r="J270" s="71"/>
      <c r="K270" s="75"/>
      <c r="L270" s="75"/>
      <c r="M270" s="75"/>
      <c r="N270" s="75">
        <v>3.5561538461538502</v>
      </c>
      <c r="O270" s="75">
        <v>0.46185454484254701</v>
      </c>
      <c r="P270" s="76">
        <v>113.91044776119401</v>
      </c>
      <c r="Q270" s="75">
        <v>6.5114355567089799</v>
      </c>
      <c r="R270" s="75">
        <v>32.145454545454498</v>
      </c>
      <c r="S270" s="75">
        <v>2.0558822860972299</v>
      </c>
      <c r="T270" s="75"/>
      <c r="U270" s="75"/>
    </row>
    <row r="271" spans="1:21" x14ac:dyDescent="0.2">
      <c r="A271" s="71" t="s">
        <v>289</v>
      </c>
      <c r="B271" s="77" t="s">
        <v>72</v>
      </c>
      <c r="C271" s="73" t="s">
        <v>164</v>
      </c>
      <c r="D271" s="74">
        <v>42745</v>
      </c>
      <c r="E271" s="75">
        <v>4.2622950819672101E-2</v>
      </c>
      <c r="F271" s="71">
        <v>61</v>
      </c>
      <c r="G271" s="76">
        <v>5960.2295081967204</v>
      </c>
      <c r="H271" s="70">
        <v>-52.657377049180297</v>
      </c>
      <c r="I271" s="75">
        <v>37.075775711167402</v>
      </c>
      <c r="J271" s="71"/>
      <c r="K271" s="75"/>
      <c r="L271" s="75"/>
      <c r="M271" s="75"/>
      <c r="N271" s="75"/>
      <c r="O271" s="78"/>
      <c r="P271" s="76">
        <v>104.47540983606601</v>
      </c>
      <c r="Q271" s="75">
        <v>5.5755421485208796</v>
      </c>
      <c r="R271" s="75">
        <v>45.055932203389801</v>
      </c>
      <c r="S271" s="75">
        <v>3.1598493620059598</v>
      </c>
      <c r="T271" s="75"/>
      <c r="U271" s="75"/>
    </row>
    <row r="272" spans="1:21" x14ac:dyDescent="0.2">
      <c r="A272" s="71" t="s">
        <v>289</v>
      </c>
      <c r="B272" s="77" t="s">
        <v>69</v>
      </c>
      <c r="C272" s="73" t="s">
        <v>182</v>
      </c>
      <c r="D272" s="74">
        <v>42401</v>
      </c>
      <c r="E272" s="75">
        <v>0.10891089108910899</v>
      </c>
      <c r="F272" s="71">
        <v>101</v>
      </c>
      <c r="G272" s="76">
        <v>7906.7722772277202</v>
      </c>
      <c r="H272" s="70">
        <v>-54.867326732673199</v>
      </c>
      <c r="I272" s="75">
        <v>29.9520767427863</v>
      </c>
      <c r="J272" s="71">
        <v>75</v>
      </c>
      <c r="K272" s="75">
        <v>300.14666666666699</v>
      </c>
      <c r="L272" s="75">
        <v>268.623376623377</v>
      </c>
      <c r="M272" s="75">
        <v>1013.02597402597</v>
      </c>
      <c r="N272" s="75">
        <v>3.5333993846963998</v>
      </c>
      <c r="O272" s="75">
        <v>0.11353011246266</v>
      </c>
      <c r="P272" s="76">
        <v>128.91089108910899</v>
      </c>
      <c r="Q272" s="75">
        <v>5.6275858568499899</v>
      </c>
      <c r="R272" s="75">
        <v>47.561</v>
      </c>
      <c r="S272" s="75">
        <v>3.0155117142849699</v>
      </c>
      <c r="T272" s="75">
        <v>-13.215</v>
      </c>
      <c r="U272" s="75">
        <v>9.5722330311176709</v>
      </c>
    </row>
    <row r="273" spans="1:21" x14ac:dyDescent="0.2">
      <c r="A273" s="71" t="s">
        <v>289</v>
      </c>
      <c r="B273" s="77" t="s">
        <v>72</v>
      </c>
      <c r="C273" s="73" t="s">
        <v>99</v>
      </c>
      <c r="D273" s="74">
        <v>42465</v>
      </c>
      <c r="E273" s="75">
        <v>0.16446969696969699</v>
      </c>
      <c r="F273" s="71">
        <v>396</v>
      </c>
      <c r="G273" s="76">
        <v>4823.1111111111104</v>
      </c>
      <c r="H273" s="70">
        <v>-55.098484848484702</v>
      </c>
      <c r="I273" s="75">
        <v>16.012703541753801</v>
      </c>
      <c r="J273" s="71"/>
      <c r="K273" s="75"/>
      <c r="L273" s="75"/>
      <c r="M273" s="75"/>
      <c r="N273" s="75"/>
      <c r="O273" s="75"/>
      <c r="P273" s="76">
        <v>124.78535353535401</v>
      </c>
      <c r="Q273" s="75">
        <v>3.0475190190384001</v>
      </c>
      <c r="R273" s="75">
        <v>35.812598425196803</v>
      </c>
      <c r="S273" s="75">
        <v>1.35811864420765</v>
      </c>
      <c r="T273" s="75"/>
      <c r="U273" s="75"/>
    </row>
    <row r="274" spans="1:21" x14ac:dyDescent="0.2">
      <c r="A274" s="71" t="s">
        <v>289</v>
      </c>
      <c r="B274" s="72" t="s">
        <v>65</v>
      </c>
      <c r="C274" s="73" t="s">
        <v>101</v>
      </c>
      <c r="D274" s="74">
        <v>42566</v>
      </c>
      <c r="E274" s="75">
        <v>3.86842105263158E-2</v>
      </c>
      <c r="F274" s="71">
        <v>38</v>
      </c>
      <c r="G274" s="76">
        <v>6187.4473684210498</v>
      </c>
      <c r="H274" s="70">
        <v>-61.081578947368399</v>
      </c>
      <c r="I274" s="75">
        <v>45.418597693382502</v>
      </c>
      <c r="J274" s="71"/>
      <c r="K274" s="75"/>
      <c r="L274" s="75"/>
      <c r="M274" s="75">
        <v>704.3</v>
      </c>
      <c r="N274" s="75"/>
      <c r="O274" s="75"/>
      <c r="P274" s="76">
        <v>134.5</v>
      </c>
      <c r="Q274" s="75">
        <v>7.2604219494998699</v>
      </c>
      <c r="R274" s="75">
        <v>55.640540540540499</v>
      </c>
      <c r="S274" s="75">
        <v>5.95168416805934</v>
      </c>
      <c r="T274" s="75"/>
      <c r="U274" s="75"/>
    </row>
    <row r="275" spans="1:21" x14ac:dyDescent="0.2">
      <c r="A275" s="71" t="s">
        <v>289</v>
      </c>
      <c r="B275" s="77" t="s">
        <v>72</v>
      </c>
      <c r="C275" s="73" t="s">
        <v>312</v>
      </c>
      <c r="D275" s="74">
        <v>42436</v>
      </c>
      <c r="E275" s="75">
        <v>5.0746268656716401E-2</v>
      </c>
      <c r="F275" s="71">
        <v>67</v>
      </c>
      <c r="G275" s="76">
        <v>6242.2089552238804</v>
      </c>
      <c r="H275" s="70">
        <v>-63.082089552238799</v>
      </c>
      <c r="I275" s="75">
        <v>29.132609431222399</v>
      </c>
      <c r="J275" s="71"/>
      <c r="K275" s="75"/>
      <c r="L275" s="75"/>
      <c r="M275" s="75"/>
      <c r="N275" s="75"/>
      <c r="O275" s="75"/>
      <c r="P275" s="76">
        <v>130.80597014925399</v>
      </c>
      <c r="Q275" s="75">
        <v>7.0765421342634198</v>
      </c>
      <c r="R275" s="75">
        <v>71.468333333333305</v>
      </c>
      <c r="S275" s="75">
        <v>5.7872221860651898</v>
      </c>
      <c r="T275" s="75"/>
      <c r="U275" s="75"/>
    </row>
    <row r="276" spans="1:21" x14ac:dyDescent="0.2">
      <c r="A276" s="71" t="s">
        <v>289</v>
      </c>
      <c r="B276" s="72" t="s">
        <v>67</v>
      </c>
      <c r="C276" s="73" t="s">
        <v>313</v>
      </c>
      <c r="D276" s="74">
        <v>42548</v>
      </c>
      <c r="E276" s="75">
        <v>1.29113924050633E-2</v>
      </c>
      <c r="F276" s="71">
        <v>79</v>
      </c>
      <c r="G276" s="76">
        <v>8786.5063291139195</v>
      </c>
      <c r="H276" s="70">
        <v>-63.635443037974703</v>
      </c>
      <c r="I276" s="75">
        <v>25.918897302622401</v>
      </c>
      <c r="J276" s="71"/>
      <c r="K276" s="75"/>
      <c r="L276" s="75"/>
      <c r="M276" s="75"/>
      <c r="N276" s="75">
        <v>1.4766999999999999</v>
      </c>
      <c r="O276" s="75">
        <v>0.29692376106512203</v>
      </c>
      <c r="P276" s="76">
        <v>115.645569620253</v>
      </c>
      <c r="Q276" s="75">
        <v>6.7092450270554496</v>
      </c>
      <c r="R276" s="75">
        <v>47.159420289855099</v>
      </c>
      <c r="S276" s="75">
        <v>3.5355787064640198</v>
      </c>
      <c r="T276" s="75"/>
      <c r="U276" s="75"/>
    </row>
    <row r="277" spans="1:21" x14ac:dyDescent="0.2">
      <c r="A277" s="71" t="s">
        <v>289</v>
      </c>
      <c r="B277" s="77" t="s">
        <v>74</v>
      </c>
      <c r="C277" s="73" t="s">
        <v>314</v>
      </c>
      <c r="D277" s="74">
        <v>42593</v>
      </c>
      <c r="E277" s="75">
        <v>9.64705882352941E-2</v>
      </c>
      <c r="F277" s="71">
        <v>34</v>
      </c>
      <c r="G277" s="76">
        <v>5796.2941176470604</v>
      </c>
      <c r="H277" s="70">
        <v>-66.026470588235298</v>
      </c>
      <c r="I277" s="75">
        <v>56.195631250452003</v>
      </c>
      <c r="J277" s="71"/>
      <c r="K277" s="75"/>
      <c r="L277" s="75"/>
      <c r="M277" s="75"/>
      <c r="N277" s="75"/>
      <c r="O277" s="75"/>
      <c r="P277" s="76">
        <v>119.82352941176499</v>
      </c>
      <c r="Q277" s="75">
        <v>10.638398699769199</v>
      </c>
      <c r="R277" s="75">
        <v>35.039393939393896</v>
      </c>
      <c r="S277" s="75">
        <v>4.6739444185736199</v>
      </c>
      <c r="T277" s="75"/>
      <c r="U277" s="75"/>
    </row>
    <row r="278" spans="1:21" x14ac:dyDescent="0.2">
      <c r="A278" s="71" t="s">
        <v>289</v>
      </c>
      <c r="B278" s="77" t="s">
        <v>65</v>
      </c>
      <c r="C278" s="73" t="s">
        <v>146</v>
      </c>
      <c r="D278" s="74">
        <v>42738</v>
      </c>
      <c r="E278" s="75"/>
      <c r="F278" s="71">
        <v>70</v>
      </c>
      <c r="G278" s="76">
        <v>5503.6285714285696</v>
      </c>
      <c r="H278" s="70">
        <v>-68.701428571428593</v>
      </c>
      <c r="I278" s="75">
        <v>30.828507315867</v>
      </c>
      <c r="J278" s="71"/>
      <c r="K278" s="75"/>
      <c r="L278" s="75"/>
      <c r="M278" s="75"/>
      <c r="N278" s="75">
        <v>2.4020222222222198</v>
      </c>
      <c r="O278" s="75">
        <v>0.296600457778529</v>
      </c>
      <c r="P278" s="76">
        <v>112.342857142857</v>
      </c>
      <c r="Q278" s="75">
        <v>7.4025871397791096</v>
      </c>
      <c r="R278" s="75">
        <v>32.098437500000003</v>
      </c>
      <c r="S278" s="75">
        <v>2.5452107338099701</v>
      </c>
      <c r="T278" s="75"/>
      <c r="U278" s="75"/>
    </row>
    <row r="279" spans="1:21" x14ac:dyDescent="0.2">
      <c r="A279" s="71" t="s">
        <v>289</v>
      </c>
      <c r="B279" s="77" t="s">
        <v>72</v>
      </c>
      <c r="C279" s="73" t="s">
        <v>162</v>
      </c>
      <c r="D279" s="74">
        <v>42616</v>
      </c>
      <c r="E279" s="75"/>
      <c r="F279" s="71">
        <v>48</v>
      </c>
      <c r="G279" s="76">
        <v>3733.8958333333298</v>
      </c>
      <c r="H279" s="70">
        <v>-68.991666666666703</v>
      </c>
      <c r="I279" s="75">
        <v>42.638038222776999</v>
      </c>
      <c r="J279" s="71">
        <v>45</v>
      </c>
      <c r="K279" s="75">
        <v>160.4</v>
      </c>
      <c r="L279" s="75">
        <v>124.822222222222</v>
      </c>
      <c r="M279" s="75">
        <v>484.28888888888901</v>
      </c>
      <c r="N279" s="75">
        <v>3.0023070754738002</v>
      </c>
      <c r="O279" s="75">
        <v>0.165312799324322</v>
      </c>
      <c r="P279" s="76">
        <v>141.479166666667</v>
      </c>
      <c r="Q279" s="75">
        <v>7.3555829608838197</v>
      </c>
      <c r="R279" s="75">
        <v>31.185416666666701</v>
      </c>
      <c r="S279" s="75">
        <v>3.8775849186408</v>
      </c>
      <c r="T279" s="75">
        <v>32.766666666666701</v>
      </c>
      <c r="U279" s="75">
        <v>14.773218992791801</v>
      </c>
    </row>
    <row r="280" spans="1:21" x14ac:dyDescent="0.2">
      <c r="A280" s="71" t="s">
        <v>289</v>
      </c>
      <c r="B280" s="77" t="s">
        <v>72</v>
      </c>
      <c r="C280" s="73" t="s">
        <v>315</v>
      </c>
      <c r="D280" s="74">
        <v>42431</v>
      </c>
      <c r="E280" s="75">
        <v>0.13973684210526299</v>
      </c>
      <c r="F280" s="71">
        <v>76</v>
      </c>
      <c r="G280" s="76">
        <v>7440.9342105263204</v>
      </c>
      <c r="H280" s="70">
        <v>-70.636842105263199</v>
      </c>
      <c r="I280" s="75">
        <v>34.468135238425702</v>
      </c>
      <c r="J280" s="71"/>
      <c r="K280" s="75"/>
      <c r="L280" s="75"/>
      <c r="M280" s="75"/>
      <c r="N280" s="75"/>
      <c r="O280" s="75"/>
      <c r="P280" s="76">
        <v>117.23684210526299</v>
      </c>
      <c r="Q280" s="75">
        <v>5.8949835474690504</v>
      </c>
      <c r="R280" s="75">
        <v>67.112162162162207</v>
      </c>
      <c r="S280" s="75">
        <v>4.5466486441942102</v>
      </c>
      <c r="T280" s="75"/>
      <c r="U280" s="75"/>
    </row>
    <row r="281" spans="1:21" x14ac:dyDescent="0.2">
      <c r="A281" s="71" t="s">
        <v>289</v>
      </c>
      <c r="B281" s="77" t="s">
        <v>67</v>
      </c>
      <c r="C281" s="73" t="s">
        <v>102</v>
      </c>
      <c r="D281" s="74">
        <v>42546</v>
      </c>
      <c r="E281" s="75">
        <v>7.1538461538461495E-2</v>
      </c>
      <c r="F281" s="71">
        <v>26</v>
      </c>
      <c r="G281" s="76">
        <v>6733.8076923076896</v>
      </c>
      <c r="H281" s="70">
        <v>-71.2269230769231</v>
      </c>
      <c r="I281" s="75">
        <v>44.283949013572503</v>
      </c>
      <c r="J281" s="71"/>
      <c r="K281" s="75"/>
      <c r="L281" s="75"/>
      <c r="M281" s="75"/>
      <c r="N281" s="75"/>
      <c r="O281" s="78"/>
      <c r="P281" s="76">
        <v>133.269230769231</v>
      </c>
      <c r="Q281" s="75">
        <v>13.981697673118401</v>
      </c>
      <c r="R281" s="75">
        <v>49.276000000000003</v>
      </c>
      <c r="S281" s="75">
        <v>3.77910165691971</v>
      </c>
      <c r="T281" s="75"/>
      <c r="U281" s="75"/>
    </row>
    <row r="282" spans="1:21" x14ac:dyDescent="0.2">
      <c r="A282" s="71" t="s">
        <v>289</v>
      </c>
      <c r="B282" s="77" t="s">
        <v>72</v>
      </c>
      <c r="C282" s="73" t="s">
        <v>83</v>
      </c>
      <c r="D282" s="74">
        <v>42631</v>
      </c>
      <c r="E282" s="75">
        <v>4.0983606557376998E-2</v>
      </c>
      <c r="F282" s="71">
        <v>61</v>
      </c>
      <c r="G282" s="76">
        <v>5033.98360655738</v>
      </c>
      <c r="H282" s="70">
        <v>-71.657377049180297</v>
      </c>
      <c r="I282" s="75">
        <v>30.5163648168318</v>
      </c>
      <c r="J282" s="71"/>
      <c r="K282" s="75"/>
      <c r="L282" s="75"/>
      <c r="M282" s="75"/>
      <c r="N282" s="75"/>
      <c r="O282" s="75"/>
      <c r="P282" s="76">
        <v>178.114754098361</v>
      </c>
      <c r="Q282" s="75">
        <v>9.6385807846042297</v>
      </c>
      <c r="R282" s="75">
        <v>22.195081967213099</v>
      </c>
      <c r="S282" s="75">
        <v>1.84759839128037</v>
      </c>
      <c r="T282" s="75"/>
      <c r="U282" s="75"/>
    </row>
    <row r="283" spans="1:21" x14ac:dyDescent="0.2">
      <c r="A283" s="71" t="s">
        <v>289</v>
      </c>
      <c r="B283" s="77" t="s">
        <v>74</v>
      </c>
      <c r="C283" s="73" t="s">
        <v>105</v>
      </c>
      <c r="D283" s="74">
        <v>42742</v>
      </c>
      <c r="E283" s="75">
        <v>1.7169811320754701E-2</v>
      </c>
      <c r="F283" s="71">
        <v>53</v>
      </c>
      <c r="G283" s="76">
        <v>5162.28301886792</v>
      </c>
      <c r="H283" s="70">
        <v>-73.873584905660394</v>
      </c>
      <c r="I283" s="75">
        <v>50.599604178691401</v>
      </c>
      <c r="J283" s="71"/>
      <c r="K283" s="75"/>
      <c r="L283" s="75"/>
      <c r="M283" s="75"/>
      <c r="N283" s="75"/>
      <c r="O283" s="75"/>
      <c r="P283" s="76">
        <v>103.60377358490599</v>
      </c>
      <c r="Q283" s="75">
        <v>6.5862227900765404</v>
      </c>
      <c r="R283" s="75">
        <v>35.5346153846154</v>
      </c>
      <c r="S283" s="75">
        <v>5.1983419770947101</v>
      </c>
      <c r="T283" s="75"/>
      <c r="U283" s="75"/>
    </row>
    <row r="284" spans="1:21" x14ac:dyDescent="0.2">
      <c r="A284" s="71" t="s">
        <v>289</v>
      </c>
      <c r="B284" s="77" t="s">
        <v>72</v>
      </c>
      <c r="C284" s="73" t="s">
        <v>316</v>
      </c>
      <c r="D284" s="74">
        <v>42504</v>
      </c>
      <c r="E284" s="75">
        <v>0.77553191489361695</v>
      </c>
      <c r="F284" s="71">
        <v>47</v>
      </c>
      <c r="G284" s="76">
        <v>5011.5106382978702</v>
      </c>
      <c r="H284" s="70">
        <v>-75.900000000000006</v>
      </c>
      <c r="I284" s="75">
        <v>36.110288073038902</v>
      </c>
      <c r="J284" s="71"/>
      <c r="K284" s="75"/>
      <c r="L284" s="75"/>
      <c r="M284" s="75"/>
      <c r="N284" s="75"/>
      <c r="O284" s="75"/>
      <c r="P284" s="76">
        <v>119.297872340426</v>
      </c>
      <c r="Q284" s="75">
        <v>12.0384027392397</v>
      </c>
      <c r="R284" s="75">
        <v>33.506382978723401</v>
      </c>
      <c r="S284" s="75">
        <v>3.0927631865649401</v>
      </c>
      <c r="T284" s="75"/>
      <c r="U284" s="75"/>
    </row>
    <row r="285" spans="1:21" x14ac:dyDescent="0.2">
      <c r="A285" s="71" t="s">
        <v>289</v>
      </c>
      <c r="B285" s="77" t="s">
        <v>94</v>
      </c>
      <c r="C285" s="73" t="s">
        <v>317</v>
      </c>
      <c r="D285" s="74">
        <v>42780</v>
      </c>
      <c r="E285" s="75">
        <v>5.2352941176470602E-2</v>
      </c>
      <c r="F285" s="71">
        <v>51</v>
      </c>
      <c r="G285" s="76">
        <v>6158.6470588235297</v>
      </c>
      <c r="H285" s="70">
        <v>-76.543999999999997</v>
      </c>
      <c r="I285" s="75">
        <v>37.101797212644001</v>
      </c>
      <c r="J285" s="71"/>
      <c r="K285" s="75"/>
      <c r="L285" s="75"/>
      <c r="M285" s="75"/>
      <c r="N285" s="75"/>
      <c r="O285" s="75"/>
      <c r="P285" s="76">
        <v>121.88235294117599</v>
      </c>
      <c r="Q285" s="75">
        <v>7.5832450531637301</v>
      </c>
      <c r="R285" s="75">
        <v>41.097872340425504</v>
      </c>
      <c r="S285" s="75">
        <v>3.3378751672872902</v>
      </c>
      <c r="T285" s="75"/>
      <c r="U285" s="75"/>
    </row>
    <row r="286" spans="1:21" x14ac:dyDescent="0.2">
      <c r="A286" s="71" t="s">
        <v>289</v>
      </c>
      <c r="B286" s="77" t="s">
        <v>65</v>
      </c>
      <c r="C286" s="73" t="s">
        <v>318</v>
      </c>
      <c r="D286" s="74">
        <v>42647</v>
      </c>
      <c r="E286" s="75"/>
      <c r="F286" s="71">
        <v>26</v>
      </c>
      <c r="G286" s="76">
        <v>5795.4615384615399</v>
      </c>
      <c r="H286" s="70">
        <v>-78.215384615384593</v>
      </c>
      <c r="I286" s="75">
        <v>50.655062376614403</v>
      </c>
      <c r="J286" s="71"/>
      <c r="K286" s="75"/>
      <c r="L286" s="75"/>
      <c r="M286" s="75"/>
      <c r="N286" s="75"/>
      <c r="O286" s="75"/>
      <c r="P286" s="76">
        <v>115.153846153846</v>
      </c>
      <c r="Q286" s="75">
        <v>13.431500552827</v>
      </c>
      <c r="R286" s="75">
        <v>37.207999999999998</v>
      </c>
      <c r="S286" s="75">
        <v>4.28324222990015</v>
      </c>
      <c r="T286" s="75"/>
      <c r="U286" s="75"/>
    </row>
    <row r="287" spans="1:21" x14ac:dyDescent="0.2">
      <c r="A287" s="71" t="s">
        <v>289</v>
      </c>
      <c r="B287" s="77" t="s">
        <v>65</v>
      </c>
      <c r="C287" s="73" t="s">
        <v>149</v>
      </c>
      <c r="D287" s="74">
        <v>42475</v>
      </c>
      <c r="E287" s="75">
        <v>0.19906303236797299</v>
      </c>
      <c r="F287" s="71">
        <v>587</v>
      </c>
      <c r="G287" s="76">
        <v>6788.2827938671198</v>
      </c>
      <c r="H287" s="70">
        <v>-80.380408858603005</v>
      </c>
      <c r="I287" s="75">
        <v>12.250623209650801</v>
      </c>
      <c r="J287" s="71"/>
      <c r="K287" s="75"/>
      <c r="L287" s="75"/>
      <c r="M287" s="75"/>
      <c r="N287" s="75"/>
      <c r="O287" s="75"/>
      <c r="P287" s="76">
        <v>101.11584327086899</v>
      </c>
      <c r="Q287" s="75">
        <v>1.68799403662908</v>
      </c>
      <c r="R287" s="75">
        <v>45.718117229129703</v>
      </c>
      <c r="S287" s="75">
        <v>1.3304249140886</v>
      </c>
      <c r="T287" s="75"/>
      <c r="U287" s="75"/>
    </row>
    <row r="288" spans="1:21" x14ac:dyDescent="0.2">
      <c r="A288" s="71" t="s">
        <v>289</v>
      </c>
      <c r="B288" s="77" t="s">
        <v>72</v>
      </c>
      <c r="C288" s="73" t="s">
        <v>319</v>
      </c>
      <c r="D288" s="74">
        <v>42723</v>
      </c>
      <c r="E288" s="75">
        <v>0.105272727272727</v>
      </c>
      <c r="F288" s="71">
        <v>55</v>
      </c>
      <c r="G288" s="76">
        <v>4134.4545454545496</v>
      </c>
      <c r="H288" s="70">
        <v>-81.592727272727302</v>
      </c>
      <c r="I288" s="75">
        <v>41.255932241902499</v>
      </c>
      <c r="J288" s="71"/>
      <c r="K288" s="75"/>
      <c r="L288" s="75"/>
      <c r="M288" s="75"/>
      <c r="N288" s="75"/>
      <c r="O288" s="75"/>
      <c r="P288" s="76">
        <v>159.254545454545</v>
      </c>
      <c r="Q288" s="75">
        <v>10.104811607885299</v>
      </c>
      <c r="R288" s="75">
        <v>20.181818181818201</v>
      </c>
      <c r="S288" s="75">
        <v>1.8464017074789201</v>
      </c>
      <c r="T288" s="75"/>
      <c r="U288" s="75"/>
    </row>
    <row r="289" spans="1:21" x14ac:dyDescent="0.2">
      <c r="A289" s="71" t="s">
        <v>289</v>
      </c>
      <c r="B289" s="77" t="s">
        <v>72</v>
      </c>
      <c r="C289" s="73" t="s">
        <v>282</v>
      </c>
      <c r="D289" s="74">
        <v>42765</v>
      </c>
      <c r="E289" s="75">
        <v>5.4411764705882402E-2</v>
      </c>
      <c r="F289" s="71">
        <v>34</v>
      </c>
      <c r="G289" s="76">
        <v>5286</v>
      </c>
      <c r="H289" s="70">
        <v>-84.008823529411799</v>
      </c>
      <c r="I289" s="75">
        <v>50.995255339683098</v>
      </c>
      <c r="J289" s="71"/>
      <c r="K289" s="75"/>
      <c r="L289" s="75"/>
      <c r="M289" s="75"/>
      <c r="N289" s="75"/>
      <c r="O289" s="75"/>
      <c r="P289" s="76">
        <v>146.26470588235301</v>
      </c>
      <c r="Q289" s="75">
        <v>9.1842216110924007</v>
      </c>
      <c r="R289" s="75">
        <v>42.408823529411798</v>
      </c>
      <c r="S289" s="75">
        <v>6.0910959936361904</v>
      </c>
      <c r="T289" s="75"/>
      <c r="U289" s="75"/>
    </row>
    <row r="290" spans="1:21" x14ac:dyDescent="0.2">
      <c r="A290" s="71" t="s">
        <v>289</v>
      </c>
      <c r="B290" s="77" t="s">
        <v>74</v>
      </c>
      <c r="C290" s="73" t="s">
        <v>320</v>
      </c>
      <c r="D290" s="74">
        <v>42800</v>
      </c>
      <c r="E290" s="75">
        <v>0.13027027027026999</v>
      </c>
      <c r="F290" s="71">
        <v>74</v>
      </c>
      <c r="G290" s="76">
        <v>7402.6756756756804</v>
      </c>
      <c r="H290" s="70">
        <v>-87.522972972972994</v>
      </c>
      <c r="I290" s="75">
        <v>29.466224211759101</v>
      </c>
      <c r="J290" s="71"/>
      <c r="K290" s="75"/>
      <c r="L290" s="75"/>
      <c r="M290" s="75">
        <v>1044</v>
      </c>
      <c r="N290" s="75">
        <v>2.7560051282051301</v>
      </c>
      <c r="O290" s="75">
        <v>0.239731083249307</v>
      </c>
      <c r="P290" s="76">
        <v>117.675675675676</v>
      </c>
      <c r="Q290" s="75">
        <v>5.2343137817370504</v>
      </c>
      <c r="R290" s="75">
        <v>54.781428571428599</v>
      </c>
      <c r="S290" s="75">
        <v>3.6851446467854498</v>
      </c>
      <c r="T290" s="75"/>
      <c r="U290" s="75"/>
    </row>
    <row r="291" spans="1:21" x14ac:dyDescent="0.2">
      <c r="A291" s="71" t="s">
        <v>289</v>
      </c>
      <c r="B291" s="77" t="s">
        <v>72</v>
      </c>
      <c r="C291" s="73" t="s">
        <v>120</v>
      </c>
      <c r="D291" s="74">
        <v>42751</v>
      </c>
      <c r="E291" s="75">
        <v>4.4966442953020096E-3</v>
      </c>
      <c r="F291" s="71">
        <v>447</v>
      </c>
      <c r="G291" s="76">
        <v>4508.6554809843401</v>
      </c>
      <c r="H291" s="70">
        <v>-89.724608501118595</v>
      </c>
      <c r="I291" s="75">
        <v>14.2533981774056</v>
      </c>
      <c r="J291" s="71"/>
      <c r="K291" s="75"/>
      <c r="L291" s="75"/>
      <c r="M291" s="75"/>
      <c r="N291" s="75"/>
      <c r="O291" s="75"/>
      <c r="P291" s="76">
        <v>182.67785234899301</v>
      </c>
      <c r="Q291" s="75">
        <v>3.76509352713268</v>
      </c>
      <c r="R291" s="75">
        <v>17.2076062639821</v>
      </c>
      <c r="S291" s="75">
        <v>0.70363217241692599</v>
      </c>
      <c r="T291" s="75"/>
      <c r="U291" s="75"/>
    </row>
    <row r="292" spans="1:21" x14ac:dyDescent="0.2">
      <c r="A292" s="71" t="s">
        <v>289</v>
      </c>
      <c r="B292" s="72" t="s">
        <v>72</v>
      </c>
      <c r="C292" s="73" t="s">
        <v>321</v>
      </c>
      <c r="D292" s="74">
        <v>42481</v>
      </c>
      <c r="E292" s="75"/>
      <c r="F292" s="71">
        <v>187</v>
      </c>
      <c r="G292" s="76">
        <v>4578.0267379679099</v>
      </c>
      <c r="H292" s="70">
        <v>-90.531550802139094</v>
      </c>
      <c r="I292" s="75">
        <v>19.525745448473099</v>
      </c>
      <c r="J292" s="71"/>
      <c r="K292" s="75"/>
      <c r="L292" s="75"/>
      <c r="M292" s="75"/>
      <c r="N292" s="75"/>
      <c r="O292" s="75"/>
      <c r="P292" s="76">
        <v>131.625668449198</v>
      </c>
      <c r="Q292" s="75">
        <v>4.4098173965958898</v>
      </c>
      <c r="R292" s="75">
        <v>30.309782608695699</v>
      </c>
      <c r="S292" s="75">
        <v>1.5807116732336599</v>
      </c>
      <c r="T292" s="75"/>
      <c r="U292" s="75"/>
    </row>
    <row r="293" spans="1:21" x14ac:dyDescent="0.2">
      <c r="A293" s="71" t="s">
        <v>289</v>
      </c>
      <c r="B293" s="77" t="s">
        <v>65</v>
      </c>
      <c r="C293" s="73" t="s">
        <v>76</v>
      </c>
      <c r="D293" s="74">
        <v>42678</v>
      </c>
      <c r="E293" s="75"/>
      <c r="F293" s="71">
        <v>78</v>
      </c>
      <c r="G293" s="76">
        <v>3619.5384615384601</v>
      </c>
      <c r="H293" s="70">
        <v>-92.0461538461538</v>
      </c>
      <c r="I293" s="75">
        <v>31.476630548768298</v>
      </c>
      <c r="J293" s="71"/>
      <c r="K293" s="75"/>
      <c r="L293" s="75"/>
      <c r="M293" s="75"/>
      <c r="N293" s="75"/>
      <c r="O293" s="75"/>
      <c r="P293" s="76">
        <v>123.666666666667</v>
      </c>
      <c r="Q293" s="75">
        <v>7.7934684664885099</v>
      </c>
      <c r="R293" s="75">
        <v>24.318840579710201</v>
      </c>
      <c r="S293" s="75">
        <v>2.30025877502172</v>
      </c>
      <c r="T293" s="75"/>
      <c r="U293" s="75"/>
    </row>
    <row r="294" spans="1:21" x14ac:dyDescent="0.2">
      <c r="A294" s="71" t="s">
        <v>289</v>
      </c>
      <c r="B294" s="72" t="s">
        <v>72</v>
      </c>
      <c r="C294" s="73" t="s">
        <v>322</v>
      </c>
      <c r="D294" s="74">
        <v>42709</v>
      </c>
      <c r="E294" s="75"/>
      <c r="F294" s="71">
        <v>27</v>
      </c>
      <c r="G294" s="76">
        <v>4993</v>
      </c>
      <c r="H294" s="70">
        <v>-92.392307692307696</v>
      </c>
      <c r="I294" s="75">
        <v>47.006273860502098</v>
      </c>
      <c r="J294" s="71"/>
      <c r="K294" s="75"/>
      <c r="L294" s="75"/>
      <c r="M294" s="75"/>
      <c r="N294" s="75"/>
      <c r="O294" s="75"/>
      <c r="P294" s="76">
        <v>193.92592592592601</v>
      </c>
      <c r="Q294" s="75">
        <v>13.4231935523961</v>
      </c>
      <c r="R294" s="75">
        <v>32.811111111111103</v>
      </c>
      <c r="S294" s="75">
        <v>4.0179133552497603</v>
      </c>
      <c r="T294" s="75"/>
      <c r="U294" s="75"/>
    </row>
    <row r="295" spans="1:21" x14ac:dyDescent="0.2">
      <c r="A295" s="71" t="s">
        <v>289</v>
      </c>
      <c r="B295" s="77" t="s">
        <v>72</v>
      </c>
      <c r="C295" s="73" t="s">
        <v>181</v>
      </c>
      <c r="D295" s="74">
        <v>42394</v>
      </c>
      <c r="E295" s="75"/>
      <c r="F295" s="71">
        <v>26</v>
      </c>
      <c r="G295" s="76">
        <v>4796.8076923076896</v>
      </c>
      <c r="H295" s="70">
        <v>-93.642307692307696</v>
      </c>
      <c r="I295" s="75">
        <v>56.272070179161901</v>
      </c>
      <c r="J295" s="71"/>
      <c r="K295" s="75"/>
      <c r="L295" s="75"/>
      <c r="M295" s="75"/>
      <c r="N295" s="75"/>
      <c r="O295" s="75"/>
      <c r="P295" s="76">
        <v>103.230769230769</v>
      </c>
      <c r="Q295" s="75">
        <v>12.262049984504401</v>
      </c>
      <c r="R295" s="75">
        <v>48.377272727272697</v>
      </c>
      <c r="S295" s="75">
        <v>7.0760431498681404</v>
      </c>
      <c r="T295" s="75"/>
      <c r="U295" s="75"/>
    </row>
    <row r="296" spans="1:21" x14ac:dyDescent="0.2">
      <c r="A296" s="71" t="s">
        <v>289</v>
      </c>
      <c r="B296" s="77" t="s">
        <v>140</v>
      </c>
      <c r="C296" s="73" t="s">
        <v>323</v>
      </c>
      <c r="D296" s="74">
        <v>42767</v>
      </c>
      <c r="E296" s="75"/>
      <c r="F296" s="71">
        <v>50</v>
      </c>
      <c r="G296" s="76">
        <v>3758.86</v>
      </c>
      <c r="H296" s="70">
        <v>-94.316000000000003</v>
      </c>
      <c r="I296" s="75">
        <v>28.2946019745456</v>
      </c>
      <c r="J296" s="71"/>
      <c r="K296" s="75"/>
      <c r="L296" s="75"/>
      <c r="M296" s="75"/>
      <c r="N296" s="75">
        <v>3.6657525641025601</v>
      </c>
      <c r="O296" s="75">
        <v>0.37088561132480102</v>
      </c>
      <c r="P296" s="76">
        <v>130.78</v>
      </c>
      <c r="Q296" s="75">
        <v>8.8303877003660194</v>
      </c>
      <c r="R296" s="75">
        <v>21.021999999999998</v>
      </c>
      <c r="S296" s="75">
        <v>2.45918069980344</v>
      </c>
      <c r="T296" s="75"/>
      <c r="U296" s="75"/>
    </row>
    <row r="297" spans="1:21" x14ac:dyDescent="0.2">
      <c r="A297" s="71" t="s">
        <v>289</v>
      </c>
      <c r="B297" s="72" t="s">
        <v>65</v>
      </c>
      <c r="C297" s="73" t="s">
        <v>245</v>
      </c>
      <c r="D297" s="74">
        <v>42777</v>
      </c>
      <c r="E297" s="75">
        <v>4.2650602409638597E-2</v>
      </c>
      <c r="F297" s="71">
        <v>83</v>
      </c>
      <c r="G297" s="76">
        <v>6179.3855421686703</v>
      </c>
      <c r="H297" s="70">
        <v>-95.259036144578303</v>
      </c>
      <c r="I297" s="75">
        <v>33.672947110927197</v>
      </c>
      <c r="J297" s="71"/>
      <c r="K297" s="75"/>
      <c r="L297" s="75"/>
      <c r="M297" s="75"/>
      <c r="N297" s="75"/>
      <c r="O297" s="75"/>
      <c r="P297" s="76">
        <v>130.85542168674701</v>
      </c>
      <c r="Q297" s="75">
        <v>6.6690175910970302</v>
      </c>
      <c r="R297" s="75">
        <v>34.967088607594903</v>
      </c>
      <c r="S297" s="75">
        <v>2.9760308950151999</v>
      </c>
      <c r="T297" s="75"/>
      <c r="U297" s="75"/>
    </row>
    <row r="298" spans="1:21" x14ac:dyDescent="0.2">
      <c r="A298" s="71" t="s">
        <v>289</v>
      </c>
      <c r="B298" s="77" t="s">
        <v>72</v>
      </c>
      <c r="C298" s="73" t="s">
        <v>324</v>
      </c>
      <c r="D298" s="74">
        <v>42745</v>
      </c>
      <c r="E298" s="75">
        <v>7.2500000000000004E-3</v>
      </c>
      <c r="F298" s="71">
        <v>40</v>
      </c>
      <c r="G298" s="76">
        <v>6328.4750000000004</v>
      </c>
      <c r="H298" s="70">
        <v>-95.505128205128202</v>
      </c>
      <c r="I298" s="75">
        <v>31.299175817667901</v>
      </c>
      <c r="J298" s="71"/>
      <c r="K298" s="75"/>
      <c r="L298" s="75"/>
      <c r="M298" s="75"/>
      <c r="N298" s="75"/>
      <c r="O298" s="75"/>
      <c r="P298" s="76">
        <v>128.875</v>
      </c>
      <c r="Q298" s="75">
        <v>9.2952419245492202</v>
      </c>
      <c r="R298" s="75">
        <v>42.645000000000003</v>
      </c>
      <c r="S298" s="75">
        <v>4.5077766849108301</v>
      </c>
      <c r="T298" s="75"/>
      <c r="U298" s="75"/>
    </row>
    <row r="299" spans="1:21" x14ac:dyDescent="0.2">
      <c r="A299" s="71" t="s">
        <v>289</v>
      </c>
      <c r="B299" s="77" t="s">
        <v>72</v>
      </c>
      <c r="C299" s="73" t="s">
        <v>171</v>
      </c>
      <c r="D299" s="74">
        <v>42651</v>
      </c>
      <c r="E299" s="75">
        <v>4.1666666666666699E-2</v>
      </c>
      <c r="F299" s="71">
        <v>30</v>
      </c>
      <c r="G299" s="76">
        <v>5392.8666666666704</v>
      </c>
      <c r="H299" s="70">
        <v>-97.553333333333299</v>
      </c>
      <c r="I299" s="75">
        <v>40.838584339827797</v>
      </c>
      <c r="J299" s="71"/>
      <c r="K299" s="75"/>
      <c r="L299" s="75"/>
      <c r="M299" s="75">
        <v>735.47619047619003</v>
      </c>
      <c r="N299" s="75"/>
      <c r="O299" s="75"/>
      <c r="P299" s="76">
        <v>130.63333333333301</v>
      </c>
      <c r="Q299" s="75">
        <v>12.4638773079605</v>
      </c>
      <c r="R299" s="75">
        <v>34.607407407407401</v>
      </c>
      <c r="S299" s="75">
        <v>4.3397156350112898</v>
      </c>
      <c r="T299" s="75"/>
      <c r="U299" s="75"/>
    </row>
    <row r="300" spans="1:21" x14ac:dyDescent="0.2">
      <c r="A300" s="71" t="s">
        <v>289</v>
      </c>
      <c r="B300" s="77" t="s">
        <v>131</v>
      </c>
      <c r="C300" s="73" t="s">
        <v>277</v>
      </c>
      <c r="D300" s="74">
        <v>42638</v>
      </c>
      <c r="E300" s="75"/>
      <c r="F300" s="71">
        <v>67</v>
      </c>
      <c r="G300" s="76">
        <v>6508.4925373134301</v>
      </c>
      <c r="H300" s="70">
        <v>-101.113432835821</v>
      </c>
      <c r="I300" s="75">
        <v>38.519280322462997</v>
      </c>
      <c r="J300" s="71"/>
      <c r="K300" s="75"/>
      <c r="L300" s="75"/>
      <c r="M300" s="75"/>
      <c r="N300" s="75">
        <v>3.9314555422919799</v>
      </c>
      <c r="O300" s="75">
        <v>0.16382988024067599</v>
      </c>
      <c r="P300" s="76">
        <v>116.34328358209</v>
      </c>
      <c r="Q300" s="75">
        <v>5.1326833059281398</v>
      </c>
      <c r="R300" s="75">
        <v>50.337499999999999</v>
      </c>
      <c r="S300" s="75">
        <v>4.2973058766649403</v>
      </c>
      <c r="T300" s="75"/>
      <c r="U300" s="75"/>
    </row>
    <row r="301" spans="1:21" x14ac:dyDescent="0.2">
      <c r="A301" s="71" t="s">
        <v>289</v>
      </c>
      <c r="B301" s="77" t="s">
        <v>72</v>
      </c>
      <c r="C301" s="73" t="s">
        <v>325</v>
      </c>
      <c r="D301" s="74">
        <v>42351</v>
      </c>
      <c r="E301" s="75">
        <v>3.8888888888888901E-3</v>
      </c>
      <c r="F301" s="71">
        <v>54</v>
      </c>
      <c r="G301" s="76">
        <v>5337.3518518518504</v>
      </c>
      <c r="H301" s="70">
        <v>-101.833333333333</v>
      </c>
      <c r="I301" s="75">
        <v>34.232114030939698</v>
      </c>
      <c r="J301" s="71">
        <v>26</v>
      </c>
      <c r="K301" s="75">
        <v>203.269230769231</v>
      </c>
      <c r="L301" s="75">
        <v>178.07692307692301</v>
      </c>
      <c r="M301" s="75">
        <v>674.73076923076906</v>
      </c>
      <c r="N301" s="75">
        <v>1.4860463963963999</v>
      </c>
      <c r="O301" s="75">
        <v>0.184684951018906</v>
      </c>
      <c r="P301" s="76">
        <v>98.5555555555556</v>
      </c>
      <c r="Q301" s="75">
        <v>6.4458539628228904</v>
      </c>
      <c r="R301" s="75">
        <v>49.1607843137255</v>
      </c>
      <c r="S301" s="75">
        <v>5.4188987220879197</v>
      </c>
      <c r="T301" s="75">
        <v>-57.204255319148899</v>
      </c>
      <c r="U301" s="75">
        <v>16.621733250705301</v>
      </c>
    </row>
    <row r="302" spans="1:21" x14ac:dyDescent="0.2">
      <c r="A302" s="71" t="s">
        <v>289</v>
      </c>
      <c r="B302" s="77" t="s">
        <v>72</v>
      </c>
      <c r="C302" s="73" t="s">
        <v>112</v>
      </c>
      <c r="D302" s="74">
        <v>42125</v>
      </c>
      <c r="E302" s="75">
        <v>6.0396039603960398E-3</v>
      </c>
      <c r="F302" s="71">
        <v>101</v>
      </c>
      <c r="G302" s="76">
        <v>4583.6336633663404</v>
      </c>
      <c r="H302" s="70">
        <v>-102.12871287128699</v>
      </c>
      <c r="I302" s="75">
        <v>35.208723332242499</v>
      </c>
      <c r="J302" s="71"/>
      <c r="K302" s="75"/>
      <c r="L302" s="75"/>
      <c r="M302" s="75"/>
      <c r="N302" s="75"/>
      <c r="O302" s="75"/>
      <c r="P302" s="76">
        <v>105.87128712871301</v>
      </c>
      <c r="Q302" s="75">
        <v>4.6559801504786096</v>
      </c>
      <c r="R302" s="75">
        <v>31.501030927835</v>
      </c>
      <c r="S302" s="75">
        <v>2.6980454197190902</v>
      </c>
      <c r="T302" s="75"/>
      <c r="U302" s="75"/>
    </row>
    <row r="303" spans="1:21" x14ac:dyDescent="0.2">
      <c r="A303" s="71" t="s">
        <v>289</v>
      </c>
      <c r="B303" s="77" t="s">
        <v>69</v>
      </c>
      <c r="C303" s="73" t="s">
        <v>179</v>
      </c>
      <c r="D303" s="74">
        <v>42483</v>
      </c>
      <c r="E303" s="75"/>
      <c r="F303" s="71">
        <v>112</v>
      </c>
      <c r="G303" s="76">
        <v>5966.6785714285697</v>
      </c>
      <c r="H303" s="70">
        <v>-103.8875</v>
      </c>
      <c r="I303" s="75">
        <v>31.577486108004599</v>
      </c>
      <c r="J303" s="71"/>
      <c r="K303" s="75"/>
      <c r="L303" s="75"/>
      <c r="M303" s="75"/>
      <c r="N303" s="75">
        <v>3.0495703948653299</v>
      </c>
      <c r="O303" s="75">
        <v>0.16505583559831499</v>
      </c>
      <c r="P303" s="76">
        <v>109.5</v>
      </c>
      <c r="Q303" s="75">
        <v>4.66130874624276</v>
      </c>
      <c r="R303" s="75">
        <v>47.069724770642203</v>
      </c>
      <c r="S303" s="75">
        <v>2.9023841373801602</v>
      </c>
      <c r="T303" s="75"/>
      <c r="U303" s="75"/>
    </row>
    <row r="304" spans="1:21" x14ac:dyDescent="0.2">
      <c r="A304" s="71" t="s">
        <v>289</v>
      </c>
      <c r="B304" s="77" t="s">
        <v>74</v>
      </c>
      <c r="C304" s="73" t="s">
        <v>326</v>
      </c>
      <c r="D304" s="74">
        <v>42444</v>
      </c>
      <c r="E304" s="75"/>
      <c r="F304" s="71">
        <v>65</v>
      </c>
      <c r="G304" s="76">
        <v>5295.1538461538503</v>
      </c>
      <c r="H304" s="70">
        <v>-103.99384615384599</v>
      </c>
      <c r="I304" s="75">
        <v>31.7009977606963</v>
      </c>
      <c r="J304" s="71"/>
      <c r="K304" s="75"/>
      <c r="L304" s="75"/>
      <c r="M304" s="75"/>
      <c r="N304" s="75"/>
      <c r="O304" s="75"/>
      <c r="P304" s="76">
        <v>137.29230769230799</v>
      </c>
      <c r="Q304" s="75">
        <v>6.8504885801658197</v>
      </c>
      <c r="R304" s="75">
        <v>34.481250000000003</v>
      </c>
      <c r="S304" s="75">
        <v>2.69320488536678</v>
      </c>
      <c r="T304" s="75"/>
      <c r="U304" s="75"/>
    </row>
    <row r="305" spans="1:21" x14ac:dyDescent="0.2">
      <c r="A305" s="71" t="s">
        <v>289</v>
      </c>
      <c r="B305" s="77" t="s">
        <v>65</v>
      </c>
      <c r="C305" s="73" t="s">
        <v>327</v>
      </c>
      <c r="D305" s="74">
        <v>42237</v>
      </c>
      <c r="E305" s="75">
        <v>2.5999999999999999E-2</v>
      </c>
      <c r="F305" s="71">
        <v>45</v>
      </c>
      <c r="G305" s="76">
        <v>6459.3555555555604</v>
      </c>
      <c r="H305" s="70">
        <v>-105.244444444444</v>
      </c>
      <c r="I305" s="75">
        <v>37.736406684395099</v>
      </c>
      <c r="J305" s="71"/>
      <c r="K305" s="75"/>
      <c r="L305" s="75"/>
      <c r="M305" s="75"/>
      <c r="N305" s="75"/>
      <c r="O305" s="75"/>
      <c r="P305" s="76">
        <v>126.26666666666701</v>
      </c>
      <c r="Q305" s="75">
        <v>8.0168005406827305</v>
      </c>
      <c r="R305" s="75">
        <v>43.7977272727273</v>
      </c>
      <c r="S305" s="75">
        <v>5.4479659379303698</v>
      </c>
      <c r="T305" s="75"/>
      <c r="U305" s="75"/>
    </row>
    <row r="306" spans="1:21" x14ac:dyDescent="0.2">
      <c r="A306" s="71" t="s">
        <v>289</v>
      </c>
      <c r="B306" s="77" t="s">
        <v>67</v>
      </c>
      <c r="C306" s="73" t="s">
        <v>115</v>
      </c>
      <c r="D306" s="74">
        <v>42641</v>
      </c>
      <c r="E306" s="75">
        <v>3.8103448275862102E-2</v>
      </c>
      <c r="F306" s="71">
        <v>58</v>
      </c>
      <c r="G306" s="76">
        <v>7197.6896551724103</v>
      </c>
      <c r="H306" s="70">
        <v>-106.648275862069</v>
      </c>
      <c r="I306" s="75">
        <v>45.316777156384099</v>
      </c>
      <c r="J306" s="71">
        <v>57</v>
      </c>
      <c r="K306" s="75">
        <v>287.03508771929802</v>
      </c>
      <c r="L306" s="75">
        <v>248.98245614035099</v>
      </c>
      <c r="M306" s="75">
        <v>928.89473684210498</v>
      </c>
      <c r="N306" s="75">
        <v>2.6383153976722098</v>
      </c>
      <c r="O306" s="75">
        <v>0.16202064237160099</v>
      </c>
      <c r="P306" s="76">
        <v>130.62068965517199</v>
      </c>
      <c r="Q306" s="75">
        <v>6.8927848151739202</v>
      </c>
      <c r="R306" s="75">
        <v>48.598148148148198</v>
      </c>
      <c r="S306" s="75">
        <v>5.2515815665350001</v>
      </c>
      <c r="T306" s="75">
        <v>1.76470588235294</v>
      </c>
      <c r="U306" s="75">
        <v>13.368441862520999</v>
      </c>
    </row>
    <row r="307" spans="1:21" x14ac:dyDescent="0.2">
      <c r="A307" s="71" t="s">
        <v>289</v>
      </c>
      <c r="B307" s="77" t="s">
        <v>140</v>
      </c>
      <c r="C307" s="73" t="s">
        <v>328</v>
      </c>
      <c r="D307" s="74">
        <v>42765</v>
      </c>
      <c r="E307" s="75">
        <v>4.0412371134020603E-2</v>
      </c>
      <c r="F307" s="71">
        <v>97</v>
      </c>
      <c r="G307" s="76">
        <v>6688.2164948453601</v>
      </c>
      <c r="H307" s="70">
        <v>-109.890721649485</v>
      </c>
      <c r="I307" s="75">
        <v>28.156060095624301</v>
      </c>
      <c r="J307" s="71"/>
      <c r="K307" s="75"/>
      <c r="L307" s="75"/>
      <c r="M307" s="75"/>
      <c r="N307" s="75"/>
      <c r="O307" s="75"/>
      <c r="P307" s="76">
        <v>130.77319587628901</v>
      </c>
      <c r="Q307" s="75">
        <v>5.0680613603681701</v>
      </c>
      <c r="R307" s="75">
        <v>43.554166666666703</v>
      </c>
      <c r="S307" s="75">
        <v>2.4625381449831498</v>
      </c>
      <c r="T307" s="75"/>
      <c r="U307" s="75"/>
    </row>
    <row r="308" spans="1:21" x14ac:dyDescent="0.2">
      <c r="A308" s="71" t="s">
        <v>289</v>
      </c>
      <c r="B308" s="77" t="s">
        <v>69</v>
      </c>
      <c r="C308" s="73" t="s">
        <v>284</v>
      </c>
      <c r="D308" s="74">
        <v>42497</v>
      </c>
      <c r="E308" s="75">
        <v>2.6172839506172801E-2</v>
      </c>
      <c r="F308" s="71">
        <v>81</v>
      </c>
      <c r="G308" s="76">
        <v>7672.2345679012296</v>
      </c>
      <c r="H308" s="70">
        <v>-111.275308641975</v>
      </c>
      <c r="I308" s="75">
        <v>35.002662356009999</v>
      </c>
      <c r="J308" s="71">
        <v>63</v>
      </c>
      <c r="K308" s="75">
        <v>272.95238095238102</v>
      </c>
      <c r="L308" s="75">
        <v>264.953125</v>
      </c>
      <c r="M308" s="75">
        <v>979.1875</v>
      </c>
      <c r="N308" s="75">
        <v>3.5771228848360299</v>
      </c>
      <c r="O308" s="75">
        <v>0.16777552550218999</v>
      </c>
      <c r="P308" s="76">
        <v>119.81481481481499</v>
      </c>
      <c r="Q308" s="75">
        <v>7.4189678309228997</v>
      </c>
      <c r="R308" s="75">
        <v>50.5347826086957</v>
      </c>
      <c r="S308" s="75">
        <v>2.9191688154782498</v>
      </c>
      <c r="T308" s="75">
        <v>-31.9</v>
      </c>
      <c r="U308" s="75">
        <v>9.4674328526814104</v>
      </c>
    </row>
    <row r="309" spans="1:21" x14ac:dyDescent="0.2">
      <c r="A309" s="71" t="s">
        <v>289</v>
      </c>
      <c r="B309" s="77" t="s">
        <v>65</v>
      </c>
      <c r="C309" s="73" t="s">
        <v>189</v>
      </c>
      <c r="D309" s="74">
        <v>42432</v>
      </c>
      <c r="E309" s="75"/>
      <c r="F309" s="71">
        <v>226</v>
      </c>
      <c r="G309" s="76">
        <v>3957.3893805309699</v>
      </c>
      <c r="H309" s="70">
        <v>-111.300442477876</v>
      </c>
      <c r="I309" s="75">
        <v>19.820970406257501</v>
      </c>
      <c r="J309" s="71"/>
      <c r="K309" s="75"/>
      <c r="L309" s="75"/>
      <c r="M309" s="75"/>
      <c r="N309" s="75"/>
      <c r="O309" s="75"/>
      <c r="P309" s="76">
        <v>128.07079646017701</v>
      </c>
      <c r="Q309" s="75">
        <v>4.1638347125462198</v>
      </c>
      <c r="R309" s="75">
        <v>24.5537777777778</v>
      </c>
      <c r="S309" s="75">
        <v>1.4622407468551999</v>
      </c>
      <c r="T309" s="75"/>
      <c r="U309" s="75"/>
    </row>
    <row r="310" spans="1:21" x14ac:dyDescent="0.2">
      <c r="A310" s="71" t="s">
        <v>289</v>
      </c>
      <c r="B310" s="77" t="s">
        <v>72</v>
      </c>
      <c r="C310" s="73" t="s">
        <v>207</v>
      </c>
      <c r="D310" s="74">
        <v>42791</v>
      </c>
      <c r="E310" s="75">
        <v>1.3529411764705899E-2</v>
      </c>
      <c r="F310" s="71">
        <v>68</v>
      </c>
      <c r="G310" s="76">
        <v>5257.9558823529396</v>
      </c>
      <c r="H310" s="70">
        <v>-111.30294117647099</v>
      </c>
      <c r="I310" s="75">
        <v>37.470188206902598</v>
      </c>
      <c r="J310" s="71"/>
      <c r="K310" s="75"/>
      <c r="L310" s="75"/>
      <c r="M310" s="75"/>
      <c r="N310" s="75"/>
      <c r="O310" s="75"/>
      <c r="P310" s="76">
        <v>147.08823529411799</v>
      </c>
      <c r="Q310" s="75">
        <v>8.6317383825045599</v>
      </c>
      <c r="R310" s="75">
        <v>32.614062500000003</v>
      </c>
      <c r="S310" s="75">
        <v>3.2066274586655901</v>
      </c>
      <c r="T310" s="75"/>
      <c r="U310" s="75"/>
    </row>
    <row r="311" spans="1:21" x14ac:dyDescent="0.2">
      <c r="A311" s="71" t="s">
        <v>289</v>
      </c>
      <c r="B311" s="72" t="s">
        <v>65</v>
      </c>
      <c r="C311" s="73" t="s">
        <v>329</v>
      </c>
      <c r="D311" s="74">
        <v>42450</v>
      </c>
      <c r="E311" s="75">
        <v>0.13185567010309299</v>
      </c>
      <c r="F311" s="71">
        <v>194</v>
      </c>
      <c r="G311" s="76">
        <v>4263.8556701030902</v>
      </c>
      <c r="H311" s="70">
        <v>-111.635567010309</v>
      </c>
      <c r="I311" s="75">
        <v>19.812229881467601</v>
      </c>
      <c r="J311" s="71"/>
      <c r="K311" s="75"/>
      <c r="L311" s="75"/>
      <c r="M311" s="75"/>
      <c r="N311" s="75">
        <v>4.0595846153846198</v>
      </c>
      <c r="O311" s="75">
        <v>0.20445487605448701</v>
      </c>
      <c r="P311" s="76">
        <v>156.67525773195899</v>
      </c>
      <c r="Q311" s="75">
        <v>5.0693985751055601</v>
      </c>
      <c r="R311" s="75">
        <v>25.6725388601036</v>
      </c>
      <c r="S311" s="75">
        <v>1.70952613631678</v>
      </c>
      <c r="T311" s="75"/>
      <c r="U311" s="75"/>
    </row>
    <row r="312" spans="1:21" x14ac:dyDescent="0.2">
      <c r="A312" s="71" t="s">
        <v>289</v>
      </c>
      <c r="B312" s="77" t="s">
        <v>65</v>
      </c>
      <c r="C312" s="73" t="s">
        <v>197</v>
      </c>
      <c r="D312" s="74">
        <v>42762</v>
      </c>
      <c r="E312" s="75"/>
      <c r="F312" s="71">
        <v>138</v>
      </c>
      <c r="G312" s="76">
        <v>4983.6086956521704</v>
      </c>
      <c r="H312" s="70">
        <v>-113.56884057971</v>
      </c>
      <c r="I312" s="75">
        <v>27.5766838818239</v>
      </c>
      <c r="J312" s="71"/>
      <c r="K312" s="75"/>
      <c r="L312" s="75"/>
      <c r="M312" s="75"/>
      <c r="N312" s="75"/>
      <c r="O312" s="75"/>
      <c r="P312" s="76">
        <v>109.84057971014499</v>
      </c>
      <c r="Q312" s="75">
        <v>4.9781628967305203</v>
      </c>
      <c r="R312" s="75">
        <v>32.356390977443603</v>
      </c>
      <c r="S312" s="75">
        <v>1.79856729943041</v>
      </c>
      <c r="T312" s="75"/>
      <c r="U312" s="75"/>
    </row>
    <row r="313" spans="1:21" x14ac:dyDescent="0.2">
      <c r="A313" s="71" t="s">
        <v>289</v>
      </c>
      <c r="B313" s="77" t="s">
        <v>72</v>
      </c>
      <c r="C313" s="73" t="s">
        <v>330</v>
      </c>
      <c r="D313" s="74">
        <v>42758</v>
      </c>
      <c r="E313" s="75">
        <v>0.16951690821255999</v>
      </c>
      <c r="F313" s="71">
        <v>207</v>
      </c>
      <c r="G313" s="76">
        <v>7226.1884057971001</v>
      </c>
      <c r="H313" s="70">
        <v>-114.091787439614</v>
      </c>
      <c r="I313" s="75">
        <v>18.238764982833299</v>
      </c>
      <c r="J313" s="71"/>
      <c r="K313" s="75"/>
      <c r="L313" s="75"/>
      <c r="M313" s="75"/>
      <c r="N313" s="75"/>
      <c r="O313" s="75"/>
      <c r="P313" s="76">
        <v>132.27536231884099</v>
      </c>
      <c r="Q313" s="75">
        <v>4.2272056362235801</v>
      </c>
      <c r="R313" s="75">
        <v>45.441545893719798</v>
      </c>
      <c r="S313" s="75">
        <v>2.41566675434512</v>
      </c>
      <c r="T313" s="75"/>
      <c r="U313" s="75"/>
    </row>
    <row r="314" spans="1:21" x14ac:dyDescent="0.2">
      <c r="A314" s="71" t="s">
        <v>289</v>
      </c>
      <c r="B314" s="77" t="s">
        <v>72</v>
      </c>
      <c r="C314" s="73" t="s">
        <v>231</v>
      </c>
      <c r="D314" s="74">
        <v>42447</v>
      </c>
      <c r="E314" s="75"/>
      <c r="F314" s="71">
        <v>125</v>
      </c>
      <c r="G314" s="76">
        <v>3878.92</v>
      </c>
      <c r="H314" s="70">
        <v>-114.108</v>
      </c>
      <c r="I314" s="75">
        <v>25.092757124896298</v>
      </c>
      <c r="J314" s="71"/>
      <c r="K314" s="75"/>
      <c r="L314" s="75"/>
      <c r="M314" s="75"/>
      <c r="N314" s="75"/>
      <c r="O314" s="75"/>
      <c r="P314" s="76">
        <v>166.71199999999999</v>
      </c>
      <c r="Q314" s="75">
        <v>5.1970564373405903</v>
      </c>
      <c r="R314" s="75">
        <v>22.4192</v>
      </c>
      <c r="S314" s="75">
        <v>1.4749953290248601</v>
      </c>
      <c r="T314" s="75"/>
      <c r="U314" s="75"/>
    </row>
    <row r="315" spans="1:21" x14ac:dyDescent="0.2">
      <c r="A315" s="71" t="s">
        <v>289</v>
      </c>
      <c r="B315" s="77" t="s">
        <v>72</v>
      </c>
      <c r="C315" s="73" t="s">
        <v>331</v>
      </c>
      <c r="D315" s="74">
        <v>42173</v>
      </c>
      <c r="E315" s="75">
        <v>1.73015873015873E-2</v>
      </c>
      <c r="F315" s="71">
        <v>63</v>
      </c>
      <c r="G315" s="76">
        <v>4574.3968253968296</v>
      </c>
      <c r="H315" s="70">
        <v>-114.573015873016</v>
      </c>
      <c r="I315" s="75">
        <v>31.4281055386551</v>
      </c>
      <c r="J315" s="71"/>
      <c r="K315" s="75"/>
      <c r="L315" s="75"/>
      <c r="M315" s="75"/>
      <c r="N315" s="75"/>
      <c r="O315" s="75"/>
      <c r="P315" s="76">
        <v>111.507936507937</v>
      </c>
      <c r="Q315" s="75">
        <v>8.4622856275312301</v>
      </c>
      <c r="R315" s="75">
        <v>26.451612903225801</v>
      </c>
      <c r="S315" s="75">
        <v>1.8531102700183899</v>
      </c>
      <c r="T315" s="75"/>
      <c r="U315" s="75"/>
    </row>
    <row r="316" spans="1:21" x14ac:dyDescent="0.2">
      <c r="A316" s="71" t="s">
        <v>289</v>
      </c>
      <c r="B316" s="77" t="s">
        <v>72</v>
      </c>
      <c r="C316" s="73" t="s">
        <v>332</v>
      </c>
      <c r="D316" s="74">
        <v>42745</v>
      </c>
      <c r="E316" s="75"/>
      <c r="F316" s="71">
        <v>62</v>
      </c>
      <c r="G316" s="76">
        <v>3981.3548387096798</v>
      </c>
      <c r="H316" s="70">
        <v>-115.185483870968</v>
      </c>
      <c r="I316" s="75">
        <v>32.625801581824</v>
      </c>
      <c r="J316" s="71"/>
      <c r="K316" s="75"/>
      <c r="L316" s="75"/>
      <c r="M316" s="75"/>
      <c r="N316" s="75"/>
      <c r="O316" s="75"/>
      <c r="P316" s="76">
        <v>135.322580645161</v>
      </c>
      <c r="Q316" s="75">
        <v>8.0488912622702298</v>
      </c>
      <c r="R316" s="75">
        <v>24.772580645161302</v>
      </c>
      <c r="S316" s="75">
        <v>2.5747997404888698</v>
      </c>
      <c r="T316" s="75"/>
      <c r="U316" s="75"/>
    </row>
    <row r="317" spans="1:21" x14ac:dyDescent="0.2">
      <c r="A317" s="71" t="s">
        <v>289</v>
      </c>
      <c r="B317" s="77" t="s">
        <v>131</v>
      </c>
      <c r="C317" s="73" t="s">
        <v>281</v>
      </c>
      <c r="D317" s="74">
        <v>42788</v>
      </c>
      <c r="E317" s="75"/>
      <c r="F317" s="71">
        <v>115</v>
      </c>
      <c r="G317" s="76">
        <v>6249.6173913043503</v>
      </c>
      <c r="H317" s="70">
        <v>-115.204347826087</v>
      </c>
      <c r="I317" s="75">
        <v>32.814915595964301</v>
      </c>
      <c r="J317" s="71"/>
      <c r="K317" s="75"/>
      <c r="L317" s="75"/>
      <c r="M317" s="75"/>
      <c r="N317" s="75">
        <v>3.9460141885325601</v>
      </c>
      <c r="O317" s="75">
        <v>0.164928790043009</v>
      </c>
      <c r="P317" s="76">
        <v>113.626086956522</v>
      </c>
      <c r="Q317" s="75">
        <v>4.3623879714043596</v>
      </c>
      <c r="R317" s="75">
        <v>41.190740740740701</v>
      </c>
      <c r="S317" s="75">
        <v>2.84202397452668</v>
      </c>
      <c r="T317" s="75"/>
      <c r="U317" s="75"/>
    </row>
    <row r="318" spans="1:21" x14ac:dyDescent="0.2">
      <c r="A318" s="71" t="s">
        <v>289</v>
      </c>
      <c r="B318" s="72" t="s">
        <v>140</v>
      </c>
      <c r="C318" s="73" t="s">
        <v>156</v>
      </c>
      <c r="D318" s="74">
        <v>42087</v>
      </c>
      <c r="E318" s="75"/>
      <c r="F318" s="71">
        <v>27</v>
      </c>
      <c r="G318" s="76">
        <v>3146.0740740740698</v>
      </c>
      <c r="H318" s="70">
        <v>-115.253846153846</v>
      </c>
      <c r="I318" s="75">
        <v>28.0131558273659</v>
      </c>
      <c r="J318" s="71"/>
      <c r="K318" s="75"/>
      <c r="L318" s="75"/>
      <c r="M318" s="75"/>
      <c r="N318" s="75"/>
      <c r="O318" s="75"/>
      <c r="P318" s="76">
        <v>128.29629629629599</v>
      </c>
      <c r="Q318" s="75">
        <v>11.3598000181545</v>
      </c>
      <c r="R318" s="75">
        <v>12.8791666666667</v>
      </c>
      <c r="S318" s="75">
        <v>2.0787222521758002</v>
      </c>
      <c r="T318" s="75"/>
      <c r="U318" s="75"/>
    </row>
    <row r="319" spans="1:21" x14ac:dyDescent="0.2">
      <c r="A319" s="71" t="s">
        <v>289</v>
      </c>
      <c r="B319" s="77" t="s">
        <v>72</v>
      </c>
      <c r="C319" s="73" t="s">
        <v>333</v>
      </c>
      <c r="D319" s="74">
        <v>42702</v>
      </c>
      <c r="E319" s="75">
        <v>3.8492063492063501E-2</v>
      </c>
      <c r="F319" s="71">
        <v>126</v>
      </c>
      <c r="G319" s="76">
        <v>5596.50793650794</v>
      </c>
      <c r="H319" s="70">
        <v>-118.861111111111</v>
      </c>
      <c r="I319" s="75">
        <v>25.175568377681799</v>
      </c>
      <c r="J319" s="71"/>
      <c r="K319" s="75"/>
      <c r="L319" s="75"/>
      <c r="M319" s="75"/>
      <c r="N319" s="75"/>
      <c r="O319" s="75"/>
      <c r="P319" s="76">
        <v>111.45238095238101</v>
      </c>
      <c r="Q319" s="75">
        <v>4.47937930993431</v>
      </c>
      <c r="R319" s="75">
        <v>37.1957983193277</v>
      </c>
      <c r="S319" s="75">
        <v>2.48234053277621</v>
      </c>
      <c r="T319" s="75"/>
      <c r="U319" s="75"/>
    </row>
    <row r="320" spans="1:21" x14ac:dyDescent="0.2">
      <c r="A320" s="71" t="s">
        <v>289</v>
      </c>
      <c r="B320" s="77" t="s">
        <v>65</v>
      </c>
      <c r="C320" s="73" t="s">
        <v>209</v>
      </c>
      <c r="D320" s="74">
        <v>42709</v>
      </c>
      <c r="E320" s="75">
        <v>0.116551724137931</v>
      </c>
      <c r="F320" s="71">
        <v>29</v>
      </c>
      <c r="G320" s="76">
        <v>4539</v>
      </c>
      <c r="H320" s="70">
        <v>-118.875862068966</v>
      </c>
      <c r="I320" s="75">
        <v>40.608053769118001</v>
      </c>
      <c r="J320" s="71"/>
      <c r="K320" s="75"/>
      <c r="L320" s="75"/>
      <c r="M320" s="75">
        <v>582.375</v>
      </c>
      <c r="N320" s="75">
        <v>3.53735167748918</v>
      </c>
      <c r="O320" s="75">
        <v>0.38282724996352002</v>
      </c>
      <c r="P320" s="76">
        <v>146.68965517241401</v>
      </c>
      <c r="Q320" s="75">
        <v>10.565664187585099</v>
      </c>
      <c r="R320" s="75">
        <v>35.820689655172401</v>
      </c>
      <c r="S320" s="75">
        <v>5.3954217485829901</v>
      </c>
      <c r="T320" s="75"/>
      <c r="U320" s="75"/>
    </row>
    <row r="321" spans="1:21" x14ac:dyDescent="0.2">
      <c r="A321" s="71" t="s">
        <v>289</v>
      </c>
      <c r="B321" s="77" t="s">
        <v>65</v>
      </c>
      <c r="C321" s="73" t="s">
        <v>334</v>
      </c>
      <c r="D321" s="74">
        <v>42350</v>
      </c>
      <c r="E321" s="75"/>
      <c r="F321" s="71">
        <v>40</v>
      </c>
      <c r="G321" s="76">
        <v>3711.9</v>
      </c>
      <c r="H321" s="70">
        <v>-118.994871794872</v>
      </c>
      <c r="I321" s="75">
        <v>29.356646349131701</v>
      </c>
      <c r="J321" s="71"/>
      <c r="K321" s="75"/>
      <c r="L321" s="75"/>
      <c r="M321" s="75"/>
      <c r="N321" s="75"/>
      <c r="O321" s="75"/>
      <c r="P321" s="76">
        <v>164.27500000000001</v>
      </c>
      <c r="Q321" s="75">
        <v>12.581018848106501</v>
      </c>
      <c r="R321" s="75">
        <v>10.404999999999999</v>
      </c>
      <c r="S321" s="75">
        <v>1.3598875801952299</v>
      </c>
      <c r="T321" s="75"/>
      <c r="U321" s="75"/>
    </row>
    <row r="322" spans="1:21" x14ac:dyDescent="0.2">
      <c r="A322" s="71" t="s">
        <v>289</v>
      </c>
      <c r="B322" s="77" t="s">
        <v>72</v>
      </c>
      <c r="C322" s="73" t="s">
        <v>244</v>
      </c>
      <c r="D322" s="74">
        <v>42690</v>
      </c>
      <c r="E322" s="75">
        <v>0.13012422360248399</v>
      </c>
      <c r="F322" s="71">
        <v>161</v>
      </c>
      <c r="G322" s="76">
        <v>4273.7577639751598</v>
      </c>
      <c r="H322" s="70">
        <v>-119.43602484472</v>
      </c>
      <c r="I322" s="75">
        <v>22.3985156027267</v>
      </c>
      <c r="J322" s="71"/>
      <c r="K322" s="75"/>
      <c r="L322" s="75"/>
      <c r="M322" s="75"/>
      <c r="N322" s="75">
        <v>4.0626223602484499</v>
      </c>
      <c r="O322" s="75">
        <v>0.15297866587189801</v>
      </c>
      <c r="P322" s="76">
        <v>155.89440993788801</v>
      </c>
      <c r="Q322" s="75">
        <v>4.9834711461935299</v>
      </c>
      <c r="R322" s="75">
        <v>27.5571428571429</v>
      </c>
      <c r="S322" s="75">
        <v>1.8210170342535901</v>
      </c>
      <c r="T322" s="75"/>
      <c r="U322" s="75"/>
    </row>
    <row r="323" spans="1:21" x14ac:dyDescent="0.2">
      <c r="A323" s="71" t="s">
        <v>289</v>
      </c>
      <c r="B323" s="77" t="s">
        <v>72</v>
      </c>
      <c r="C323" s="73" t="s">
        <v>159</v>
      </c>
      <c r="D323" s="74">
        <v>42777</v>
      </c>
      <c r="E323" s="75">
        <v>7.3387096774193503E-3</v>
      </c>
      <c r="F323" s="71">
        <v>124</v>
      </c>
      <c r="G323" s="76">
        <v>6703.8225806451601</v>
      </c>
      <c r="H323" s="70">
        <v>-119.583064516129</v>
      </c>
      <c r="I323" s="75">
        <v>25.412907915051498</v>
      </c>
      <c r="J323" s="71">
        <v>36</v>
      </c>
      <c r="K323" s="75">
        <v>299.972222222222</v>
      </c>
      <c r="L323" s="75">
        <v>230.638888888889</v>
      </c>
      <c r="M323" s="75">
        <v>891.194444444444</v>
      </c>
      <c r="N323" s="75">
        <v>2.32222223520608</v>
      </c>
      <c r="O323" s="75">
        <v>0.13052472379456201</v>
      </c>
      <c r="P323" s="76">
        <v>91.774193548387103</v>
      </c>
      <c r="Q323" s="75">
        <v>4.0492127158058597</v>
      </c>
      <c r="R323" s="75">
        <v>57.7754237288135</v>
      </c>
      <c r="S323" s="75">
        <v>2.7957390170346601</v>
      </c>
      <c r="T323" s="75">
        <v>-20.617647058823501</v>
      </c>
      <c r="U323" s="75">
        <v>7.6330824476642496</v>
      </c>
    </row>
    <row r="324" spans="1:21" x14ac:dyDescent="0.2">
      <c r="A324" s="71" t="s">
        <v>289</v>
      </c>
      <c r="B324" s="77" t="s">
        <v>74</v>
      </c>
      <c r="C324" s="73" t="s">
        <v>286</v>
      </c>
      <c r="D324" s="74">
        <v>42773</v>
      </c>
      <c r="E324" s="75"/>
      <c r="F324" s="71">
        <v>34</v>
      </c>
      <c r="G324" s="76">
        <v>5048.9705882352901</v>
      </c>
      <c r="H324" s="70">
        <v>-120.958823529412</v>
      </c>
      <c r="I324" s="75">
        <v>55.834654378334598</v>
      </c>
      <c r="J324" s="71"/>
      <c r="K324" s="75"/>
      <c r="L324" s="75"/>
      <c r="M324" s="75"/>
      <c r="N324" s="75"/>
      <c r="O324" s="75"/>
      <c r="P324" s="76">
        <v>134.32352941176501</v>
      </c>
      <c r="Q324" s="75">
        <v>10.4758206097582</v>
      </c>
      <c r="R324" s="75">
        <v>37.484375</v>
      </c>
      <c r="S324" s="75">
        <v>4.2682013223044803</v>
      </c>
      <c r="T324" s="75"/>
      <c r="U324" s="75"/>
    </row>
    <row r="325" spans="1:21" x14ac:dyDescent="0.2">
      <c r="A325" s="71" t="s">
        <v>289</v>
      </c>
      <c r="B325" s="77" t="s">
        <v>74</v>
      </c>
      <c r="C325" s="73" t="s">
        <v>212</v>
      </c>
      <c r="D325" s="74">
        <v>42795</v>
      </c>
      <c r="E325" s="75">
        <v>2.96E-3</v>
      </c>
      <c r="F325" s="71">
        <v>125</v>
      </c>
      <c r="G325" s="76">
        <v>4980.5200000000004</v>
      </c>
      <c r="H325" s="70">
        <v>-121.16079999999999</v>
      </c>
      <c r="I325" s="75">
        <v>24.548919873643701</v>
      </c>
      <c r="J325" s="71"/>
      <c r="K325" s="75"/>
      <c r="L325" s="75"/>
      <c r="M325" s="75"/>
      <c r="N325" s="75"/>
      <c r="O325" s="75"/>
      <c r="P325" s="76">
        <v>156.56800000000001</v>
      </c>
      <c r="Q325" s="75">
        <v>7.1819337498404101</v>
      </c>
      <c r="R325" s="75">
        <v>33.983199999999997</v>
      </c>
      <c r="S325" s="75">
        <v>2.1859217398853201</v>
      </c>
      <c r="T325" s="75"/>
      <c r="U325" s="75"/>
    </row>
    <row r="326" spans="1:21" x14ac:dyDescent="0.2">
      <c r="A326" s="71" t="s">
        <v>289</v>
      </c>
      <c r="B326" s="77" t="s">
        <v>69</v>
      </c>
      <c r="C326" s="73" t="s">
        <v>335</v>
      </c>
      <c r="D326" s="74">
        <v>42674</v>
      </c>
      <c r="E326" s="75"/>
      <c r="F326" s="71">
        <v>222</v>
      </c>
      <c r="G326" s="76">
        <v>5416.1621621621598</v>
      </c>
      <c r="H326" s="70">
        <v>-122.37657657657699</v>
      </c>
      <c r="I326" s="75">
        <v>18.453761199195501</v>
      </c>
      <c r="J326" s="71"/>
      <c r="K326" s="75"/>
      <c r="L326" s="75"/>
      <c r="M326" s="75"/>
      <c r="N326" s="75">
        <v>3.2113187702265402</v>
      </c>
      <c r="O326" s="75">
        <v>0.153085730940551</v>
      </c>
      <c r="P326" s="76">
        <v>108.040540540541</v>
      </c>
      <c r="Q326" s="75">
        <v>3.38261830878821</v>
      </c>
      <c r="R326" s="75">
        <v>46.593779904306203</v>
      </c>
      <c r="S326" s="75">
        <v>2.2704738649553802</v>
      </c>
      <c r="T326" s="75"/>
      <c r="U326" s="75"/>
    </row>
    <row r="327" spans="1:21" x14ac:dyDescent="0.2">
      <c r="A327" s="71" t="s">
        <v>289</v>
      </c>
      <c r="B327" s="77" t="s">
        <v>65</v>
      </c>
      <c r="C327" s="73" t="s">
        <v>336</v>
      </c>
      <c r="D327" s="74">
        <v>42665</v>
      </c>
      <c r="E327" s="75"/>
      <c r="F327" s="71">
        <v>35</v>
      </c>
      <c r="G327" s="76">
        <v>5517.7142857142899</v>
      </c>
      <c r="H327" s="70">
        <v>-123.314285714286</v>
      </c>
      <c r="I327" s="75">
        <v>34.697472153307203</v>
      </c>
      <c r="J327" s="71"/>
      <c r="K327" s="75"/>
      <c r="L327" s="75"/>
      <c r="M327" s="75"/>
      <c r="N327" s="75"/>
      <c r="O327" s="75"/>
      <c r="P327" s="76">
        <v>93.685714285714297</v>
      </c>
      <c r="Q327" s="75">
        <v>7.5287428424349203</v>
      </c>
      <c r="R327" s="75">
        <v>41.368749999999999</v>
      </c>
      <c r="S327" s="75">
        <v>5.63140931893063</v>
      </c>
      <c r="T327" s="75"/>
      <c r="U327" s="75"/>
    </row>
    <row r="328" spans="1:21" x14ac:dyDescent="0.2">
      <c r="A328" s="71" t="s">
        <v>289</v>
      </c>
      <c r="B328" s="77" t="s">
        <v>72</v>
      </c>
      <c r="C328" s="73" t="s">
        <v>138</v>
      </c>
      <c r="D328" s="74">
        <v>42715</v>
      </c>
      <c r="E328" s="75">
        <v>0.581395348837209</v>
      </c>
      <c r="F328" s="71">
        <v>43</v>
      </c>
      <c r="G328" s="76">
        <v>5750.6046511627901</v>
      </c>
      <c r="H328" s="70">
        <v>-125.283720930233</v>
      </c>
      <c r="I328" s="75">
        <v>42.2325092630253</v>
      </c>
      <c r="J328" s="71"/>
      <c r="K328" s="75"/>
      <c r="L328" s="75"/>
      <c r="M328" s="75"/>
      <c r="N328" s="75"/>
      <c r="O328" s="75"/>
      <c r="P328" s="76">
        <v>118.302325581395</v>
      </c>
      <c r="Q328" s="75">
        <v>6.8509309278202499</v>
      </c>
      <c r="R328" s="75">
        <v>48.053488372093</v>
      </c>
      <c r="S328" s="75">
        <v>5.5236242343757098</v>
      </c>
      <c r="T328" s="75"/>
      <c r="U328" s="75"/>
    </row>
    <row r="329" spans="1:21" x14ac:dyDescent="0.2">
      <c r="A329" s="71" t="s">
        <v>289</v>
      </c>
      <c r="B329" s="77" t="s">
        <v>65</v>
      </c>
      <c r="C329" s="73" t="s">
        <v>239</v>
      </c>
      <c r="D329" s="74">
        <v>42650</v>
      </c>
      <c r="E329" s="75">
        <v>8.0459770114942493E-3</v>
      </c>
      <c r="F329" s="71">
        <v>87</v>
      </c>
      <c r="G329" s="76">
        <v>6039.0229885057497</v>
      </c>
      <c r="H329" s="70">
        <v>-125.498850574713</v>
      </c>
      <c r="I329" s="75">
        <v>26.925596171699201</v>
      </c>
      <c r="J329" s="71"/>
      <c r="K329" s="75"/>
      <c r="L329" s="75"/>
      <c r="M329" s="75"/>
      <c r="N329" s="75"/>
      <c r="O329" s="75"/>
      <c r="P329" s="76">
        <v>104.64367816092</v>
      </c>
      <c r="Q329" s="75">
        <v>5.4655974191990602</v>
      </c>
      <c r="R329" s="75">
        <v>36.095121951219497</v>
      </c>
      <c r="S329" s="75">
        <v>2.5576042821504199</v>
      </c>
      <c r="T329" s="75"/>
      <c r="U329" s="75"/>
    </row>
    <row r="330" spans="1:21" x14ac:dyDescent="0.2">
      <c r="A330" s="71" t="s">
        <v>289</v>
      </c>
      <c r="B330" s="77" t="s">
        <v>65</v>
      </c>
      <c r="C330" s="73" t="s">
        <v>337</v>
      </c>
      <c r="D330" s="74">
        <v>42709</v>
      </c>
      <c r="E330" s="75"/>
      <c r="F330" s="71">
        <v>55</v>
      </c>
      <c r="G330" s="76">
        <v>3084.5636363636399</v>
      </c>
      <c r="H330" s="70">
        <v>-127.518181818182</v>
      </c>
      <c r="I330" s="75">
        <v>32.104054947101801</v>
      </c>
      <c r="J330" s="71"/>
      <c r="K330" s="75"/>
      <c r="L330" s="75"/>
      <c r="M330" s="75"/>
      <c r="N330" s="75"/>
      <c r="O330" s="75"/>
      <c r="P330" s="76">
        <v>166.49090909090901</v>
      </c>
      <c r="Q330" s="75">
        <v>10.9723826167212</v>
      </c>
      <c r="R330" s="75">
        <v>19.607547169811301</v>
      </c>
      <c r="S330" s="75">
        <v>1.03807713084505</v>
      </c>
      <c r="T330" s="75"/>
      <c r="U330" s="75"/>
    </row>
    <row r="331" spans="1:21" x14ac:dyDescent="0.2">
      <c r="A331" s="71" t="s">
        <v>289</v>
      </c>
      <c r="B331" s="77" t="s">
        <v>74</v>
      </c>
      <c r="C331" s="73" t="s">
        <v>338</v>
      </c>
      <c r="D331" s="74">
        <v>42782</v>
      </c>
      <c r="E331" s="75"/>
      <c r="F331" s="71">
        <v>156</v>
      </c>
      <c r="G331" s="76">
        <v>4849.7884615384601</v>
      </c>
      <c r="H331" s="70">
        <v>-128.31474358974401</v>
      </c>
      <c r="I331" s="75">
        <v>19.652735006132001</v>
      </c>
      <c r="J331" s="71"/>
      <c r="K331" s="75"/>
      <c r="L331" s="75"/>
      <c r="M331" s="75"/>
      <c r="N331" s="75"/>
      <c r="O331" s="75"/>
      <c r="P331" s="76">
        <v>158.95512820512801</v>
      </c>
      <c r="Q331" s="75">
        <v>5.8843861399382398</v>
      </c>
      <c r="R331" s="75">
        <v>33.325675675675697</v>
      </c>
      <c r="S331" s="75">
        <v>2.0117347688774401</v>
      </c>
      <c r="T331" s="75"/>
      <c r="U331" s="75"/>
    </row>
    <row r="332" spans="1:21" x14ac:dyDescent="0.2">
      <c r="A332" s="71" t="s">
        <v>289</v>
      </c>
      <c r="B332" s="77" t="s">
        <v>69</v>
      </c>
      <c r="C332" s="73" t="s">
        <v>339</v>
      </c>
      <c r="D332" s="74">
        <v>42781</v>
      </c>
      <c r="E332" s="75"/>
      <c r="F332" s="71">
        <v>31</v>
      </c>
      <c r="G332" s="76">
        <v>6642.22580645161</v>
      </c>
      <c r="H332" s="70">
        <v>-128.470967741935</v>
      </c>
      <c r="I332" s="75">
        <v>37.527176158071001</v>
      </c>
      <c r="J332" s="71"/>
      <c r="K332" s="75"/>
      <c r="L332" s="75"/>
      <c r="M332" s="75"/>
      <c r="N332" s="75"/>
      <c r="O332" s="75"/>
      <c r="P332" s="76">
        <v>136.870967741935</v>
      </c>
      <c r="Q332" s="75">
        <v>11.5668921240601</v>
      </c>
      <c r="R332" s="75">
        <v>53.916129032258098</v>
      </c>
      <c r="S332" s="75">
        <v>5.4044010277053101</v>
      </c>
      <c r="T332" s="75"/>
      <c r="U332" s="75"/>
    </row>
    <row r="333" spans="1:21" x14ac:dyDescent="0.2">
      <c r="A333" s="71" t="s">
        <v>289</v>
      </c>
      <c r="B333" s="72" t="s">
        <v>72</v>
      </c>
      <c r="C333" s="73" t="s">
        <v>340</v>
      </c>
      <c r="D333" s="74">
        <v>42409</v>
      </c>
      <c r="E333" s="75"/>
      <c r="F333" s="71">
        <v>73</v>
      </c>
      <c r="G333" s="76">
        <v>3873.7123287671202</v>
      </c>
      <c r="H333" s="70">
        <v>-128.534246575342</v>
      </c>
      <c r="I333" s="75">
        <v>29.592003052676802</v>
      </c>
      <c r="J333" s="71"/>
      <c r="K333" s="75"/>
      <c r="L333" s="75"/>
      <c r="M333" s="75"/>
      <c r="N333" s="75"/>
      <c r="O333" s="75"/>
      <c r="P333" s="76">
        <v>118.27397260274</v>
      </c>
      <c r="Q333" s="75">
        <v>7.6116314370291702</v>
      </c>
      <c r="R333" s="75">
        <v>18.675342465753399</v>
      </c>
      <c r="S333" s="75">
        <v>1.9076747391212401</v>
      </c>
      <c r="T333" s="75"/>
      <c r="U333" s="75"/>
    </row>
    <row r="334" spans="1:21" x14ac:dyDescent="0.2">
      <c r="A334" s="71" t="s">
        <v>289</v>
      </c>
      <c r="B334" s="77" t="s">
        <v>65</v>
      </c>
      <c r="C334" s="73" t="s">
        <v>266</v>
      </c>
      <c r="D334" s="74">
        <v>42396</v>
      </c>
      <c r="E334" s="75"/>
      <c r="F334" s="71">
        <v>71</v>
      </c>
      <c r="G334" s="76">
        <v>3778.02816901408</v>
      </c>
      <c r="H334" s="70">
        <v>-129.266197183099</v>
      </c>
      <c r="I334" s="75">
        <v>32.141456205603802</v>
      </c>
      <c r="J334" s="71"/>
      <c r="K334" s="75"/>
      <c r="L334" s="75"/>
      <c r="M334" s="75"/>
      <c r="N334" s="75"/>
      <c r="O334" s="75"/>
      <c r="P334" s="76">
        <v>100.859154929577</v>
      </c>
      <c r="Q334" s="75">
        <v>5.5053402197749799</v>
      </c>
      <c r="R334" s="75">
        <v>21.146268656716401</v>
      </c>
      <c r="S334" s="75">
        <v>1.6879937971035901</v>
      </c>
      <c r="T334" s="75"/>
      <c r="U334" s="75"/>
    </row>
    <row r="335" spans="1:21" x14ac:dyDescent="0.2">
      <c r="A335" s="71" t="s">
        <v>289</v>
      </c>
      <c r="B335" s="72" t="s">
        <v>72</v>
      </c>
      <c r="C335" s="73" t="s">
        <v>201</v>
      </c>
      <c r="D335" s="74">
        <v>42758</v>
      </c>
      <c r="E335" s="75"/>
      <c r="F335" s="71">
        <v>51</v>
      </c>
      <c r="G335" s="76">
        <v>5188.9411764705901</v>
      </c>
      <c r="H335" s="70">
        <v>-129.927450980392</v>
      </c>
      <c r="I335" s="75">
        <v>40.452901597709598</v>
      </c>
      <c r="J335" s="71"/>
      <c r="K335" s="75"/>
      <c r="L335" s="75"/>
      <c r="M335" s="75"/>
      <c r="N335" s="75"/>
      <c r="O335" s="75"/>
      <c r="P335" s="76">
        <v>171.31372549019599</v>
      </c>
      <c r="Q335" s="75">
        <v>11.490677899286901</v>
      </c>
      <c r="R335" s="75">
        <v>26.959183673469401</v>
      </c>
      <c r="S335" s="75">
        <v>2.76759663653855</v>
      </c>
      <c r="T335" s="75"/>
      <c r="U335" s="75"/>
    </row>
    <row r="336" spans="1:21" x14ac:dyDescent="0.2">
      <c r="A336" s="71" t="s">
        <v>289</v>
      </c>
      <c r="B336" s="77" t="s">
        <v>94</v>
      </c>
      <c r="C336" s="73" t="s">
        <v>341</v>
      </c>
      <c r="D336" s="74">
        <v>42633</v>
      </c>
      <c r="E336" s="75"/>
      <c r="F336" s="71">
        <v>90</v>
      </c>
      <c r="G336" s="76">
        <v>5755.3666666666704</v>
      </c>
      <c r="H336" s="70">
        <v>-130.57111111111101</v>
      </c>
      <c r="I336" s="75">
        <v>27.170487093535701</v>
      </c>
      <c r="J336" s="71"/>
      <c r="K336" s="75"/>
      <c r="L336" s="75"/>
      <c r="M336" s="75">
        <v>667.05882352941205</v>
      </c>
      <c r="N336" s="75">
        <v>3.82759360730594</v>
      </c>
      <c r="O336" s="75">
        <v>0.236111587227255</v>
      </c>
      <c r="P336" s="76">
        <v>120.944444444444</v>
      </c>
      <c r="Q336" s="75">
        <v>4.6650709179433703</v>
      </c>
      <c r="R336" s="75">
        <v>66.505617977528104</v>
      </c>
      <c r="S336" s="75">
        <v>3.6267130289221399</v>
      </c>
      <c r="T336" s="75"/>
      <c r="U336" s="75"/>
    </row>
    <row r="337" spans="1:21" x14ac:dyDescent="0.2">
      <c r="A337" s="71" t="s">
        <v>289</v>
      </c>
      <c r="B337" s="77" t="s">
        <v>69</v>
      </c>
      <c r="C337" s="73" t="s">
        <v>342</v>
      </c>
      <c r="D337" s="74">
        <v>42684</v>
      </c>
      <c r="E337" s="75"/>
      <c r="F337" s="71">
        <v>79</v>
      </c>
      <c r="G337" s="76">
        <v>6049.5316455696202</v>
      </c>
      <c r="H337" s="70">
        <v>-131.44177215189899</v>
      </c>
      <c r="I337" s="75">
        <v>26.538811003436599</v>
      </c>
      <c r="J337" s="71"/>
      <c r="K337" s="75"/>
      <c r="L337" s="75"/>
      <c r="M337" s="75"/>
      <c r="N337" s="75">
        <v>2.9050217391304298</v>
      </c>
      <c r="O337" s="75">
        <v>0.33603032772194602</v>
      </c>
      <c r="P337" s="76">
        <v>117.405063291139</v>
      </c>
      <c r="Q337" s="75">
        <v>6.4542813043672398</v>
      </c>
      <c r="R337" s="75">
        <v>56.515189873417697</v>
      </c>
      <c r="S337" s="75">
        <v>4.1104457969682198</v>
      </c>
      <c r="T337" s="75"/>
      <c r="U337" s="75"/>
    </row>
    <row r="338" spans="1:21" x14ac:dyDescent="0.2">
      <c r="A338" s="71" t="s">
        <v>289</v>
      </c>
      <c r="B338" s="77" t="s">
        <v>72</v>
      </c>
      <c r="C338" s="73" t="s">
        <v>343</v>
      </c>
      <c r="D338" s="74">
        <v>42776</v>
      </c>
      <c r="E338" s="75"/>
      <c r="F338" s="71">
        <v>67</v>
      </c>
      <c r="G338" s="76">
        <v>4555.08955223881</v>
      </c>
      <c r="H338" s="70">
        <v>-131.491044776119</v>
      </c>
      <c r="I338" s="75">
        <v>36.845212779956697</v>
      </c>
      <c r="J338" s="71"/>
      <c r="K338" s="75"/>
      <c r="L338" s="75"/>
      <c r="M338" s="75"/>
      <c r="N338" s="75"/>
      <c r="O338" s="78"/>
      <c r="P338" s="76">
        <v>137.10447761194001</v>
      </c>
      <c r="Q338" s="75">
        <v>6.5656457682967302</v>
      </c>
      <c r="R338" s="75">
        <v>36.0134328358209</v>
      </c>
      <c r="S338" s="75">
        <v>3.4988425400993401</v>
      </c>
      <c r="T338" s="75"/>
      <c r="U338" s="75"/>
    </row>
    <row r="339" spans="1:21" x14ac:dyDescent="0.2">
      <c r="A339" s="71" t="s">
        <v>289</v>
      </c>
      <c r="B339" s="77" t="s">
        <v>65</v>
      </c>
      <c r="C339" s="73" t="s">
        <v>151</v>
      </c>
      <c r="D339" s="74">
        <v>42773</v>
      </c>
      <c r="E339" s="75"/>
      <c r="F339" s="71">
        <v>36</v>
      </c>
      <c r="G339" s="76">
        <v>6961.25</v>
      </c>
      <c r="H339" s="70">
        <v>-133.22777777777799</v>
      </c>
      <c r="I339" s="75">
        <v>37.819871868012299</v>
      </c>
      <c r="J339" s="71"/>
      <c r="K339" s="75"/>
      <c r="L339" s="75"/>
      <c r="M339" s="75"/>
      <c r="N339" s="75"/>
      <c r="O339" s="75"/>
      <c r="P339" s="76">
        <v>126.472222222222</v>
      </c>
      <c r="Q339" s="75">
        <v>9.4039409259241697</v>
      </c>
      <c r="R339" s="75">
        <v>66.963636363636397</v>
      </c>
      <c r="S339" s="75">
        <v>6.6488917653988802</v>
      </c>
      <c r="T339" s="75"/>
      <c r="U339" s="75"/>
    </row>
    <row r="340" spans="1:21" x14ac:dyDescent="0.2">
      <c r="A340" s="71" t="s">
        <v>289</v>
      </c>
      <c r="B340" s="72" t="s">
        <v>74</v>
      </c>
      <c r="C340" s="73" t="s">
        <v>344</v>
      </c>
      <c r="D340" s="74">
        <v>42663</v>
      </c>
      <c r="E340" s="75"/>
      <c r="F340" s="71">
        <v>70</v>
      </c>
      <c r="G340" s="76">
        <v>5306.7857142857101</v>
      </c>
      <c r="H340" s="70">
        <v>-133.286956521739</v>
      </c>
      <c r="I340" s="75">
        <v>27.997447356015702</v>
      </c>
      <c r="J340" s="71"/>
      <c r="K340" s="75"/>
      <c r="L340" s="75"/>
      <c r="M340" s="75"/>
      <c r="N340" s="75">
        <v>3.0254019607843099</v>
      </c>
      <c r="O340" s="75">
        <v>0.35545773661741398</v>
      </c>
      <c r="P340" s="76">
        <v>145.88571428571399</v>
      </c>
      <c r="Q340" s="75">
        <v>7.9818516419705299</v>
      </c>
      <c r="R340" s="75">
        <v>31.544117647058801</v>
      </c>
      <c r="S340" s="75">
        <v>2.7634088312332499</v>
      </c>
      <c r="T340" s="75"/>
      <c r="U340" s="75"/>
    </row>
    <row r="341" spans="1:21" x14ac:dyDescent="0.2">
      <c r="A341" s="71" t="s">
        <v>289</v>
      </c>
      <c r="B341" s="77" t="s">
        <v>72</v>
      </c>
      <c r="C341" s="73" t="s">
        <v>345</v>
      </c>
      <c r="D341" s="74">
        <v>42490</v>
      </c>
      <c r="E341" s="75"/>
      <c r="F341" s="71">
        <v>58</v>
      </c>
      <c r="G341" s="76">
        <v>3230.6724137931001</v>
      </c>
      <c r="H341" s="70">
        <v>-133.87758620689701</v>
      </c>
      <c r="I341" s="75">
        <v>28.051778246907901</v>
      </c>
      <c r="J341" s="71"/>
      <c r="K341" s="75"/>
      <c r="L341" s="75"/>
      <c r="M341" s="75"/>
      <c r="N341" s="75"/>
      <c r="O341" s="75"/>
      <c r="P341" s="76">
        <v>146.758620689655</v>
      </c>
      <c r="Q341" s="75">
        <v>8.6524026486269694</v>
      </c>
      <c r="R341" s="75">
        <v>17.827586206896601</v>
      </c>
      <c r="S341" s="75">
        <v>1.3805116516960401</v>
      </c>
      <c r="T341" s="75"/>
      <c r="U341" s="75"/>
    </row>
    <row r="342" spans="1:21" x14ac:dyDescent="0.2">
      <c r="A342" s="71" t="s">
        <v>289</v>
      </c>
      <c r="B342" s="77" t="s">
        <v>65</v>
      </c>
      <c r="C342" s="73" t="s">
        <v>346</v>
      </c>
      <c r="D342" s="74">
        <v>42773</v>
      </c>
      <c r="E342" s="75">
        <v>1.20603015075377E-3</v>
      </c>
      <c r="F342" s="71">
        <v>199</v>
      </c>
      <c r="G342" s="76">
        <v>4877.0050251256298</v>
      </c>
      <c r="H342" s="70">
        <v>-134.337185929648</v>
      </c>
      <c r="I342" s="75">
        <v>19.9934197748481</v>
      </c>
      <c r="J342" s="71"/>
      <c r="K342" s="75"/>
      <c r="L342" s="75"/>
      <c r="M342" s="75"/>
      <c r="N342" s="75"/>
      <c r="O342" s="75"/>
      <c r="P342" s="76">
        <v>114.87437185929601</v>
      </c>
      <c r="Q342" s="75">
        <v>4.3015840903583502</v>
      </c>
      <c r="R342" s="75">
        <v>29.045226130653301</v>
      </c>
      <c r="S342" s="75">
        <v>1.67943119439722</v>
      </c>
      <c r="T342" s="75"/>
      <c r="U342" s="75"/>
    </row>
    <row r="343" spans="1:21" x14ac:dyDescent="0.2">
      <c r="A343" s="71" t="s">
        <v>289</v>
      </c>
      <c r="B343" s="77" t="s">
        <v>74</v>
      </c>
      <c r="C343" s="73" t="s">
        <v>347</v>
      </c>
      <c r="D343" s="74">
        <v>42438</v>
      </c>
      <c r="E343" s="75"/>
      <c r="F343" s="71">
        <v>111</v>
      </c>
      <c r="G343" s="76">
        <v>2699.3693693693699</v>
      </c>
      <c r="H343" s="70">
        <v>-134.53063063063101</v>
      </c>
      <c r="I343" s="75">
        <v>20.947723739865399</v>
      </c>
      <c r="J343" s="71"/>
      <c r="K343" s="75"/>
      <c r="L343" s="75"/>
      <c r="M343" s="75"/>
      <c r="N343" s="75"/>
      <c r="O343" s="75"/>
      <c r="P343" s="76">
        <v>97.657657657657694</v>
      </c>
      <c r="Q343" s="75">
        <v>5.3469854266133297</v>
      </c>
      <c r="R343" s="75">
        <v>19.5081081081081</v>
      </c>
      <c r="S343" s="75">
        <v>1.28257466229032</v>
      </c>
      <c r="T343" s="75"/>
      <c r="U343" s="75"/>
    </row>
    <row r="344" spans="1:21" x14ac:dyDescent="0.2">
      <c r="A344" s="71" t="s">
        <v>289</v>
      </c>
      <c r="B344" s="77" t="s">
        <v>74</v>
      </c>
      <c r="C344" s="73" t="s">
        <v>348</v>
      </c>
      <c r="D344" s="74">
        <v>42778</v>
      </c>
      <c r="E344" s="75"/>
      <c r="F344" s="71">
        <v>44</v>
      </c>
      <c r="G344" s="76">
        <v>5750.8181818181802</v>
      </c>
      <c r="H344" s="70">
        <v>-134.79302325581401</v>
      </c>
      <c r="I344" s="75">
        <v>35.140071934203</v>
      </c>
      <c r="J344" s="71"/>
      <c r="K344" s="75"/>
      <c r="L344" s="75"/>
      <c r="M344" s="75"/>
      <c r="N344" s="75"/>
      <c r="O344" s="75"/>
      <c r="P344" s="76">
        <v>113.272727272727</v>
      </c>
      <c r="Q344" s="75">
        <v>10.5167923527806</v>
      </c>
      <c r="R344" s="75">
        <v>30.0102564102564</v>
      </c>
      <c r="S344" s="75">
        <v>1.9776237969367301</v>
      </c>
      <c r="T344" s="75"/>
      <c r="U344" s="75"/>
    </row>
    <row r="345" spans="1:21" x14ac:dyDescent="0.2">
      <c r="A345" s="71" t="s">
        <v>289</v>
      </c>
      <c r="B345" s="77" t="s">
        <v>74</v>
      </c>
      <c r="C345" s="73" t="s">
        <v>349</v>
      </c>
      <c r="D345" s="74">
        <v>42290</v>
      </c>
      <c r="E345" s="75">
        <v>5.79710144927536E-4</v>
      </c>
      <c r="F345" s="71">
        <v>345</v>
      </c>
      <c r="G345" s="76">
        <v>4190.4318840579699</v>
      </c>
      <c r="H345" s="70">
        <v>-134.91507246376801</v>
      </c>
      <c r="I345" s="75">
        <v>16.986032839008601</v>
      </c>
      <c r="J345" s="71"/>
      <c r="K345" s="75"/>
      <c r="L345" s="75"/>
      <c r="M345" s="75"/>
      <c r="N345" s="75"/>
      <c r="O345" s="75"/>
      <c r="P345" s="76">
        <v>162.4</v>
      </c>
      <c r="Q345" s="75">
        <v>3.5535064593140802</v>
      </c>
      <c r="R345" s="75">
        <v>27.7621700879766</v>
      </c>
      <c r="S345" s="75">
        <v>1.1507864648210999</v>
      </c>
      <c r="T345" s="75"/>
      <c r="U345" s="75"/>
    </row>
    <row r="346" spans="1:21" x14ac:dyDescent="0.2">
      <c r="A346" s="71" t="s">
        <v>289</v>
      </c>
      <c r="B346" s="77" t="s">
        <v>72</v>
      </c>
      <c r="C346" s="73" t="s">
        <v>350</v>
      </c>
      <c r="D346" s="74">
        <v>42743</v>
      </c>
      <c r="E346" s="75"/>
      <c r="F346" s="71">
        <v>46</v>
      </c>
      <c r="G346" s="76">
        <v>5731.1739130434798</v>
      </c>
      <c r="H346" s="70">
        <v>-135.56086956521699</v>
      </c>
      <c r="I346" s="75">
        <v>36.896510377687903</v>
      </c>
      <c r="J346" s="71"/>
      <c r="K346" s="75"/>
      <c r="L346" s="75"/>
      <c r="M346" s="75"/>
      <c r="N346" s="75"/>
      <c r="O346" s="75"/>
      <c r="P346" s="76">
        <v>159.804347826087</v>
      </c>
      <c r="Q346" s="75">
        <v>12.7154141904236</v>
      </c>
      <c r="R346" s="75">
        <v>42.64</v>
      </c>
      <c r="S346" s="75">
        <v>4.0362929286736096</v>
      </c>
      <c r="T346" s="75"/>
      <c r="U346" s="75"/>
    </row>
    <row r="347" spans="1:21" x14ac:dyDescent="0.2">
      <c r="A347" s="71" t="s">
        <v>289</v>
      </c>
      <c r="B347" s="77" t="s">
        <v>72</v>
      </c>
      <c r="C347" s="73" t="s">
        <v>351</v>
      </c>
      <c r="D347" s="74">
        <v>42441</v>
      </c>
      <c r="E347" s="75">
        <v>6.5454545454545496E-3</v>
      </c>
      <c r="F347" s="71">
        <v>110</v>
      </c>
      <c r="G347" s="76">
        <v>4915.51818181818</v>
      </c>
      <c r="H347" s="70">
        <v>-138.21090909090901</v>
      </c>
      <c r="I347" s="75">
        <v>30.8165534880713</v>
      </c>
      <c r="J347" s="71"/>
      <c r="K347" s="75"/>
      <c r="L347" s="75"/>
      <c r="M347" s="75"/>
      <c r="N347" s="75"/>
      <c r="O347" s="75"/>
      <c r="P347" s="76">
        <v>147.481818181818</v>
      </c>
      <c r="Q347" s="75">
        <v>5.5069405267051401</v>
      </c>
      <c r="R347" s="75">
        <v>33.109090909090902</v>
      </c>
      <c r="S347" s="75">
        <v>1.96425205804835</v>
      </c>
      <c r="T347" s="75"/>
      <c r="U347" s="75"/>
    </row>
    <row r="348" spans="1:21" x14ac:dyDescent="0.2">
      <c r="A348" s="71" t="s">
        <v>289</v>
      </c>
      <c r="B348" s="77" t="s">
        <v>140</v>
      </c>
      <c r="C348" s="73" t="s">
        <v>352</v>
      </c>
      <c r="D348" s="74">
        <v>42776</v>
      </c>
      <c r="E348" s="75"/>
      <c r="F348" s="71">
        <v>51</v>
      </c>
      <c r="G348" s="76">
        <v>5668.1960784313696</v>
      </c>
      <c r="H348" s="70">
        <v>-138.31176470588201</v>
      </c>
      <c r="I348" s="75">
        <v>38.711153041221301</v>
      </c>
      <c r="J348" s="71"/>
      <c r="K348" s="75"/>
      <c r="L348" s="75"/>
      <c r="M348" s="75"/>
      <c r="N348" s="75"/>
      <c r="O348" s="75"/>
      <c r="P348" s="76">
        <v>88.372549019607803</v>
      </c>
      <c r="Q348" s="75">
        <v>6.2776891454821904</v>
      </c>
      <c r="R348" s="75">
        <v>36.581249999999997</v>
      </c>
      <c r="S348" s="75">
        <v>3.3469402988279402</v>
      </c>
      <c r="T348" s="75"/>
      <c r="U348" s="75"/>
    </row>
    <row r="349" spans="1:21" x14ac:dyDescent="0.2">
      <c r="A349" s="71" t="s">
        <v>289</v>
      </c>
      <c r="B349" s="77" t="s">
        <v>140</v>
      </c>
      <c r="C349" s="73" t="s">
        <v>152</v>
      </c>
      <c r="D349" s="74">
        <v>42423</v>
      </c>
      <c r="E349" s="75"/>
      <c r="F349" s="71">
        <v>257</v>
      </c>
      <c r="G349" s="76">
        <v>4530.2373540855997</v>
      </c>
      <c r="H349" s="70">
        <v>-139.06108949416301</v>
      </c>
      <c r="I349" s="75">
        <v>19.9436811736831</v>
      </c>
      <c r="J349" s="71"/>
      <c r="K349" s="75"/>
      <c r="L349" s="75"/>
      <c r="M349" s="75"/>
      <c r="N349" s="75"/>
      <c r="O349" s="75"/>
      <c r="P349" s="76">
        <v>144.71206225680899</v>
      </c>
      <c r="Q349" s="75">
        <v>3.7337087204712902</v>
      </c>
      <c r="R349" s="75">
        <v>33.588663967611303</v>
      </c>
      <c r="S349" s="75">
        <v>1.6390852063478101</v>
      </c>
      <c r="T349" s="75"/>
      <c r="U349" s="75"/>
    </row>
    <row r="350" spans="1:21" x14ac:dyDescent="0.2">
      <c r="A350" s="71" t="s">
        <v>289</v>
      </c>
      <c r="B350" s="77" t="s">
        <v>65</v>
      </c>
      <c r="C350" s="73" t="s">
        <v>353</v>
      </c>
      <c r="D350" s="74">
        <v>42620</v>
      </c>
      <c r="E350" s="75"/>
      <c r="F350" s="71">
        <v>48</v>
      </c>
      <c r="G350" s="76">
        <v>4715.5</v>
      </c>
      <c r="H350" s="70">
        <v>-139.51458333333301</v>
      </c>
      <c r="I350" s="75">
        <v>30.272842467175199</v>
      </c>
      <c r="J350" s="71"/>
      <c r="K350" s="75"/>
      <c r="L350" s="75"/>
      <c r="M350" s="75"/>
      <c r="N350" s="75"/>
      <c r="O350" s="75"/>
      <c r="P350" s="76">
        <v>83.8958333333333</v>
      </c>
      <c r="Q350" s="75">
        <v>6.12388646581707</v>
      </c>
      <c r="R350" s="75">
        <v>30.8739130434783</v>
      </c>
      <c r="S350" s="75">
        <v>2.8871821255194399</v>
      </c>
      <c r="T350" s="75"/>
      <c r="U350" s="75"/>
    </row>
    <row r="351" spans="1:21" x14ac:dyDescent="0.2">
      <c r="A351" s="71" t="s">
        <v>289</v>
      </c>
      <c r="B351" s="72" t="s">
        <v>65</v>
      </c>
      <c r="C351" s="73" t="s">
        <v>255</v>
      </c>
      <c r="D351" s="74">
        <v>42475</v>
      </c>
      <c r="E351" s="75"/>
      <c r="F351" s="71">
        <v>42</v>
      </c>
      <c r="G351" s="76">
        <v>3793.3571428571399</v>
      </c>
      <c r="H351" s="70">
        <v>-140.53414634146301</v>
      </c>
      <c r="I351" s="75">
        <v>31.476067294280899</v>
      </c>
      <c r="J351" s="71"/>
      <c r="K351" s="75"/>
      <c r="L351" s="75"/>
      <c r="M351" s="75"/>
      <c r="N351" s="75"/>
      <c r="O351" s="78"/>
      <c r="P351" s="76">
        <v>135.26190476190499</v>
      </c>
      <c r="Q351" s="75">
        <v>10.328633650306401</v>
      </c>
      <c r="R351" s="75">
        <v>24.42</v>
      </c>
      <c r="S351" s="75">
        <v>3.3281572632961298</v>
      </c>
      <c r="T351" s="75"/>
      <c r="U351" s="75"/>
    </row>
    <row r="352" spans="1:21" x14ac:dyDescent="0.2">
      <c r="A352" s="71" t="s">
        <v>289</v>
      </c>
      <c r="B352" s="77" t="s">
        <v>140</v>
      </c>
      <c r="C352" s="73" t="s">
        <v>354</v>
      </c>
      <c r="D352" s="74">
        <v>42716</v>
      </c>
      <c r="E352" s="75">
        <v>0.158227848101266</v>
      </c>
      <c r="F352" s="71">
        <v>158</v>
      </c>
      <c r="G352" s="76">
        <v>3955.17088607595</v>
      </c>
      <c r="H352" s="70">
        <v>-141.438607594937</v>
      </c>
      <c r="I352" s="75">
        <v>19.8318697532311</v>
      </c>
      <c r="J352" s="71"/>
      <c r="K352" s="75"/>
      <c r="L352" s="75"/>
      <c r="M352" s="75"/>
      <c r="N352" s="75">
        <v>3.09789393939394</v>
      </c>
      <c r="O352" s="75">
        <v>0.22633862354800999</v>
      </c>
      <c r="P352" s="76">
        <v>136.981012658228</v>
      </c>
      <c r="Q352" s="75">
        <v>5.1061652547408496</v>
      </c>
      <c r="R352" s="75">
        <v>19.898717948717898</v>
      </c>
      <c r="S352" s="75">
        <v>1.3126155035015601</v>
      </c>
      <c r="T352" s="75"/>
      <c r="U352" s="75"/>
    </row>
    <row r="353" spans="1:21" x14ac:dyDescent="0.2">
      <c r="A353" s="71" t="s">
        <v>289</v>
      </c>
      <c r="B353" s="72" t="s">
        <v>65</v>
      </c>
      <c r="C353" s="73" t="s">
        <v>107</v>
      </c>
      <c r="D353" s="74">
        <v>42794</v>
      </c>
      <c r="E353" s="75">
        <v>5.8139534883720903E-3</v>
      </c>
      <c r="F353" s="71">
        <v>86</v>
      </c>
      <c r="G353" s="76">
        <v>6955.8720930232603</v>
      </c>
      <c r="H353" s="70">
        <v>-141.66511627906999</v>
      </c>
      <c r="I353" s="75">
        <v>28.538237471780501</v>
      </c>
      <c r="J353" s="71"/>
      <c r="K353" s="75"/>
      <c r="L353" s="75"/>
      <c r="M353" s="75"/>
      <c r="N353" s="75">
        <v>2.0188148148148199</v>
      </c>
      <c r="O353" s="75">
        <v>0.43420697283923698</v>
      </c>
      <c r="P353" s="76">
        <v>102.372093023256</v>
      </c>
      <c r="Q353" s="75">
        <v>4.4897221589693999</v>
      </c>
      <c r="R353" s="75">
        <v>45.984415584415601</v>
      </c>
      <c r="S353" s="75">
        <v>4.5785866215357203</v>
      </c>
      <c r="T353" s="75"/>
      <c r="U353" s="75"/>
    </row>
    <row r="354" spans="1:21" x14ac:dyDescent="0.2">
      <c r="A354" s="71" t="s">
        <v>289</v>
      </c>
      <c r="B354" s="77" t="s">
        <v>72</v>
      </c>
      <c r="C354" s="73" t="s">
        <v>269</v>
      </c>
      <c r="D354" s="74">
        <v>42545</v>
      </c>
      <c r="E354" s="75">
        <v>0.14076923076923101</v>
      </c>
      <c r="F354" s="71">
        <v>26</v>
      </c>
      <c r="G354" s="76">
        <v>5618.4615384615399</v>
      </c>
      <c r="H354" s="70">
        <v>-141.823076923077</v>
      </c>
      <c r="I354" s="75">
        <v>57.890373135566698</v>
      </c>
      <c r="J354" s="71"/>
      <c r="K354" s="75"/>
      <c r="L354" s="75"/>
      <c r="M354" s="75"/>
      <c r="N354" s="75"/>
      <c r="O354" s="75"/>
      <c r="P354" s="76">
        <v>108.115384615385</v>
      </c>
      <c r="Q354" s="75">
        <v>11.8354522091081</v>
      </c>
      <c r="R354" s="75">
        <v>47.480769230769198</v>
      </c>
      <c r="S354" s="75">
        <v>7.8818936015123997</v>
      </c>
      <c r="T354" s="75"/>
      <c r="U354" s="75"/>
    </row>
    <row r="355" spans="1:21" x14ac:dyDescent="0.2">
      <c r="A355" s="71" t="s">
        <v>289</v>
      </c>
      <c r="B355" s="77" t="s">
        <v>72</v>
      </c>
      <c r="C355" s="73" t="s">
        <v>185</v>
      </c>
      <c r="D355" s="74">
        <v>42738</v>
      </c>
      <c r="E355" s="75"/>
      <c r="F355" s="71">
        <v>29</v>
      </c>
      <c r="G355" s="76">
        <v>3700.5172413793098</v>
      </c>
      <c r="H355" s="70">
        <v>-144.29310344827601</v>
      </c>
      <c r="I355" s="75">
        <v>41.414941596770397</v>
      </c>
      <c r="J355" s="71"/>
      <c r="K355" s="75"/>
      <c r="L355" s="75"/>
      <c r="M355" s="75"/>
      <c r="N355" s="75"/>
      <c r="O355" s="75"/>
      <c r="P355" s="76">
        <v>149.344827586207</v>
      </c>
      <c r="Q355" s="75">
        <v>13.067301712461701</v>
      </c>
      <c r="R355" s="75">
        <v>20.707142857142902</v>
      </c>
      <c r="S355" s="75">
        <v>2.5594204482636602</v>
      </c>
      <c r="T355" s="75"/>
      <c r="U355" s="75"/>
    </row>
    <row r="356" spans="1:21" x14ac:dyDescent="0.2">
      <c r="A356" s="71" t="s">
        <v>289</v>
      </c>
      <c r="B356" s="77" t="s">
        <v>72</v>
      </c>
      <c r="C356" s="73" t="s">
        <v>260</v>
      </c>
      <c r="D356" s="74">
        <v>42166</v>
      </c>
      <c r="E356" s="75">
        <v>4.1666666666666701E-3</v>
      </c>
      <c r="F356" s="71">
        <v>144</v>
      </c>
      <c r="G356" s="76">
        <v>5531.0486111111104</v>
      </c>
      <c r="H356" s="70">
        <v>-144.37222222222201</v>
      </c>
      <c r="I356" s="75">
        <v>21.386837394931302</v>
      </c>
      <c r="J356" s="71"/>
      <c r="K356" s="75"/>
      <c r="L356" s="75"/>
      <c r="M356" s="75"/>
      <c r="N356" s="75"/>
      <c r="O356" s="75"/>
      <c r="P356" s="76">
        <v>135.590277777778</v>
      </c>
      <c r="Q356" s="75">
        <v>5.5309963364145203</v>
      </c>
      <c r="R356" s="75">
        <v>28.1294573643411</v>
      </c>
      <c r="S356" s="75">
        <v>1.4991674058398301</v>
      </c>
      <c r="T356" s="75"/>
      <c r="U356" s="75"/>
    </row>
    <row r="357" spans="1:21" x14ac:dyDescent="0.2">
      <c r="A357" s="71" t="s">
        <v>289</v>
      </c>
      <c r="B357" s="77" t="s">
        <v>140</v>
      </c>
      <c r="C357" s="73" t="s">
        <v>272</v>
      </c>
      <c r="D357" s="74">
        <v>42795</v>
      </c>
      <c r="E357" s="75"/>
      <c r="F357" s="71">
        <v>53</v>
      </c>
      <c r="G357" s="76">
        <v>5765.5094339622601</v>
      </c>
      <c r="H357" s="70">
        <v>-145.790566037736</v>
      </c>
      <c r="I357" s="75">
        <v>40.498358230099498</v>
      </c>
      <c r="J357" s="71"/>
      <c r="K357" s="75"/>
      <c r="L357" s="75"/>
      <c r="M357" s="75"/>
      <c r="N357" s="75"/>
      <c r="O357" s="75"/>
      <c r="P357" s="76">
        <v>109.22641509434</v>
      </c>
      <c r="Q357" s="75">
        <v>6.94915399876656</v>
      </c>
      <c r="R357" s="75">
        <v>39.892156862745097</v>
      </c>
      <c r="S357" s="75">
        <v>3.8704803807211201</v>
      </c>
      <c r="T357" s="75"/>
      <c r="U357" s="75"/>
    </row>
    <row r="358" spans="1:21" x14ac:dyDescent="0.2">
      <c r="A358" s="71" t="s">
        <v>289</v>
      </c>
      <c r="B358" s="77" t="s">
        <v>72</v>
      </c>
      <c r="C358" s="73" t="s">
        <v>355</v>
      </c>
      <c r="D358" s="74">
        <v>42444</v>
      </c>
      <c r="E358" s="75"/>
      <c r="F358" s="71">
        <v>44</v>
      </c>
      <c r="G358" s="76">
        <v>4269.1818181818198</v>
      </c>
      <c r="H358" s="70">
        <v>-145.88181818181801</v>
      </c>
      <c r="I358" s="75">
        <v>33.302261900706497</v>
      </c>
      <c r="J358" s="71"/>
      <c r="K358" s="75"/>
      <c r="L358" s="75"/>
      <c r="M358" s="75"/>
      <c r="N358" s="75"/>
      <c r="O358" s="75"/>
      <c r="P358" s="76">
        <v>108.272727272727</v>
      </c>
      <c r="Q358" s="75">
        <v>8.3948768503360593</v>
      </c>
      <c r="R358" s="75">
        <v>49.893181818181802</v>
      </c>
      <c r="S358" s="75">
        <v>5.6912876164227004</v>
      </c>
      <c r="T358" s="75"/>
      <c r="U358" s="75"/>
    </row>
    <row r="359" spans="1:21" x14ac:dyDescent="0.2">
      <c r="A359" s="71" t="s">
        <v>289</v>
      </c>
      <c r="B359" s="77" t="s">
        <v>65</v>
      </c>
      <c r="C359" s="73" t="s">
        <v>253</v>
      </c>
      <c r="D359" s="74">
        <v>42154</v>
      </c>
      <c r="E359" s="75"/>
      <c r="F359" s="71">
        <v>38</v>
      </c>
      <c r="G359" s="76">
        <v>3495.7368421052602</v>
      </c>
      <c r="H359" s="70">
        <v>-145.93947368421101</v>
      </c>
      <c r="I359" s="75">
        <v>36.139230237439698</v>
      </c>
      <c r="J359" s="71"/>
      <c r="K359" s="75"/>
      <c r="L359" s="75"/>
      <c r="M359" s="75"/>
      <c r="N359" s="75"/>
      <c r="O359" s="75"/>
      <c r="P359" s="76">
        <v>139.210526315789</v>
      </c>
      <c r="Q359" s="75">
        <v>8.5540834745308398</v>
      </c>
      <c r="R359" s="75">
        <v>30.871052631579001</v>
      </c>
      <c r="S359" s="75">
        <v>3.7910464029378601</v>
      </c>
      <c r="T359" s="75"/>
      <c r="U359" s="75"/>
    </row>
    <row r="360" spans="1:21" x14ac:dyDescent="0.2">
      <c r="A360" s="71" t="s">
        <v>289</v>
      </c>
      <c r="B360" s="77" t="s">
        <v>74</v>
      </c>
      <c r="C360" s="73" t="s">
        <v>356</v>
      </c>
      <c r="D360" s="74">
        <v>42649</v>
      </c>
      <c r="E360" s="75"/>
      <c r="F360" s="71">
        <v>51</v>
      </c>
      <c r="G360" s="76">
        <v>3928.6666666666702</v>
      </c>
      <c r="H360" s="70">
        <v>-147.17450980392201</v>
      </c>
      <c r="I360" s="75">
        <v>34.458544214141398</v>
      </c>
      <c r="J360" s="71"/>
      <c r="K360" s="75"/>
      <c r="L360" s="75"/>
      <c r="M360" s="75"/>
      <c r="N360" s="75"/>
      <c r="O360" s="75"/>
      <c r="P360" s="76">
        <v>90.882352941176507</v>
      </c>
      <c r="Q360" s="75">
        <v>8.3748290967086199</v>
      </c>
      <c r="R360" s="75">
        <v>28.041176470588201</v>
      </c>
      <c r="S360" s="75">
        <v>3.1810753841695298</v>
      </c>
      <c r="T360" s="75"/>
      <c r="U360" s="75"/>
    </row>
    <row r="361" spans="1:21" x14ac:dyDescent="0.2">
      <c r="A361" s="71" t="s">
        <v>289</v>
      </c>
      <c r="B361" s="77" t="s">
        <v>65</v>
      </c>
      <c r="C361" s="73" t="s">
        <v>357</v>
      </c>
      <c r="D361" s="74">
        <v>42370</v>
      </c>
      <c r="E361" s="75"/>
      <c r="F361" s="71">
        <v>78</v>
      </c>
      <c r="G361" s="76">
        <v>4643.2435897435898</v>
      </c>
      <c r="H361" s="70">
        <v>-147.84805194805199</v>
      </c>
      <c r="I361" s="75">
        <v>24.5542135691609</v>
      </c>
      <c r="J361" s="71"/>
      <c r="K361" s="75"/>
      <c r="L361" s="75"/>
      <c r="M361" s="75"/>
      <c r="N361" s="75"/>
      <c r="O361" s="75"/>
      <c r="P361" s="76">
        <v>128.11538461538501</v>
      </c>
      <c r="Q361" s="75">
        <v>6.7734860652597</v>
      </c>
      <c r="R361" s="75">
        <v>27.927027027026998</v>
      </c>
      <c r="S361" s="75">
        <v>2.7547309091271499</v>
      </c>
      <c r="T361" s="75"/>
      <c r="U361" s="75"/>
    </row>
    <row r="362" spans="1:21" x14ac:dyDescent="0.2">
      <c r="A362" s="71" t="s">
        <v>289</v>
      </c>
      <c r="B362" s="72" t="s">
        <v>67</v>
      </c>
      <c r="C362" s="73" t="s">
        <v>225</v>
      </c>
      <c r="D362" s="74">
        <v>42493</v>
      </c>
      <c r="E362" s="75"/>
      <c r="F362" s="71">
        <v>66</v>
      </c>
      <c r="G362" s="76">
        <v>7323.2272727272702</v>
      </c>
      <c r="H362" s="70">
        <v>-149.01060606060599</v>
      </c>
      <c r="I362" s="75">
        <v>34.453197883843103</v>
      </c>
      <c r="J362" s="71"/>
      <c r="K362" s="75"/>
      <c r="L362" s="75"/>
      <c r="M362" s="75"/>
      <c r="N362" s="75"/>
      <c r="O362" s="75"/>
      <c r="P362" s="76">
        <v>116.075757575758</v>
      </c>
      <c r="Q362" s="75">
        <v>7.4824833706532798</v>
      </c>
      <c r="R362" s="75">
        <v>49.498360655737699</v>
      </c>
      <c r="S362" s="75">
        <v>3.4107276051803401</v>
      </c>
      <c r="T362" s="75"/>
      <c r="U362" s="75"/>
    </row>
    <row r="363" spans="1:21" x14ac:dyDescent="0.2">
      <c r="A363" s="71" t="s">
        <v>289</v>
      </c>
      <c r="B363" s="72" t="s">
        <v>65</v>
      </c>
      <c r="C363" s="73" t="s">
        <v>358</v>
      </c>
      <c r="D363" s="74">
        <v>42220</v>
      </c>
      <c r="E363" s="75"/>
      <c r="F363" s="71">
        <v>42</v>
      </c>
      <c r="G363" s="76">
        <v>4360.3571428571404</v>
      </c>
      <c r="H363" s="70">
        <v>-149.688095238095</v>
      </c>
      <c r="I363" s="75">
        <v>33.526352801930997</v>
      </c>
      <c r="J363" s="71"/>
      <c r="K363" s="75"/>
      <c r="L363" s="75"/>
      <c r="M363" s="75"/>
      <c r="N363" s="75"/>
      <c r="O363" s="75"/>
      <c r="P363" s="76">
        <v>147</v>
      </c>
      <c r="Q363" s="75">
        <v>8.17136440769786</v>
      </c>
      <c r="R363" s="75">
        <v>30.421428571428599</v>
      </c>
      <c r="S363" s="75">
        <v>2.9104991084968201</v>
      </c>
      <c r="T363" s="75"/>
      <c r="U363" s="75"/>
    </row>
    <row r="364" spans="1:21" x14ac:dyDescent="0.2">
      <c r="A364" s="71" t="s">
        <v>289</v>
      </c>
      <c r="B364" s="77" t="s">
        <v>67</v>
      </c>
      <c r="C364" s="73" t="s">
        <v>359</v>
      </c>
      <c r="D364" s="74">
        <v>42781</v>
      </c>
      <c r="E364" s="75"/>
      <c r="F364" s="71">
        <v>29</v>
      </c>
      <c r="G364" s="76">
        <v>5855.7241379310299</v>
      </c>
      <c r="H364" s="70">
        <v>-149.803448275862</v>
      </c>
      <c r="I364" s="75">
        <v>53.183286219195502</v>
      </c>
      <c r="J364" s="71"/>
      <c r="K364" s="75"/>
      <c r="L364" s="75"/>
      <c r="M364" s="75"/>
      <c r="N364" s="75"/>
      <c r="O364" s="75"/>
      <c r="P364" s="76">
        <v>98.689655172413794</v>
      </c>
      <c r="Q364" s="75">
        <v>6.9919206450086504</v>
      </c>
      <c r="R364" s="75">
        <v>37.830769230769199</v>
      </c>
      <c r="S364" s="75">
        <v>5.4578095612709498</v>
      </c>
      <c r="T364" s="75"/>
      <c r="U364" s="75"/>
    </row>
    <row r="365" spans="1:21" x14ac:dyDescent="0.2">
      <c r="A365" s="71" t="s">
        <v>289</v>
      </c>
      <c r="B365" s="77" t="s">
        <v>140</v>
      </c>
      <c r="C365" s="73" t="s">
        <v>360</v>
      </c>
      <c r="D365" s="74">
        <v>42718</v>
      </c>
      <c r="E365" s="75"/>
      <c r="F365" s="71">
        <v>172</v>
      </c>
      <c r="G365" s="76">
        <v>4590.7616279069798</v>
      </c>
      <c r="H365" s="70">
        <v>-149.820930232558</v>
      </c>
      <c r="I365" s="75">
        <v>16.860701929990402</v>
      </c>
      <c r="J365" s="71"/>
      <c r="K365" s="75"/>
      <c r="L365" s="75"/>
      <c r="M365" s="75"/>
      <c r="N365" s="75">
        <v>3.41222222222222</v>
      </c>
      <c r="O365" s="75">
        <v>0.41897443752244101</v>
      </c>
      <c r="P365" s="76">
        <v>136.029069767442</v>
      </c>
      <c r="Q365" s="75">
        <v>5.5248251437123903</v>
      </c>
      <c r="R365" s="75">
        <v>25.402941176470598</v>
      </c>
      <c r="S365" s="75">
        <v>1.71833227384025</v>
      </c>
      <c r="T365" s="75"/>
      <c r="U365" s="75"/>
    </row>
    <row r="366" spans="1:21" x14ac:dyDescent="0.2">
      <c r="A366" s="71" t="s">
        <v>289</v>
      </c>
      <c r="B366" s="77" t="s">
        <v>72</v>
      </c>
      <c r="C366" s="73" t="s">
        <v>287</v>
      </c>
      <c r="D366" s="74">
        <v>42788</v>
      </c>
      <c r="E366" s="75">
        <v>7.6470588235294096E-3</v>
      </c>
      <c r="F366" s="71">
        <v>153</v>
      </c>
      <c r="G366" s="76">
        <v>5558.9607843137301</v>
      </c>
      <c r="H366" s="70">
        <v>-149.88496732026101</v>
      </c>
      <c r="I366" s="75">
        <v>21.267794281276199</v>
      </c>
      <c r="J366" s="71"/>
      <c r="K366" s="75"/>
      <c r="L366" s="75"/>
      <c r="M366" s="75"/>
      <c r="N366" s="75"/>
      <c r="O366" s="75"/>
      <c r="P366" s="76">
        <v>146.01960784313701</v>
      </c>
      <c r="Q366" s="75">
        <v>5.47821050930549</v>
      </c>
      <c r="R366" s="75">
        <v>37.546621621621597</v>
      </c>
      <c r="S366" s="75">
        <v>2.6638308974367</v>
      </c>
      <c r="T366" s="75"/>
      <c r="U366" s="75"/>
    </row>
    <row r="367" spans="1:21" x14ac:dyDescent="0.2">
      <c r="A367" s="71" t="s">
        <v>289</v>
      </c>
      <c r="B367" s="77" t="s">
        <v>74</v>
      </c>
      <c r="C367" s="73" t="s">
        <v>256</v>
      </c>
      <c r="D367" s="74">
        <v>42205</v>
      </c>
      <c r="E367" s="75"/>
      <c r="F367" s="71">
        <v>100</v>
      </c>
      <c r="G367" s="76">
        <v>4976.34</v>
      </c>
      <c r="H367" s="70">
        <v>-150.22499999999999</v>
      </c>
      <c r="I367" s="75">
        <v>29.399859148119901</v>
      </c>
      <c r="J367" s="71"/>
      <c r="K367" s="75"/>
      <c r="L367" s="75"/>
      <c r="M367" s="75"/>
      <c r="N367" s="75"/>
      <c r="O367" s="78"/>
      <c r="P367" s="76">
        <v>139.86000000000001</v>
      </c>
      <c r="Q367" s="75">
        <v>5.8771431938665701</v>
      </c>
      <c r="R367" s="75">
        <v>32.021212121212102</v>
      </c>
      <c r="S367" s="75">
        <v>2.3880030983279199</v>
      </c>
      <c r="T367" s="75"/>
      <c r="U367" s="75"/>
    </row>
    <row r="368" spans="1:21" x14ac:dyDescent="0.2">
      <c r="A368" s="71" t="s">
        <v>289</v>
      </c>
      <c r="B368" s="77" t="s">
        <v>72</v>
      </c>
      <c r="C368" s="73" t="s">
        <v>361</v>
      </c>
      <c r="D368" s="74">
        <v>42785</v>
      </c>
      <c r="E368" s="75"/>
      <c r="F368" s="71">
        <v>73</v>
      </c>
      <c r="G368" s="76">
        <v>5640.20547945205</v>
      </c>
      <c r="H368" s="70">
        <v>-152.58493150684899</v>
      </c>
      <c r="I368" s="75">
        <v>27.588703947575599</v>
      </c>
      <c r="J368" s="71"/>
      <c r="K368" s="75"/>
      <c r="L368" s="75"/>
      <c r="M368" s="75"/>
      <c r="N368" s="75"/>
      <c r="O368" s="75"/>
      <c r="P368" s="76">
        <v>145.917808219178</v>
      </c>
      <c r="Q368" s="75">
        <v>7.3812968996716704</v>
      </c>
      <c r="R368" s="75">
        <v>41.871212121212103</v>
      </c>
      <c r="S368" s="75">
        <v>4.6879525031761</v>
      </c>
      <c r="T368" s="75"/>
      <c r="U368" s="75"/>
    </row>
    <row r="369" spans="1:21" x14ac:dyDescent="0.2">
      <c r="A369" s="71" t="s">
        <v>289</v>
      </c>
      <c r="B369" s="77" t="s">
        <v>74</v>
      </c>
      <c r="C369" s="73" t="s">
        <v>187</v>
      </c>
      <c r="D369" s="74">
        <v>42767</v>
      </c>
      <c r="E369" s="75"/>
      <c r="F369" s="71">
        <v>169</v>
      </c>
      <c r="G369" s="76">
        <v>3872.6508875739601</v>
      </c>
      <c r="H369" s="70">
        <v>-152.91065088757401</v>
      </c>
      <c r="I369" s="75">
        <v>20.8959638356794</v>
      </c>
      <c r="J369" s="71"/>
      <c r="K369" s="75"/>
      <c r="L369" s="75"/>
      <c r="M369" s="75"/>
      <c r="N369" s="75"/>
      <c r="O369" s="78"/>
      <c r="P369" s="76">
        <v>136.733727810651</v>
      </c>
      <c r="Q369" s="75">
        <v>4.9164368916971597</v>
      </c>
      <c r="R369" s="75">
        <v>20.444642857142899</v>
      </c>
      <c r="S369" s="75">
        <v>1.36334472482206</v>
      </c>
      <c r="T369" s="75"/>
      <c r="U369" s="75"/>
    </row>
    <row r="370" spans="1:21" x14ac:dyDescent="0.2">
      <c r="A370" s="71" t="s">
        <v>289</v>
      </c>
      <c r="B370" s="77" t="s">
        <v>74</v>
      </c>
      <c r="C370" s="73" t="s">
        <v>362</v>
      </c>
      <c r="D370" s="74">
        <v>42440</v>
      </c>
      <c r="E370" s="75"/>
      <c r="F370" s="71">
        <v>172</v>
      </c>
      <c r="G370" s="76">
        <v>4353.3779069767397</v>
      </c>
      <c r="H370" s="70">
        <v>-153.16453488372099</v>
      </c>
      <c r="I370" s="75">
        <v>19.503445239996001</v>
      </c>
      <c r="J370" s="71"/>
      <c r="K370" s="75"/>
      <c r="L370" s="75"/>
      <c r="M370" s="75"/>
      <c r="N370" s="75"/>
      <c r="O370" s="78"/>
      <c r="P370" s="76">
        <v>139.488372093023</v>
      </c>
      <c r="Q370" s="75">
        <v>4.6082303895317303</v>
      </c>
      <c r="R370" s="75">
        <v>24.9946107784431</v>
      </c>
      <c r="S370" s="75">
        <v>1.3200706720627999</v>
      </c>
      <c r="T370" s="75"/>
      <c r="U370" s="75"/>
    </row>
    <row r="371" spans="1:21" x14ac:dyDescent="0.2">
      <c r="A371" s="71" t="s">
        <v>289</v>
      </c>
      <c r="B371" s="77" t="s">
        <v>72</v>
      </c>
      <c r="C371" s="73" t="s">
        <v>285</v>
      </c>
      <c r="D371" s="74">
        <v>42362</v>
      </c>
      <c r="E371" s="75"/>
      <c r="F371" s="71">
        <v>42</v>
      </c>
      <c r="G371" s="76">
        <v>3654.88095238095</v>
      </c>
      <c r="H371" s="70">
        <v>-154.521428571429</v>
      </c>
      <c r="I371" s="75">
        <v>37.815164896076702</v>
      </c>
      <c r="J371" s="71"/>
      <c r="K371" s="75"/>
      <c r="L371" s="75"/>
      <c r="M371" s="75"/>
      <c r="N371" s="75"/>
      <c r="O371" s="78"/>
      <c r="P371" s="76">
        <v>87.857142857142904</v>
      </c>
      <c r="Q371" s="75">
        <v>6.0536290292210602</v>
      </c>
      <c r="R371" s="75">
        <v>29.747619047619001</v>
      </c>
      <c r="S371" s="75">
        <v>3.7518392517725201</v>
      </c>
      <c r="T371" s="75"/>
      <c r="U371" s="75"/>
    </row>
    <row r="372" spans="1:21" x14ac:dyDescent="0.2">
      <c r="A372" s="71" t="s">
        <v>289</v>
      </c>
      <c r="B372" s="72" t="s">
        <v>72</v>
      </c>
      <c r="C372" s="73" t="s">
        <v>169</v>
      </c>
      <c r="D372" s="74">
        <v>42695</v>
      </c>
      <c r="E372" s="75"/>
      <c r="F372" s="71">
        <v>40</v>
      </c>
      <c r="G372" s="76">
        <v>4256.7</v>
      </c>
      <c r="H372" s="70">
        <v>-154.69499999999999</v>
      </c>
      <c r="I372" s="75">
        <v>40.593798621691803</v>
      </c>
      <c r="J372" s="71"/>
      <c r="K372" s="75"/>
      <c r="L372" s="75"/>
      <c r="M372" s="75"/>
      <c r="N372" s="75">
        <v>2.0772885225044302</v>
      </c>
      <c r="O372" s="75">
        <v>0.24970086927051699</v>
      </c>
      <c r="P372" s="76">
        <v>147.52500000000001</v>
      </c>
      <c r="Q372" s="75">
        <v>12.6865559519941</v>
      </c>
      <c r="R372" s="75">
        <v>23.45</v>
      </c>
      <c r="S372" s="75">
        <v>3.0926581025717299</v>
      </c>
      <c r="T372" s="75"/>
      <c r="U372" s="75"/>
    </row>
    <row r="373" spans="1:21" x14ac:dyDescent="0.2">
      <c r="A373" s="71" t="s">
        <v>289</v>
      </c>
      <c r="B373" s="77" t="s">
        <v>72</v>
      </c>
      <c r="C373" s="73" t="s">
        <v>199</v>
      </c>
      <c r="D373" s="74">
        <v>42167</v>
      </c>
      <c r="E373" s="75">
        <v>1.01369863013699E-2</v>
      </c>
      <c r="F373" s="71">
        <v>146</v>
      </c>
      <c r="G373" s="76">
        <v>5651.3904109589002</v>
      </c>
      <c r="H373" s="70">
        <v>-154.704109589041</v>
      </c>
      <c r="I373" s="75">
        <v>24.716211919988801</v>
      </c>
      <c r="J373" s="71"/>
      <c r="K373" s="75"/>
      <c r="L373" s="75"/>
      <c r="M373" s="75"/>
      <c r="N373" s="75"/>
      <c r="O373" s="75"/>
      <c r="P373" s="76">
        <v>128.280821917808</v>
      </c>
      <c r="Q373" s="75">
        <v>4.9690657921329198</v>
      </c>
      <c r="R373" s="75">
        <v>28.450370370370401</v>
      </c>
      <c r="S373" s="75">
        <v>1.7827181171181401</v>
      </c>
      <c r="T373" s="75"/>
      <c r="U373" s="75"/>
    </row>
    <row r="374" spans="1:21" x14ac:dyDescent="0.2">
      <c r="A374" s="71" t="s">
        <v>289</v>
      </c>
      <c r="B374" s="77" t="s">
        <v>74</v>
      </c>
      <c r="C374" s="73" t="s">
        <v>363</v>
      </c>
      <c r="D374" s="74">
        <v>42627</v>
      </c>
      <c r="E374" s="75"/>
      <c r="F374" s="71">
        <v>49</v>
      </c>
      <c r="G374" s="76">
        <v>4874.5918367346903</v>
      </c>
      <c r="H374" s="70">
        <v>-154.869387755102</v>
      </c>
      <c r="I374" s="75">
        <v>27.846804126052099</v>
      </c>
      <c r="J374" s="71"/>
      <c r="K374" s="75"/>
      <c r="L374" s="75"/>
      <c r="M374" s="75"/>
      <c r="N374" s="75"/>
      <c r="O374" s="75"/>
      <c r="P374" s="76">
        <v>140.816326530612</v>
      </c>
      <c r="Q374" s="75">
        <v>9.20097199230716</v>
      </c>
      <c r="R374" s="75">
        <v>39.661224489795899</v>
      </c>
      <c r="S374" s="75">
        <v>4.1098167448495797</v>
      </c>
      <c r="T374" s="75"/>
      <c r="U374" s="75"/>
    </row>
    <row r="375" spans="1:21" x14ac:dyDescent="0.2">
      <c r="A375" s="71" t="s">
        <v>289</v>
      </c>
      <c r="B375" s="77" t="s">
        <v>74</v>
      </c>
      <c r="C375" s="73" t="s">
        <v>113</v>
      </c>
      <c r="D375" s="74">
        <v>42739</v>
      </c>
      <c r="E375" s="75"/>
      <c r="F375" s="71">
        <v>87</v>
      </c>
      <c r="G375" s="76">
        <v>5600.3218390804604</v>
      </c>
      <c r="H375" s="70">
        <v>-155.65747126436801</v>
      </c>
      <c r="I375" s="75">
        <v>35.266961890626199</v>
      </c>
      <c r="J375" s="71"/>
      <c r="K375" s="75"/>
      <c r="L375" s="75"/>
      <c r="M375" s="75"/>
      <c r="N375" s="75">
        <v>2.6855135135135102</v>
      </c>
      <c r="O375" s="75">
        <v>0.22951229340769</v>
      </c>
      <c r="P375" s="76">
        <v>123.39080459770101</v>
      </c>
      <c r="Q375" s="75">
        <v>5.0158091775822102</v>
      </c>
      <c r="R375" s="75">
        <v>49.790804597701197</v>
      </c>
      <c r="S375" s="75">
        <v>3.1267484847840699</v>
      </c>
      <c r="T375" s="75"/>
      <c r="U375" s="75"/>
    </row>
    <row r="376" spans="1:21" x14ac:dyDescent="0.2">
      <c r="A376" s="71" t="s">
        <v>289</v>
      </c>
      <c r="B376" s="77" t="s">
        <v>72</v>
      </c>
      <c r="C376" s="73" t="s">
        <v>147</v>
      </c>
      <c r="D376" s="74">
        <v>42786</v>
      </c>
      <c r="E376" s="75"/>
      <c r="F376" s="71">
        <v>31</v>
      </c>
      <c r="G376" s="76">
        <v>4402.77419354839</v>
      </c>
      <c r="H376" s="70">
        <v>-156.45806451612901</v>
      </c>
      <c r="I376" s="75">
        <v>34.8254016099525</v>
      </c>
      <c r="J376" s="71"/>
      <c r="K376" s="75"/>
      <c r="L376" s="75"/>
      <c r="M376" s="75"/>
      <c r="N376" s="75"/>
      <c r="O376" s="75"/>
      <c r="P376" s="76">
        <v>114.032258064516</v>
      </c>
      <c r="Q376" s="75">
        <v>9.0145025174154707</v>
      </c>
      <c r="R376" s="75">
        <v>33.651724137930998</v>
      </c>
      <c r="S376" s="75">
        <v>4.4111441404497302</v>
      </c>
      <c r="T376" s="75"/>
      <c r="U376" s="75"/>
    </row>
    <row r="377" spans="1:21" x14ac:dyDescent="0.2">
      <c r="A377" s="71" t="s">
        <v>289</v>
      </c>
      <c r="B377" s="77" t="s">
        <v>67</v>
      </c>
      <c r="C377" s="73" t="s">
        <v>88</v>
      </c>
      <c r="D377" s="74">
        <v>42548</v>
      </c>
      <c r="E377" s="75">
        <v>5.53846153846154E-2</v>
      </c>
      <c r="F377" s="71">
        <v>39</v>
      </c>
      <c r="G377" s="76">
        <v>6690.2307692307704</v>
      </c>
      <c r="H377" s="70">
        <v>-156.83846153846201</v>
      </c>
      <c r="I377" s="75">
        <v>39.822500508711499</v>
      </c>
      <c r="J377" s="71"/>
      <c r="K377" s="75"/>
      <c r="L377" s="75"/>
      <c r="M377" s="75"/>
      <c r="N377" s="75"/>
      <c r="O377" s="75"/>
      <c r="P377" s="76">
        <v>131.641025641026</v>
      </c>
      <c r="Q377" s="75">
        <v>11.249680588027401</v>
      </c>
      <c r="R377" s="75">
        <v>50.421052631579002</v>
      </c>
      <c r="S377" s="75">
        <v>4.4674914882570498</v>
      </c>
      <c r="T377" s="75"/>
      <c r="U377" s="75"/>
    </row>
    <row r="378" spans="1:21" x14ac:dyDescent="0.2">
      <c r="A378" s="71" t="s">
        <v>289</v>
      </c>
      <c r="B378" s="77" t="s">
        <v>65</v>
      </c>
      <c r="C378" s="73" t="s">
        <v>364</v>
      </c>
      <c r="D378" s="74">
        <v>42792</v>
      </c>
      <c r="E378" s="75"/>
      <c r="F378" s="71">
        <v>28</v>
      </c>
      <c r="G378" s="76">
        <v>3435.0357142857101</v>
      </c>
      <c r="H378" s="70">
        <v>-158.43214285714299</v>
      </c>
      <c r="I378" s="75">
        <v>29.2251242087201</v>
      </c>
      <c r="J378" s="71"/>
      <c r="K378" s="75"/>
      <c r="L378" s="75"/>
      <c r="M378" s="75"/>
      <c r="N378" s="75"/>
      <c r="O378" s="78"/>
      <c r="P378" s="76">
        <v>107.428571428571</v>
      </c>
      <c r="Q378" s="75">
        <v>14.546534394397099</v>
      </c>
      <c r="R378" s="75">
        <v>22.0571428571429</v>
      </c>
      <c r="S378" s="75">
        <v>3.6752260434078901</v>
      </c>
      <c r="T378" s="75"/>
      <c r="U378" s="75"/>
    </row>
    <row r="379" spans="1:21" x14ac:dyDescent="0.2">
      <c r="A379" s="71" t="s">
        <v>289</v>
      </c>
      <c r="B379" s="72" t="s">
        <v>65</v>
      </c>
      <c r="C379" s="73" t="s">
        <v>211</v>
      </c>
      <c r="D379" s="74">
        <v>42790</v>
      </c>
      <c r="E379" s="75"/>
      <c r="F379" s="71">
        <v>61</v>
      </c>
      <c r="G379" s="76">
        <v>3538.9016393442598</v>
      </c>
      <c r="H379" s="70">
        <v>-158.43770491803301</v>
      </c>
      <c r="I379" s="75">
        <v>29.949574119958001</v>
      </c>
      <c r="J379" s="71"/>
      <c r="K379" s="75"/>
      <c r="L379" s="75"/>
      <c r="M379" s="75"/>
      <c r="N379" s="75"/>
      <c r="O379" s="78"/>
      <c r="P379" s="76">
        <v>142.245901639344</v>
      </c>
      <c r="Q379" s="75">
        <v>7.9908983654699597</v>
      </c>
      <c r="R379" s="75">
        <v>16.6786885245902</v>
      </c>
      <c r="S379" s="75">
        <v>1.50787208432943</v>
      </c>
      <c r="T379" s="75"/>
      <c r="U379" s="75"/>
    </row>
    <row r="380" spans="1:21" x14ac:dyDescent="0.2">
      <c r="A380" s="71" t="s">
        <v>289</v>
      </c>
      <c r="B380" s="77" t="s">
        <v>94</v>
      </c>
      <c r="C380" s="73" t="s">
        <v>365</v>
      </c>
      <c r="D380" s="74">
        <v>42462</v>
      </c>
      <c r="E380" s="75">
        <v>4.5161290322580597E-3</v>
      </c>
      <c r="F380" s="71">
        <v>31</v>
      </c>
      <c r="G380" s="76">
        <v>5714.1290322580599</v>
      </c>
      <c r="H380" s="70">
        <v>-158.88064516129</v>
      </c>
      <c r="I380" s="75">
        <v>40.047887845007999</v>
      </c>
      <c r="J380" s="71"/>
      <c r="K380" s="75"/>
      <c r="L380" s="75"/>
      <c r="M380" s="75">
        <v>727</v>
      </c>
      <c r="N380" s="75"/>
      <c r="O380" s="75"/>
      <c r="P380" s="76">
        <v>90.774193548387103</v>
      </c>
      <c r="Q380" s="75">
        <v>7.0934938655261197</v>
      </c>
      <c r="R380" s="75">
        <v>52.19</v>
      </c>
      <c r="S380" s="75">
        <v>6.7740178912374098</v>
      </c>
      <c r="T380" s="75"/>
      <c r="U380" s="75"/>
    </row>
    <row r="381" spans="1:21" x14ac:dyDescent="0.2">
      <c r="A381" s="71" t="s">
        <v>289</v>
      </c>
      <c r="B381" s="77" t="s">
        <v>65</v>
      </c>
      <c r="C381" s="73" t="s">
        <v>234</v>
      </c>
      <c r="D381" s="74">
        <v>42780</v>
      </c>
      <c r="E381" s="75"/>
      <c r="F381" s="71">
        <v>57</v>
      </c>
      <c r="G381" s="76">
        <v>5736.8421052631602</v>
      </c>
      <c r="H381" s="70">
        <v>-159.45263157894701</v>
      </c>
      <c r="I381" s="75">
        <v>31.405074688629401</v>
      </c>
      <c r="J381" s="71"/>
      <c r="K381" s="75"/>
      <c r="L381" s="75"/>
      <c r="M381" s="75"/>
      <c r="N381" s="75"/>
      <c r="O381" s="75"/>
      <c r="P381" s="76">
        <v>76.035087719298204</v>
      </c>
      <c r="Q381" s="75">
        <v>6.0120995853141697</v>
      </c>
      <c r="R381" s="75">
        <v>52.658333333333303</v>
      </c>
      <c r="S381" s="75">
        <v>4.8485327470333104</v>
      </c>
      <c r="T381" s="75"/>
      <c r="U381" s="75"/>
    </row>
    <row r="382" spans="1:21" x14ac:dyDescent="0.2">
      <c r="A382" s="71" t="s">
        <v>289</v>
      </c>
      <c r="B382" s="72" t="s">
        <v>140</v>
      </c>
      <c r="C382" s="73" t="s">
        <v>366</v>
      </c>
      <c r="D382" s="74">
        <v>42761</v>
      </c>
      <c r="E382" s="75">
        <v>6.35175879396985E-2</v>
      </c>
      <c r="F382" s="71">
        <v>199</v>
      </c>
      <c r="G382" s="76">
        <v>4867.6934673366804</v>
      </c>
      <c r="H382" s="70">
        <v>-160.14623115577899</v>
      </c>
      <c r="I382" s="75">
        <v>20.9693424925328</v>
      </c>
      <c r="J382" s="71"/>
      <c r="K382" s="75"/>
      <c r="L382" s="75"/>
      <c r="M382" s="75"/>
      <c r="N382" s="75"/>
      <c r="O382" s="78"/>
      <c r="P382" s="76">
        <v>138.13065326633199</v>
      </c>
      <c r="Q382" s="75">
        <v>3.9719417260900198</v>
      </c>
      <c r="R382" s="75">
        <v>29.975897435897402</v>
      </c>
      <c r="S382" s="75">
        <v>1.38990104678377</v>
      </c>
      <c r="T382" s="75"/>
      <c r="U382" s="75"/>
    </row>
    <row r="383" spans="1:21" x14ac:dyDescent="0.2">
      <c r="A383" s="71" t="s">
        <v>289</v>
      </c>
      <c r="B383" s="77" t="s">
        <v>65</v>
      </c>
      <c r="C383" s="73" t="s">
        <v>130</v>
      </c>
      <c r="D383" s="74">
        <v>42510</v>
      </c>
      <c r="E383" s="75"/>
      <c r="F383" s="71">
        <v>103</v>
      </c>
      <c r="G383" s="76">
        <v>4521.8932038835001</v>
      </c>
      <c r="H383" s="70">
        <v>-160.94563106796099</v>
      </c>
      <c r="I383" s="75">
        <v>28.2769822078081</v>
      </c>
      <c r="J383" s="71"/>
      <c r="K383" s="75"/>
      <c r="L383" s="75"/>
      <c r="M383" s="75"/>
      <c r="N383" s="75"/>
      <c r="O383" s="75"/>
      <c r="P383" s="76">
        <v>119.631067961165</v>
      </c>
      <c r="Q383" s="75">
        <v>6.6528791889105499</v>
      </c>
      <c r="R383" s="75">
        <v>22.309708737864099</v>
      </c>
      <c r="S383" s="75">
        <v>1.3658974456472599</v>
      </c>
      <c r="T383" s="75"/>
      <c r="U383" s="75"/>
    </row>
    <row r="384" spans="1:21" x14ac:dyDescent="0.2">
      <c r="A384" s="71" t="s">
        <v>289</v>
      </c>
      <c r="B384" s="77" t="s">
        <v>69</v>
      </c>
      <c r="C384" s="73" t="s">
        <v>252</v>
      </c>
      <c r="D384" s="74">
        <v>42773</v>
      </c>
      <c r="E384" s="75"/>
      <c r="F384" s="71">
        <v>49</v>
      </c>
      <c r="G384" s="76">
        <v>4671.8367346938803</v>
      </c>
      <c r="H384" s="70">
        <v>-161.38775510204101</v>
      </c>
      <c r="I384" s="75">
        <v>40.7635279319802</v>
      </c>
      <c r="J384" s="71"/>
      <c r="K384" s="75"/>
      <c r="L384" s="75"/>
      <c r="M384" s="75"/>
      <c r="N384" s="75"/>
      <c r="O384" s="75"/>
      <c r="P384" s="76">
        <v>140.34693877551001</v>
      </c>
      <c r="Q384" s="75">
        <v>10.216015130833</v>
      </c>
      <c r="R384" s="75">
        <v>28.5208333333333</v>
      </c>
      <c r="S384" s="75">
        <v>3.0351763918931298</v>
      </c>
      <c r="T384" s="75"/>
      <c r="U384" s="75"/>
    </row>
    <row r="385" spans="1:21" x14ac:dyDescent="0.2">
      <c r="A385" s="71" t="s">
        <v>289</v>
      </c>
      <c r="B385" s="77" t="s">
        <v>74</v>
      </c>
      <c r="C385" s="73" t="s">
        <v>271</v>
      </c>
      <c r="D385" s="74">
        <v>42412</v>
      </c>
      <c r="E385" s="75"/>
      <c r="F385" s="71">
        <v>33</v>
      </c>
      <c r="G385" s="76">
        <v>5656.5151515151501</v>
      </c>
      <c r="H385" s="70">
        <v>-161.57272727272701</v>
      </c>
      <c r="I385" s="75">
        <v>37.462858948828703</v>
      </c>
      <c r="J385" s="71"/>
      <c r="K385" s="75"/>
      <c r="L385" s="75"/>
      <c r="M385" s="75"/>
      <c r="N385" s="75"/>
      <c r="O385" s="75"/>
      <c r="P385" s="76">
        <v>121.06060606060601</v>
      </c>
      <c r="Q385" s="75">
        <v>7.0226823247229504</v>
      </c>
      <c r="R385" s="75">
        <v>55.978787878787898</v>
      </c>
      <c r="S385" s="75">
        <v>6.4970881554386199</v>
      </c>
      <c r="T385" s="75"/>
      <c r="U385" s="75"/>
    </row>
    <row r="386" spans="1:21" x14ac:dyDescent="0.2">
      <c r="A386" s="71" t="s">
        <v>289</v>
      </c>
      <c r="B386" s="77" t="s">
        <v>74</v>
      </c>
      <c r="C386" s="73" t="s">
        <v>367</v>
      </c>
      <c r="D386" s="74">
        <v>42630</v>
      </c>
      <c r="E386" s="75"/>
      <c r="F386" s="71">
        <v>34</v>
      </c>
      <c r="G386" s="76">
        <v>2966.76470588235</v>
      </c>
      <c r="H386" s="70">
        <v>-161.69696969697</v>
      </c>
      <c r="I386" s="75">
        <v>21.616559696726299</v>
      </c>
      <c r="J386" s="71"/>
      <c r="K386" s="75"/>
      <c r="L386" s="75"/>
      <c r="M386" s="75"/>
      <c r="N386" s="75"/>
      <c r="O386" s="75"/>
      <c r="P386" s="76">
        <v>139.11764705882399</v>
      </c>
      <c r="Q386" s="75">
        <v>11.153903476164</v>
      </c>
      <c r="R386" s="75">
        <v>19.593939393939401</v>
      </c>
      <c r="S386" s="75">
        <v>2.1030458583827798</v>
      </c>
      <c r="T386" s="75"/>
      <c r="U386" s="75"/>
    </row>
    <row r="387" spans="1:21" x14ac:dyDescent="0.2">
      <c r="A387" s="71" t="s">
        <v>289</v>
      </c>
      <c r="B387" s="77" t="s">
        <v>72</v>
      </c>
      <c r="C387" s="73" t="s">
        <v>194</v>
      </c>
      <c r="D387" s="74">
        <v>42708</v>
      </c>
      <c r="E387" s="75"/>
      <c r="F387" s="71">
        <v>78</v>
      </c>
      <c r="G387" s="76">
        <v>3954.8461538461502</v>
      </c>
      <c r="H387" s="70">
        <v>-162.56153846153799</v>
      </c>
      <c r="I387" s="75">
        <v>32.461245072715499</v>
      </c>
      <c r="J387" s="71"/>
      <c r="K387" s="75"/>
      <c r="L387" s="75"/>
      <c r="M387" s="75"/>
      <c r="N387" s="75"/>
      <c r="O387" s="75"/>
      <c r="P387" s="76">
        <v>81.705128205128204</v>
      </c>
      <c r="Q387" s="75">
        <v>5.0918015686890996</v>
      </c>
      <c r="R387" s="75">
        <v>31.2371794871795</v>
      </c>
      <c r="S387" s="75">
        <v>3.31787814441702</v>
      </c>
      <c r="T387" s="75"/>
      <c r="U387" s="75"/>
    </row>
    <row r="388" spans="1:21" x14ac:dyDescent="0.2">
      <c r="A388" s="71" t="s">
        <v>289</v>
      </c>
      <c r="B388" s="77" t="s">
        <v>72</v>
      </c>
      <c r="C388" s="73" t="s">
        <v>368</v>
      </c>
      <c r="D388" s="74">
        <v>42653</v>
      </c>
      <c r="E388" s="75"/>
      <c r="F388" s="71">
        <v>84</v>
      </c>
      <c r="G388" s="76">
        <v>3319.3214285714298</v>
      </c>
      <c r="H388" s="70">
        <v>-162.70476190476199</v>
      </c>
      <c r="I388" s="75">
        <v>30.1186289023208</v>
      </c>
      <c r="J388" s="71"/>
      <c r="K388" s="75"/>
      <c r="L388" s="75"/>
      <c r="M388" s="75"/>
      <c r="N388" s="75"/>
      <c r="O388" s="75"/>
      <c r="P388" s="76">
        <v>153.51190476190499</v>
      </c>
      <c r="Q388" s="75">
        <v>7.8394952762869003</v>
      </c>
      <c r="R388" s="75">
        <v>21.473170731707299</v>
      </c>
      <c r="S388" s="75">
        <v>1.7025107208276899</v>
      </c>
      <c r="T388" s="75"/>
      <c r="U388" s="75"/>
    </row>
    <row r="389" spans="1:21" x14ac:dyDescent="0.2">
      <c r="A389" s="71" t="s">
        <v>289</v>
      </c>
      <c r="B389" s="77" t="s">
        <v>94</v>
      </c>
      <c r="C389" s="73" t="s">
        <v>369</v>
      </c>
      <c r="D389" s="74">
        <v>42690</v>
      </c>
      <c r="E389" s="75">
        <v>2.6229508196721298E-3</v>
      </c>
      <c r="F389" s="71">
        <v>61</v>
      </c>
      <c r="G389" s="76">
        <v>6651.9180327868899</v>
      </c>
      <c r="H389" s="70">
        <v>-162.744262295082</v>
      </c>
      <c r="I389" s="75">
        <v>26.6491706803154</v>
      </c>
      <c r="J389" s="71"/>
      <c r="K389" s="75"/>
      <c r="L389" s="75"/>
      <c r="M389" s="75"/>
      <c r="N389" s="75"/>
      <c r="O389" s="75"/>
      <c r="P389" s="76">
        <v>108.83606557377</v>
      </c>
      <c r="Q389" s="75">
        <v>6.9629848950797397</v>
      </c>
      <c r="R389" s="75">
        <v>43.644642857142799</v>
      </c>
      <c r="S389" s="75">
        <v>4.3911118312523101</v>
      </c>
      <c r="T389" s="75"/>
      <c r="U389" s="75"/>
    </row>
    <row r="390" spans="1:21" x14ac:dyDescent="0.2">
      <c r="A390" s="71" t="s">
        <v>289</v>
      </c>
      <c r="B390" s="77" t="s">
        <v>65</v>
      </c>
      <c r="C390" s="73" t="s">
        <v>243</v>
      </c>
      <c r="D390" s="74">
        <v>42765</v>
      </c>
      <c r="E390" s="75"/>
      <c r="F390" s="71">
        <v>31</v>
      </c>
      <c r="G390" s="76">
        <v>5741.8387096774204</v>
      </c>
      <c r="H390" s="70">
        <v>-163.68064516128999</v>
      </c>
      <c r="I390" s="75">
        <v>41.146986045532998</v>
      </c>
      <c r="J390" s="71"/>
      <c r="K390" s="75"/>
      <c r="L390" s="75"/>
      <c r="M390" s="75"/>
      <c r="N390" s="75"/>
      <c r="O390" s="75"/>
      <c r="P390" s="76">
        <v>95.354838709677395</v>
      </c>
      <c r="Q390" s="75">
        <v>10.0615897317094</v>
      </c>
      <c r="R390" s="75">
        <v>52.370967741935502</v>
      </c>
      <c r="S390" s="75">
        <v>4.7644069992816496</v>
      </c>
      <c r="T390" s="75"/>
      <c r="U390" s="75"/>
    </row>
    <row r="391" spans="1:21" x14ac:dyDescent="0.2">
      <c r="A391" s="71" t="s">
        <v>289</v>
      </c>
      <c r="B391" s="77" t="s">
        <v>72</v>
      </c>
      <c r="C391" s="73" t="s">
        <v>370</v>
      </c>
      <c r="D391" s="74">
        <v>42612</v>
      </c>
      <c r="E391" s="75">
        <v>7.6136363636363598E-3</v>
      </c>
      <c r="F391" s="71">
        <v>88</v>
      </c>
      <c r="G391" s="76">
        <v>3022.29545454545</v>
      </c>
      <c r="H391" s="70">
        <v>-163.74367816092001</v>
      </c>
      <c r="I391" s="75">
        <v>23.8490702004997</v>
      </c>
      <c r="J391" s="71">
        <v>81</v>
      </c>
      <c r="K391" s="75">
        <v>128.79012345679001</v>
      </c>
      <c r="L391" s="75">
        <v>93.617283950617306</v>
      </c>
      <c r="M391" s="75">
        <v>376.92592592592598</v>
      </c>
      <c r="N391" s="75">
        <v>3.8379808749342401</v>
      </c>
      <c r="O391" s="78">
        <v>0.11071309500708</v>
      </c>
      <c r="P391" s="76">
        <v>116.295454545455</v>
      </c>
      <c r="Q391" s="75">
        <v>5.3304873976276097</v>
      </c>
      <c r="R391" s="75">
        <v>15.977011494252899</v>
      </c>
      <c r="S391" s="75">
        <v>1.09914756544392</v>
      </c>
      <c r="T391" s="75">
        <v>-40.073493975903602</v>
      </c>
      <c r="U391" s="75">
        <v>9.9896255448251097</v>
      </c>
    </row>
    <row r="392" spans="1:21" x14ac:dyDescent="0.2">
      <c r="A392" s="71" t="s">
        <v>289</v>
      </c>
      <c r="B392" s="77" t="s">
        <v>74</v>
      </c>
      <c r="C392" s="73" t="s">
        <v>176</v>
      </c>
      <c r="D392" s="74">
        <v>42617</v>
      </c>
      <c r="E392" s="75"/>
      <c r="F392" s="71">
        <v>74</v>
      </c>
      <c r="G392" s="76">
        <v>3945.0810810810799</v>
      </c>
      <c r="H392" s="70">
        <v>-164.14324324324301</v>
      </c>
      <c r="I392" s="75">
        <v>27.123095519421302</v>
      </c>
      <c r="J392" s="71"/>
      <c r="K392" s="75"/>
      <c r="L392" s="75"/>
      <c r="M392" s="75">
        <v>499.375</v>
      </c>
      <c r="N392" s="75"/>
      <c r="O392" s="75"/>
      <c r="P392" s="76">
        <v>129.91891891891899</v>
      </c>
      <c r="Q392" s="75">
        <v>7.3706984834250404</v>
      </c>
      <c r="R392" s="75">
        <v>23.501449275362301</v>
      </c>
      <c r="S392" s="75">
        <v>2.07814459671342</v>
      </c>
      <c r="T392" s="75"/>
      <c r="U392" s="75"/>
    </row>
    <row r="393" spans="1:21" x14ac:dyDescent="0.2">
      <c r="A393" s="71" t="s">
        <v>289</v>
      </c>
      <c r="B393" s="77" t="s">
        <v>65</v>
      </c>
      <c r="C393" s="73" t="s">
        <v>168</v>
      </c>
      <c r="D393" s="74">
        <v>42749</v>
      </c>
      <c r="E393" s="75"/>
      <c r="F393" s="71">
        <v>43</v>
      </c>
      <c r="G393" s="76">
        <v>3620.3720930232598</v>
      </c>
      <c r="H393" s="70">
        <v>-164.679069767442</v>
      </c>
      <c r="I393" s="75">
        <v>38.918806580202798</v>
      </c>
      <c r="J393" s="71"/>
      <c r="K393" s="75"/>
      <c r="L393" s="75"/>
      <c r="M393" s="75"/>
      <c r="N393" s="75"/>
      <c r="O393" s="78"/>
      <c r="P393" s="76">
        <v>132.65116279069801</v>
      </c>
      <c r="Q393" s="75">
        <v>11.694519057754</v>
      </c>
      <c r="R393" s="75">
        <v>38.679069767441902</v>
      </c>
      <c r="S393" s="75">
        <v>4.2197402445333996</v>
      </c>
      <c r="T393" s="75"/>
      <c r="U393" s="75"/>
    </row>
    <row r="394" spans="1:21" x14ac:dyDescent="0.2">
      <c r="A394" s="71" t="s">
        <v>289</v>
      </c>
      <c r="B394" s="72" t="s">
        <v>65</v>
      </c>
      <c r="C394" s="73" t="s">
        <v>208</v>
      </c>
      <c r="D394" s="74">
        <v>42361</v>
      </c>
      <c r="E394" s="75"/>
      <c r="F394" s="71">
        <v>39</v>
      </c>
      <c r="G394" s="76">
        <v>3690.2564102564102</v>
      </c>
      <c r="H394" s="70">
        <v>-164.84615384615401</v>
      </c>
      <c r="I394" s="75">
        <v>26.321404611149301</v>
      </c>
      <c r="J394" s="71"/>
      <c r="K394" s="75"/>
      <c r="L394" s="75"/>
      <c r="M394" s="75"/>
      <c r="N394" s="75"/>
      <c r="O394" s="75"/>
      <c r="P394" s="76">
        <v>121.615384615385</v>
      </c>
      <c r="Q394" s="75">
        <v>9.4011380843056802</v>
      </c>
      <c r="R394" s="75">
        <v>28.5615384615385</v>
      </c>
      <c r="S394" s="75">
        <v>3.6781783750977399</v>
      </c>
      <c r="T394" s="75"/>
      <c r="U394" s="75"/>
    </row>
    <row r="395" spans="1:21" x14ac:dyDescent="0.2">
      <c r="A395" s="71" t="s">
        <v>289</v>
      </c>
      <c r="B395" s="77" t="s">
        <v>74</v>
      </c>
      <c r="C395" s="73" t="s">
        <v>160</v>
      </c>
      <c r="D395" s="74">
        <v>42762</v>
      </c>
      <c r="E395" s="75"/>
      <c r="F395" s="71">
        <v>88</v>
      </c>
      <c r="G395" s="76">
        <v>4100.7386363636397</v>
      </c>
      <c r="H395" s="70">
        <v>-165.33636363636401</v>
      </c>
      <c r="I395" s="75">
        <v>29.845602436556501</v>
      </c>
      <c r="J395" s="71"/>
      <c r="K395" s="75"/>
      <c r="L395" s="75"/>
      <c r="M395" s="75"/>
      <c r="N395" s="75">
        <v>3.8966362244898001</v>
      </c>
      <c r="O395" s="75">
        <v>0.18488258791573101</v>
      </c>
      <c r="P395" s="76">
        <v>147.59090909090901</v>
      </c>
      <c r="Q395" s="75">
        <v>6.3582452159896503</v>
      </c>
      <c r="R395" s="75">
        <v>30.7045977011494</v>
      </c>
      <c r="S395" s="75">
        <v>2.2478466383657798</v>
      </c>
      <c r="T395" s="75"/>
      <c r="U395" s="75"/>
    </row>
    <row r="396" spans="1:21" x14ac:dyDescent="0.2">
      <c r="A396" s="71" t="s">
        <v>289</v>
      </c>
      <c r="B396" s="77" t="s">
        <v>72</v>
      </c>
      <c r="C396" s="73" t="s">
        <v>371</v>
      </c>
      <c r="D396" s="74">
        <v>42781</v>
      </c>
      <c r="E396" s="75">
        <v>0.32894736842105299</v>
      </c>
      <c r="F396" s="71">
        <v>76</v>
      </c>
      <c r="G396" s="76">
        <v>5154.6710526315801</v>
      </c>
      <c r="H396" s="70">
        <v>-165.735526315789</v>
      </c>
      <c r="I396" s="75">
        <v>26.890940801817099</v>
      </c>
      <c r="J396" s="71"/>
      <c r="K396" s="75"/>
      <c r="L396" s="75"/>
      <c r="M396" s="75"/>
      <c r="N396" s="75">
        <v>3.49701388888889</v>
      </c>
      <c r="O396" s="75">
        <v>0.28650586124237398</v>
      </c>
      <c r="P396" s="76">
        <v>133.657894736842</v>
      </c>
      <c r="Q396" s="75">
        <v>6.5218002205176102</v>
      </c>
      <c r="R396" s="75">
        <v>43.2470588235294</v>
      </c>
      <c r="S396" s="75">
        <v>3.8520660628471002</v>
      </c>
      <c r="T396" s="75"/>
      <c r="U396" s="75"/>
    </row>
    <row r="397" spans="1:21" x14ac:dyDescent="0.2">
      <c r="A397" s="71" t="s">
        <v>289</v>
      </c>
      <c r="B397" s="72" t="s">
        <v>74</v>
      </c>
      <c r="C397" s="73" t="s">
        <v>372</v>
      </c>
      <c r="D397" s="74">
        <v>42435</v>
      </c>
      <c r="E397" s="75"/>
      <c r="F397" s="71">
        <v>36</v>
      </c>
      <c r="G397" s="76">
        <v>4532.3333333333303</v>
      </c>
      <c r="H397" s="70">
        <v>-165.78888888888901</v>
      </c>
      <c r="I397" s="75">
        <v>31.252339538527199</v>
      </c>
      <c r="J397" s="71"/>
      <c r="K397" s="75"/>
      <c r="L397" s="75"/>
      <c r="M397" s="75"/>
      <c r="N397" s="75"/>
      <c r="O397" s="75"/>
      <c r="P397" s="76">
        <v>120</v>
      </c>
      <c r="Q397" s="75">
        <v>9.9054258019259507</v>
      </c>
      <c r="R397" s="75">
        <v>32.725714285714297</v>
      </c>
      <c r="S397" s="75">
        <v>3.86650417066899</v>
      </c>
      <c r="T397" s="75"/>
      <c r="U397" s="75"/>
    </row>
    <row r="398" spans="1:21" x14ac:dyDescent="0.2">
      <c r="A398" s="71" t="s">
        <v>289</v>
      </c>
      <c r="B398" s="72" t="s">
        <v>72</v>
      </c>
      <c r="C398" s="73" t="s">
        <v>373</v>
      </c>
      <c r="D398" s="74">
        <v>42744</v>
      </c>
      <c r="E398" s="75"/>
      <c r="F398" s="71">
        <v>34</v>
      </c>
      <c r="G398" s="76">
        <v>4331.9117647058802</v>
      </c>
      <c r="H398" s="70">
        <v>-166.13529411764699</v>
      </c>
      <c r="I398" s="75">
        <v>36.518375928210403</v>
      </c>
      <c r="J398" s="71"/>
      <c r="K398" s="75"/>
      <c r="L398" s="75"/>
      <c r="M398" s="75"/>
      <c r="N398" s="75"/>
      <c r="O398" s="75"/>
      <c r="P398" s="76">
        <v>174</v>
      </c>
      <c r="Q398" s="75">
        <v>11.531480588514199</v>
      </c>
      <c r="R398" s="75">
        <v>31.535294117647101</v>
      </c>
      <c r="S398" s="75">
        <v>4.6620359295133902</v>
      </c>
      <c r="T398" s="75"/>
      <c r="U398" s="75"/>
    </row>
    <row r="399" spans="1:21" x14ac:dyDescent="0.2">
      <c r="A399" s="71" t="s">
        <v>289</v>
      </c>
      <c r="B399" s="72" t="s">
        <v>72</v>
      </c>
      <c r="C399" s="73" t="s">
        <v>374</v>
      </c>
      <c r="D399" s="74">
        <v>42569</v>
      </c>
      <c r="E399" s="75"/>
      <c r="F399" s="71">
        <v>29</v>
      </c>
      <c r="G399" s="76">
        <v>3861.6551724137898</v>
      </c>
      <c r="H399" s="70">
        <v>-166.344827586207</v>
      </c>
      <c r="I399" s="75">
        <v>36.470713531175598</v>
      </c>
      <c r="J399" s="71"/>
      <c r="K399" s="75"/>
      <c r="L399" s="75"/>
      <c r="M399" s="75"/>
      <c r="N399" s="75"/>
      <c r="O399" s="75"/>
      <c r="P399" s="76">
        <v>116.89655172413801</v>
      </c>
      <c r="Q399" s="75">
        <v>10.400756038688799</v>
      </c>
      <c r="R399" s="75">
        <v>17.579310344827601</v>
      </c>
      <c r="S399" s="75">
        <v>2.4188116372938202</v>
      </c>
      <c r="T399" s="75"/>
      <c r="U399" s="75"/>
    </row>
    <row r="400" spans="1:21" x14ac:dyDescent="0.2">
      <c r="A400" s="71" t="s">
        <v>289</v>
      </c>
      <c r="B400" s="72" t="s">
        <v>94</v>
      </c>
      <c r="C400" s="73" t="s">
        <v>173</v>
      </c>
      <c r="D400" s="74">
        <v>42772</v>
      </c>
      <c r="E400" s="75"/>
      <c r="F400" s="71">
        <v>50</v>
      </c>
      <c r="G400" s="76">
        <v>6244.1</v>
      </c>
      <c r="H400" s="70">
        <v>-166.39</v>
      </c>
      <c r="I400" s="75">
        <v>39.222535822235301</v>
      </c>
      <c r="J400" s="71"/>
      <c r="K400" s="75"/>
      <c r="L400" s="75"/>
      <c r="M400" s="75">
        <v>821.444444444444</v>
      </c>
      <c r="N400" s="75"/>
      <c r="O400" s="78"/>
      <c r="P400" s="76">
        <v>82.72</v>
      </c>
      <c r="Q400" s="75">
        <v>5.8172887997409797</v>
      </c>
      <c r="R400" s="75">
        <v>44.269387755102002</v>
      </c>
      <c r="S400" s="75">
        <v>3.7286640246685399</v>
      </c>
      <c r="T400" s="75"/>
      <c r="U400" s="75"/>
    </row>
    <row r="401" spans="1:21" x14ac:dyDescent="0.2">
      <c r="A401" s="71" t="s">
        <v>289</v>
      </c>
      <c r="B401" s="72" t="s">
        <v>74</v>
      </c>
      <c r="C401" s="73" t="s">
        <v>184</v>
      </c>
      <c r="D401" s="74">
        <v>42746</v>
      </c>
      <c r="E401" s="75"/>
      <c r="F401" s="71">
        <v>103</v>
      </c>
      <c r="G401" s="76">
        <v>4098.2718446601903</v>
      </c>
      <c r="H401" s="70">
        <v>-167.43009708737901</v>
      </c>
      <c r="I401" s="75">
        <v>26.2411938157252</v>
      </c>
      <c r="J401" s="71"/>
      <c r="K401" s="75"/>
      <c r="L401" s="75"/>
      <c r="M401" s="75"/>
      <c r="N401" s="75"/>
      <c r="O401" s="78"/>
      <c r="P401" s="76">
        <v>81.815533980582501</v>
      </c>
      <c r="Q401" s="75">
        <v>4.8611551651687499</v>
      </c>
      <c r="R401" s="75">
        <v>32.0443298969072</v>
      </c>
      <c r="S401" s="75">
        <v>3.0805707540466698</v>
      </c>
      <c r="T401" s="75"/>
      <c r="U401" s="75"/>
    </row>
    <row r="402" spans="1:21" x14ac:dyDescent="0.2">
      <c r="A402" s="71" t="s">
        <v>289</v>
      </c>
      <c r="B402" s="72" t="s">
        <v>65</v>
      </c>
      <c r="C402" s="73" t="s">
        <v>375</v>
      </c>
      <c r="D402" s="74">
        <v>42778</v>
      </c>
      <c r="E402" s="75"/>
      <c r="F402" s="71">
        <v>32</v>
      </c>
      <c r="G402" s="76">
        <v>4213.59375</v>
      </c>
      <c r="H402" s="70">
        <v>-167.5625</v>
      </c>
      <c r="I402" s="75">
        <v>38.122905481862702</v>
      </c>
      <c r="J402" s="71"/>
      <c r="K402" s="75"/>
      <c r="L402" s="75"/>
      <c r="M402" s="75"/>
      <c r="N402" s="75">
        <v>2.9567473887835201</v>
      </c>
      <c r="O402" s="78">
        <v>0.17254622920863599</v>
      </c>
      <c r="P402" s="76">
        <v>106.125</v>
      </c>
      <c r="Q402" s="75">
        <v>9.5593171489829096</v>
      </c>
      <c r="R402" s="75">
        <v>33.5</v>
      </c>
      <c r="S402" s="75">
        <v>4.2108562649265302</v>
      </c>
      <c r="T402" s="75"/>
      <c r="U402" s="75"/>
    </row>
    <row r="403" spans="1:21" x14ac:dyDescent="0.2">
      <c r="A403" s="71" t="s">
        <v>289</v>
      </c>
      <c r="B403" s="72" t="s">
        <v>65</v>
      </c>
      <c r="C403" s="73" t="s">
        <v>240</v>
      </c>
      <c r="D403" s="74">
        <v>42720</v>
      </c>
      <c r="E403" s="75"/>
      <c r="F403" s="71">
        <v>61</v>
      </c>
      <c r="G403" s="76">
        <v>3803.50819672131</v>
      </c>
      <c r="H403" s="70">
        <v>-167.73442622950799</v>
      </c>
      <c r="I403" s="75">
        <v>31.228098850920599</v>
      </c>
      <c r="J403" s="71"/>
      <c r="K403" s="75"/>
      <c r="L403" s="75"/>
      <c r="M403" s="75"/>
      <c r="N403" s="75"/>
      <c r="O403" s="75"/>
      <c r="P403" s="76">
        <v>156.04918032786901</v>
      </c>
      <c r="Q403" s="75">
        <v>9.9869703701670502</v>
      </c>
      <c r="R403" s="75">
        <v>32.168852459016399</v>
      </c>
      <c r="S403" s="75">
        <v>2.6970055657651799</v>
      </c>
      <c r="T403" s="75"/>
      <c r="U403" s="75"/>
    </row>
    <row r="404" spans="1:21" x14ac:dyDescent="0.2">
      <c r="A404" s="71" t="s">
        <v>289</v>
      </c>
      <c r="B404" s="72" t="s">
        <v>72</v>
      </c>
      <c r="C404" s="73" t="s">
        <v>376</v>
      </c>
      <c r="D404" s="74">
        <v>42623</v>
      </c>
      <c r="E404" s="75"/>
      <c r="F404" s="71">
        <v>139</v>
      </c>
      <c r="G404" s="76">
        <v>4496.9280575539597</v>
      </c>
      <c r="H404" s="70">
        <v>-168.56618705036001</v>
      </c>
      <c r="I404" s="75">
        <v>23.062044658273599</v>
      </c>
      <c r="J404" s="71"/>
      <c r="K404" s="75"/>
      <c r="L404" s="75"/>
      <c r="M404" s="75"/>
      <c r="N404" s="75"/>
      <c r="O404" s="75"/>
      <c r="P404" s="76">
        <v>135.48201438848901</v>
      </c>
      <c r="Q404" s="75">
        <v>5.85413663182677</v>
      </c>
      <c r="R404" s="75">
        <v>34.011510791366902</v>
      </c>
      <c r="S404" s="75">
        <v>2.1941118631554599</v>
      </c>
      <c r="T404" s="75"/>
      <c r="U404" s="75"/>
    </row>
    <row r="405" spans="1:21" x14ac:dyDescent="0.2">
      <c r="A405" s="71" t="s">
        <v>289</v>
      </c>
      <c r="B405" s="72" t="s">
        <v>65</v>
      </c>
      <c r="C405" s="73" t="s">
        <v>144</v>
      </c>
      <c r="D405" s="74">
        <v>42767</v>
      </c>
      <c r="E405" s="75"/>
      <c r="F405" s="71">
        <v>70</v>
      </c>
      <c r="G405" s="76">
        <v>3534.37142857143</v>
      </c>
      <c r="H405" s="70">
        <v>-168.61571428571401</v>
      </c>
      <c r="I405" s="75">
        <v>35.281875101911602</v>
      </c>
      <c r="J405" s="71"/>
      <c r="K405" s="75"/>
      <c r="L405" s="75"/>
      <c r="M405" s="75"/>
      <c r="N405" s="75">
        <v>3.6916162790697702</v>
      </c>
      <c r="O405" s="75">
        <v>0.22293213100745701</v>
      </c>
      <c r="P405" s="76">
        <v>135.75714285714301</v>
      </c>
      <c r="Q405" s="75">
        <v>7.9113995305379001</v>
      </c>
      <c r="R405" s="75">
        <v>26.3735294117647</v>
      </c>
      <c r="S405" s="75">
        <v>2.38947301492535</v>
      </c>
      <c r="T405" s="75"/>
      <c r="U405" s="75"/>
    </row>
    <row r="406" spans="1:21" x14ac:dyDescent="0.2">
      <c r="A406" s="71" t="s">
        <v>289</v>
      </c>
      <c r="B406" s="72" t="s">
        <v>72</v>
      </c>
      <c r="C406" s="73" t="s">
        <v>238</v>
      </c>
      <c r="D406" s="74">
        <v>42453</v>
      </c>
      <c r="E406" s="75"/>
      <c r="F406" s="71">
        <v>294</v>
      </c>
      <c r="G406" s="76">
        <v>5209.3197278911603</v>
      </c>
      <c r="H406" s="70">
        <v>-168.94965986394601</v>
      </c>
      <c r="I406" s="75">
        <v>18.7764435758254</v>
      </c>
      <c r="J406" s="71"/>
      <c r="K406" s="75"/>
      <c r="L406" s="75"/>
      <c r="M406" s="75"/>
      <c r="N406" s="75">
        <v>3.61160401891253</v>
      </c>
      <c r="O406" s="75">
        <v>0.121381018621911</v>
      </c>
      <c r="P406" s="76">
        <v>146.85374149659901</v>
      </c>
      <c r="Q406" s="75">
        <v>3.78849639864608</v>
      </c>
      <c r="R406" s="75">
        <v>39.628771929824602</v>
      </c>
      <c r="S406" s="75">
        <v>1.6053812246869601</v>
      </c>
      <c r="T406" s="75"/>
      <c r="U406" s="75"/>
    </row>
    <row r="407" spans="1:21" x14ac:dyDescent="0.2">
      <c r="A407" s="71" t="s">
        <v>289</v>
      </c>
      <c r="B407" s="72" t="s">
        <v>140</v>
      </c>
      <c r="C407" s="73" t="s">
        <v>377</v>
      </c>
      <c r="D407" s="74">
        <v>42392</v>
      </c>
      <c r="E407" s="75"/>
      <c r="F407" s="71">
        <v>71</v>
      </c>
      <c r="G407" s="76">
        <v>4142.9014084506998</v>
      </c>
      <c r="H407" s="70">
        <v>-171.09857142857101</v>
      </c>
      <c r="I407" s="75">
        <v>19.159864180509199</v>
      </c>
      <c r="J407" s="71"/>
      <c r="K407" s="75"/>
      <c r="L407" s="75"/>
      <c r="M407" s="75"/>
      <c r="N407" s="75"/>
      <c r="O407" s="75"/>
      <c r="P407" s="76">
        <v>89.7183098591549</v>
      </c>
      <c r="Q407" s="75">
        <v>7.85764140247543</v>
      </c>
      <c r="R407" s="75">
        <v>11.6746478873239</v>
      </c>
      <c r="S407" s="75">
        <v>1.4069226922654701</v>
      </c>
      <c r="T407" s="75"/>
      <c r="U407" s="75"/>
    </row>
    <row r="408" spans="1:21" x14ac:dyDescent="0.2">
      <c r="A408" s="71" t="s">
        <v>289</v>
      </c>
      <c r="B408" s="72" t="s">
        <v>72</v>
      </c>
      <c r="C408" s="73" t="s">
        <v>378</v>
      </c>
      <c r="D408" s="74">
        <v>42399</v>
      </c>
      <c r="E408" s="75"/>
      <c r="F408" s="71">
        <v>71</v>
      </c>
      <c r="G408" s="76">
        <v>4000.3802816901398</v>
      </c>
      <c r="H408" s="70">
        <v>-171.60985915493001</v>
      </c>
      <c r="I408" s="75">
        <v>26.817286622446801</v>
      </c>
      <c r="J408" s="71"/>
      <c r="K408" s="75"/>
      <c r="L408" s="75"/>
      <c r="M408" s="75"/>
      <c r="N408" s="75">
        <v>3.8209241071428601</v>
      </c>
      <c r="O408" s="78">
        <v>0.238470354075876</v>
      </c>
      <c r="P408" s="76">
        <v>176.718309859155</v>
      </c>
      <c r="Q408" s="75">
        <v>7.8939444763572704</v>
      </c>
      <c r="R408" s="75">
        <v>24.809859154929601</v>
      </c>
      <c r="S408" s="75">
        <v>2.2280741699411299</v>
      </c>
      <c r="T408" s="75"/>
      <c r="U408" s="75"/>
    </row>
    <row r="409" spans="1:21" x14ac:dyDescent="0.2">
      <c r="A409" s="71" t="s">
        <v>289</v>
      </c>
      <c r="B409" s="72" t="s">
        <v>72</v>
      </c>
      <c r="C409" s="73" t="s">
        <v>379</v>
      </c>
      <c r="D409" s="74">
        <v>42510</v>
      </c>
      <c r="E409" s="75"/>
      <c r="F409" s="71">
        <v>78</v>
      </c>
      <c r="G409" s="76">
        <v>5090.8846153846198</v>
      </c>
      <c r="H409" s="70">
        <v>-172.19871794871801</v>
      </c>
      <c r="I409" s="75">
        <v>23.785055380480198</v>
      </c>
      <c r="J409" s="71"/>
      <c r="K409" s="75"/>
      <c r="L409" s="75"/>
      <c r="M409" s="75"/>
      <c r="N409" s="75">
        <v>3.50385086630896</v>
      </c>
      <c r="O409" s="75">
        <v>0.13706539182849101</v>
      </c>
      <c r="P409" s="76">
        <v>163.730769230769</v>
      </c>
      <c r="Q409" s="75">
        <v>7.9342467876218397</v>
      </c>
      <c r="R409" s="75">
        <v>47.693506493506497</v>
      </c>
      <c r="S409" s="75">
        <v>3.6348404924486801</v>
      </c>
      <c r="T409" s="75"/>
      <c r="U409" s="75"/>
    </row>
    <row r="410" spans="1:21" x14ac:dyDescent="0.2">
      <c r="A410" s="71" t="s">
        <v>289</v>
      </c>
      <c r="B410" s="77" t="s">
        <v>74</v>
      </c>
      <c r="C410" s="73" t="s">
        <v>380</v>
      </c>
      <c r="D410" s="74">
        <v>42441</v>
      </c>
      <c r="E410" s="75"/>
      <c r="F410" s="71">
        <v>103</v>
      </c>
      <c r="G410" s="76">
        <v>3311.55339805825</v>
      </c>
      <c r="H410" s="70">
        <v>-172.93431372549</v>
      </c>
      <c r="I410" s="75">
        <v>19.215215100315302</v>
      </c>
      <c r="J410" s="71"/>
      <c r="K410" s="75"/>
      <c r="L410" s="75"/>
      <c r="M410" s="75"/>
      <c r="N410" s="75"/>
      <c r="O410" s="75"/>
      <c r="P410" s="76">
        <v>153.67961165048499</v>
      </c>
      <c r="Q410" s="75">
        <v>8.2574832497371897</v>
      </c>
      <c r="R410" s="75">
        <v>25.900970873786399</v>
      </c>
      <c r="S410" s="75">
        <v>1.88583723002515</v>
      </c>
      <c r="T410" s="75"/>
      <c r="U410" s="75"/>
    </row>
    <row r="411" spans="1:21" x14ac:dyDescent="0.2">
      <c r="A411" s="71" t="s">
        <v>289</v>
      </c>
      <c r="B411" s="72" t="s">
        <v>74</v>
      </c>
      <c r="C411" s="73" t="s">
        <v>283</v>
      </c>
      <c r="D411" s="74">
        <v>42134</v>
      </c>
      <c r="E411" s="75"/>
      <c r="F411" s="71">
        <v>89</v>
      </c>
      <c r="G411" s="76">
        <v>4293.9213483146104</v>
      </c>
      <c r="H411" s="70">
        <v>-173.057303370786</v>
      </c>
      <c r="I411" s="75">
        <v>35.423595212404898</v>
      </c>
      <c r="J411" s="71"/>
      <c r="K411" s="75"/>
      <c r="L411" s="75"/>
      <c r="M411" s="75"/>
      <c r="N411" s="75"/>
      <c r="O411" s="75"/>
      <c r="P411" s="76">
        <v>128.707865168539</v>
      </c>
      <c r="Q411" s="75">
        <v>4.7489637127528903</v>
      </c>
      <c r="R411" s="75">
        <v>41.951764705882397</v>
      </c>
      <c r="S411" s="75">
        <v>3.9962743895458201</v>
      </c>
      <c r="T411" s="75"/>
      <c r="U411" s="75"/>
    </row>
    <row r="412" spans="1:21" x14ac:dyDescent="0.2">
      <c r="A412" s="71" t="s">
        <v>289</v>
      </c>
      <c r="B412" s="72" t="s">
        <v>65</v>
      </c>
      <c r="C412" s="73" t="s">
        <v>381</v>
      </c>
      <c r="D412" s="74">
        <v>42761</v>
      </c>
      <c r="E412" s="75"/>
      <c r="F412" s="71">
        <v>361</v>
      </c>
      <c r="G412" s="76">
        <v>3922.9224376731299</v>
      </c>
      <c r="H412" s="70">
        <v>-173.28088642659301</v>
      </c>
      <c r="I412" s="75">
        <v>14.6056430059968</v>
      </c>
      <c r="J412" s="71"/>
      <c r="K412" s="75"/>
      <c r="L412" s="75"/>
      <c r="M412" s="75"/>
      <c r="N412" s="75">
        <v>3.4342999999999999</v>
      </c>
      <c r="O412" s="75">
        <v>0.249039565901917</v>
      </c>
      <c r="P412" s="76">
        <v>154.61218836565101</v>
      </c>
      <c r="Q412" s="75">
        <v>3.8277928831371901</v>
      </c>
      <c r="R412" s="75">
        <v>20.420277777777802</v>
      </c>
      <c r="S412" s="75">
        <v>0.85029407575270899</v>
      </c>
      <c r="T412" s="75"/>
      <c r="U412" s="75"/>
    </row>
    <row r="413" spans="1:21" x14ac:dyDescent="0.2">
      <c r="A413" s="71" t="s">
        <v>289</v>
      </c>
      <c r="B413" s="77" t="s">
        <v>65</v>
      </c>
      <c r="C413" s="73" t="s">
        <v>382</v>
      </c>
      <c r="D413" s="74">
        <v>42721</v>
      </c>
      <c r="E413" s="75"/>
      <c r="F413" s="71">
        <v>32</v>
      </c>
      <c r="G413" s="76">
        <v>2972.5625</v>
      </c>
      <c r="H413" s="70">
        <v>-174.34062499999999</v>
      </c>
      <c r="I413" s="75">
        <v>25.098145196928598</v>
      </c>
      <c r="J413" s="71"/>
      <c r="K413" s="75"/>
      <c r="L413" s="75"/>
      <c r="M413" s="75"/>
      <c r="N413" s="75"/>
      <c r="O413" s="75"/>
      <c r="P413" s="76">
        <v>118.125</v>
      </c>
      <c r="Q413" s="75">
        <v>13.4725490020598</v>
      </c>
      <c r="R413" s="75">
        <v>22.89</v>
      </c>
      <c r="S413" s="75">
        <v>2.0651033204510401</v>
      </c>
      <c r="T413" s="75"/>
      <c r="U413" s="75"/>
    </row>
    <row r="414" spans="1:21" x14ac:dyDescent="0.2">
      <c r="A414" s="71" t="s">
        <v>289</v>
      </c>
      <c r="B414" s="77" t="s">
        <v>65</v>
      </c>
      <c r="C414" s="73" t="s">
        <v>226</v>
      </c>
      <c r="D414" s="74">
        <v>42797</v>
      </c>
      <c r="E414" s="75"/>
      <c r="F414" s="71">
        <v>39</v>
      </c>
      <c r="G414" s="76">
        <v>3218.17948717949</v>
      </c>
      <c r="H414" s="70">
        <v>-174.553846153846</v>
      </c>
      <c r="I414" s="75">
        <v>29.793028250528</v>
      </c>
      <c r="J414" s="71"/>
      <c r="K414" s="75"/>
      <c r="L414" s="75"/>
      <c r="M414" s="75">
        <v>358</v>
      </c>
      <c r="N414" s="75">
        <v>3.4556653519320202</v>
      </c>
      <c r="O414" s="75">
        <v>0.185737957509678</v>
      </c>
      <c r="P414" s="76">
        <v>119.717948717949</v>
      </c>
      <c r="Q414" s="75">
        <v>10.611336890539199</v>
      </c>
      <c r="R414" s="75">
        <v>31.853846153846099</v>
      </c>
      <c r="S414" s="75">
        <v>2.5579408420844798</v>
      </c>
      <c r="T414" s="75"/>
      <c r="U414" s="75"/>
    </row>
    <row r="415" spans="1:21" x14ac:dyDescent="0.2">
      <c r="A415" s="71" t="s">
        <v>289</v>
      </c>
      <c r="B415" s="77" t="s">
        <v>228</v>
      </c>
      <c r="C415" s="73" t="s">
        <v>383</v>
      </c>
      <c r="D415" s="74">
        <v>42610</v>
      </c>
      <c r="E415" s="75"/>
      <c r="F415" s="71">
        <v>40</v>
      </c>
      <c r="G415" s="76">
        <v>5928.4250000000002</v>
      </c>
      <c r="H415" s="70">
        <v>-174.92051282051301</v>
      </c>
      <c r="I415" s="75">
        <v>32.543462515376298</v>
      </c>
      <c r="J415" s="71"/>
      <c r="K415" s="75"/>
      <c r="L415" s="75"/>
      <c r="M415" s="75"/>
      <c r="N415" s="75"/>
      <c r="O415" s="75"/>
      <c r="P415" s="76">
        <v>110.27500000000001</v>
      </c>
      <c r="Q415" s="75">
        <v>9.5776842324442004</v>
      </c>
      <c r="R415" s="75">
        <v>29.362500000000001</v>
      </c>
      <c r="S415" s="75">
        <v>2.09072030128497</v>
      </c>
      <c r="T415" s="75"/>
      <c r="U415" s="75"/>
    </row>
    <row r="416" spans="1:21" x14ac:dyDescent="0.2">
      <c r="A416" s="71" t="s">
        <v>289</v>
      </c>
      <c r="B416" s="72" t="s">
        <v>65</v>
      </c>
      <c r="C416" s="73" t="s">
        <v>384</v>
      </c>
      <c r="D416" s="74">
        <v>42778</v>
      </c>
      <c r="E416" s="75"/>
      <c r="F416" s="71">
        <v>44</v>
      </c>
      <c r="G416" s="76">
        <v>4043.3863636363599</v>
      </c>
      <c r="H416" s="70">
        <v>-176.13409090909099</v>
      </c>
      <c r="I416" s="75">
        <v>24.421225982107298</v>
      </c>
      <c r="J416" s="71"/>
      <c r="K416" s="75"/>
      <c r="L416" s="75"/>
      <c r="M416" s="75"/>
      <c r="N416" s="75"/>
      <c r="O416" s="75"/>
      <c r="P416" s="76">
        <v>114.045454545455</v>
      </c>
      <c r="Q416" s="75">
        <v>10.594732952137999</v>
      </c>
      <c r="R416" s="75">
        <v>24.343181818181801</v>
      </c>
      <c r="S416" s="75">
        <v>2.5593884661348798</v>
      </c>
      <c r="T416" s="75"/>
      <c r="U416" s="75"/>
    </row>
    <row r="417" spans="1:21" x14ac:dyDescent="0.2">
      <c r="A417" s="71" t="s">
        <v>289</v>
      </c>
      <c r="B417" s="77" t="s">
        <v>65</v>
      </c>
      <c r="C417" s="73" t="s">
        <v>233</v>
      </c>
      <c r="D417" s="74">
        <v>42652</v>
      </c>
      <c r="E417" s="75"/>
      <c r="F417" s="71">
        <v>34</v>
      </c>
      <c r="G417" s="76">
        <v>6077.7647058823504</v>
      </c>
      <c r="H417" s="70">
        <v>-176.808823529412</v>
      </c>
      <c r="I417" s="75">
        <v>34.000091844178897</v>
      </c>
      <c r="J417" s="71"/>
      <c r="K417" s="75"/>
      <c r="L417" s="75"/>
      <c r="M417" s="75"/>
      <c r="N417" s="75"/>
      <c r="O417" s="75"/>
      <c r="P417" s="76">
        <v>94.058823529411796</v>
      </c>
      <c r="Q417" s="75">
        <v>10.706915583527399</v>
      </c>
      <c r="R417" s="75">
        <v>49.3935483870968</v>
      </c>
      <c r="S417" s="75">
        <v>6.6915030946955296</v>
      </c>
      <c r="T417" s="75"/>
      <c r="U417" s="75"/>
    </row>
    <row r="418" spans="1:21" x14ac:dyDescent="0.2">
      <c r="A418" s="71" t="s">
        <v>289</v>
      </c>
      <c r="B418" s="77" t="s">
        <v>65</v>
      </c>
      <c r="C418" s="73" t="s">
        <v>143</v>
      </c>
      <c r="D418" s="74">
        <v>42791</v>
      </c>
      <c r="E418" s="75"/>
      <c r="F418" s="71">
        <v>155</v>
      </c>
      <c r="G418" s="76">
        <v>5443.4322580645203</v>
      </c>
      <c r="H418" s="70">
        <v>-176.91290322580599</v>
      </c>
      <c r="I418" s="75">
        <v>20.7169914560309</v>
      </c>
      <c r="J418" s="71"/>
      <c r="K418" s="75"/>
      <c r="L418" s="75"/>
      <c r="M418" s="75"/>
      <c r="N418" s="75"/>
      <c r="O418" s="75"/>
      <c r="P418" s="76">
        <v>128.54193548387099</v>
      </c>
      <c r="Q418" s="75">
        <v>5.3786902742753098</v>
      </c>
      <c r="R418" s="75">
        <v>34.573793103448303</v>
      </c>
      <c r="S418" s="75">
        <v>1.4180530811258401</v>
      </c>
      <c r="T418" s="75"/>
      <c r="U418" s="75"/>
    </row>
    <row r="419" spans="1:21" x14ac:dyDescent="0.2">
      <c r="A419" s="71" t="s">
        <v>289</v>
      </c>
      <c r="B419" s="77" t="s">
        <v>72</v>
      </c>
      <c r="C419" s="73" t="s">
        <v>203</v>
      </c>
      <c r="D419" s="74">
        <v>42124</v>
      </c>
      <c r="E419" s="75"/>
      <c r="F419" s="71">
        <v>224</v>
      </c>
      <c r="G419" s="76">
        <v>2941.78125</v>
      </c>
      <c r="H419" s="70">
        <v>-176.9375</v>
      </c>
      <c r="I419" s="75">
        <v>17.123101970620102</v>
      </c>
      <c r="J419" s="71"/>
      <c r="K419" s="75"/>
      <c r="L419" s="75"/>
      <c r="M419" s="75"/>
      <c r="N419" s="75"/>
      <c r="O419" s="75"/>
      <c r="P419" s="76">
        <v>96.084821428571402</v>
      </c>
      <c r="Q419" s="75">
        <v>4.3127628841154699</v>
      </c>
      <c r="R419" s="75">
        <v>26.495022624434402</v>
      </c>
      <c r="S419" s="75">
        <v>1.2717522781381601</v>
      </c>
      <c r="T419" s="75"/>
      <c r="U419" s="75"/>
    </row>
    <row r="420" spans="1:21" x14ac:dyDescent="0.2">
      <c r="A420" s="71" t="s">
        <v>289</v>
      </c>
      <c r="B420" s="77" t="s">
        <v>72</v>
      </c>
      <c r="C420" s="73" t="s">
        <v>385</v>
      </c>
      <c r="D420" s="74">
        <v>42493</v>
      </c>
      <c r="E420" s="75"/>
      <c r="F420" s="71">
        <v>152</v>
      </c>
      <c r="G420" s="76">
        <v>4291.4342105263204</v>
      </c>
      <c r="H420" s="70">
        <v>-177.06513157894699</v>
      </c>
      <c r="I420" s="75">
        <v>22.129256905867301</v>
      </c>
      <c r="J420" s="71"/>
      <c r="K420" s="75"/>
      <c r="L420" s="75"/>
      <c r="M420" s="75"/>
      <c r="N420" s="75"/>
      <c r="O420" s="75"/>
      <c r="P420" s="76">
        <v>122.782894736842</v>
      </c>
      <c r="Q420" s="75">
        <v>5.0045197223134803</v>
      </c>
      <c r="R420" s="75">
        <v>26.3097014925373</v>
      </c>
      <c r="S420" s="75">
        <v>1.8382740112315099</v>
      </c>
      <c r="T420" s="75"/>
      <c r="U420" s="75"/>
    </row>
    <row r="421" spans="1:21" x14ac:dyDescent="0.2">
      <c r="A421" s="71" t="s">
        <v>289</v>
      </c>
      <c r="B421" s="77" t="s">
        <v>72</v>
      </c>
      <c r="C421" s="73" t="s">
        <v>386</v>
      </c>
      <c r="D421" s="74">
        <v>42527</v>
      </c>
      <c r="E421" s="75">
        <v>0.203252032520325</v>
      </c>
      <c r="F421" s="71">
        <v>123</v>
      </c>
      <c r="G421" s="76">
        <v>4569.3252032520304</v>
      </c>
      <c r="H421" s="70">
        <v>-177.09186991869899</v>
      </c>
      <c r="I421" s="75">
        <v>26.6766994636445</v>
      </c>
      <c r="J421" s="71"/>
      <c r="K421" s="75"/>
      <c r="L421" s="75"/>
      <c r="M421" s="75"/>
      <c r="N421" s="75"/>
      <c r="O421" s="75"/>
      <c r="P421" s="76">
        <v>126.17886178861799</v>
      </c>
      <c r="Q421" s="75">
        <v>4.8405473495517803</v>
      </c>
      <c r="R421" s="75">
        <v>34.3040983606558</v>
      </c>
      <c r="S421" s="75">
        <v>2.4073486930725099</v>
      </c>
      <c r="T421" s="75"/>
      <c r="U421" s="75"/>
    </row>
    <row r="422" spans="1:21" x14ac:dyDescent="0.2">
      <c r="A422" s="71" t="s">
        <v>289</v>
      </c>
      <c r="B422" s="77" t="s">
        <v>140</v>
      </c>
      <c r="C422" s="73" t="s">
        <v>141</v>
      </c>
      <c r="D422" s="74">
        <v>42423</v>
      </c>
      <c r="E422" s="75"/>
      <c r="F422" s="71">
        <v>283</v>
      </c>
      <c r="G422" s="76">
        <v>5060.9328621908098</v>
      </c>
      <c r="H422" s="70">
        <v>-179.09045936395799</v>
      </c>
      <c r="I422" s="75">
        <v>17.7410956681403</v>
      </c>
      <c r="J422" s="71"/>
      <c r="K422" s="75"/>
      <c r="L422" s="75"/>
      <c r="M422" s="75"/>
      <c r="N422" s="75">
        <v>3.7084000000000001</v>
      </c>
      <c r="O422" s="75">
        <v>0.132939520218918</v>
      </c>
      <c r="P422" s="76">
        <v>140.65017667844501</v>
      </c>
      <c r="Q422" s="75">
        <v>4.5008002967994898</v>
      </c>
      <c r="R422" s="75">
        <v>42.972241992882601</v>
      </c>
      <c r="S422" s="75">
        <v>2.0448206158203401</v>
      </c>
      <c r="T422" s="75"/>
      <c r="U422" s="75"/>
    </row>
    <row r="423" spans="1:21" x14ac:dyDescent="0.2">
      <c r="A423" s="71" t="s">
        <v>289</v>
      </c>
      <c r="B423" s="72" t="s">
        <v>140</v>
      </c>
      <c r="C423" s="73" t="s">
        <v>387</v>
      </c>
      <c r="D423" s="74">
        <v>42182</v>
      </c>
      <c r="E423" s="75"/>
      <c r="F423" s="71">
        <v>26</v>
      </c>
      <c r="G423" s="76">
        <v>4096</v>
      </c>
      <c r="H423" s="70">
        <v>-180.24</v>
      </c>
      <c r="I423" s="75">
        <v>39.778545306064998</v>
      </c>
      <c r="J423" s="71"/>
      <c r="K423" s="75"/>
      <c r="L423" s="75"/>
      <c r="M423" s="75"/>
      <c r="N423" s="75"/>
      <c r="O423" s="75"/>
      <c r="P423" s="76">
        <v>79.230769230769198</v>
      </c>
      <c r="Q423" s="75">
        <v>7.1915137365150903</v>
      </c>
      <c r="R423" s="75">
        <v>36.026923076923097</v>
      </c>
      <c r="S423" s="75">
        <v>2.9840888710848699</v>
      </c>
      <c r="T423" s="75"/>
      <c r="U423" s="75"/>
    </row>
    <row r="424" spans="1:21" x14ac:dyDescent="0.2">
      <c r="A424" s="71" t="s">
        <v>289</v>
      </c>
      <c r="B424" s="77" t="s">
        <v>72</v>
      </c>
      <c r="C424" s="73" t="s">
        <v>388</v>
      </c>
      <c r="D424" s="74">
        <v>42285</v>
      </c>
      <c r="E424" s="75"/>
      <c r="F424" s="71">
        <v>75</v>
      </c>
      <c r="G424" s="76">
        <v>5584.56</v>
      </c>
      <c r="H424" s="70">
        <v>-180.249333333333</v>
      </c>
      <c r="I424" s="75">
        <v>30.349443699627798</v>
      </c>
      <c r="J424" s="71"/>
      <c r="K424" s="75"/>
      <c r="L424" s="75"/>
      <c r="M424" s="75">
        <v>824.9</v>
      </c>
      <c r="N424" s="75">
        <v>3.5873620689655201</v>
      </c>
      <c r="O424" s="75">
        <v>0.20341649255632299</v>
      </c>
      <c r="P424" s="76">
        <v>113.146666666667</v>
      </c>
      <c r="Q424" s="75">
        <v>7.3629629105967096</v>
      </c>
      <c r="R424" s="75">
        <v>48.732876712328803</v>
      </c>
      <c r="S424" s="75">
        <v>4.2470842602696202</v>
      </c>
      <c r="T424" s="75"/>
      <c r="U424" s="75"/>
    </row>
    <row r="425" spans="1:21" x14ac:dyDescent="0.2">
      <c r="A425" s="71" t="s">
        <v>289</v>
      </c>
      <c r="B425" s="77" t="s">
        <v>65</v>
      </c>
      <c r="C425" s="73" t="s">
        <v>389</v>
      </c>
      <c r="D425" s="74">
        <v>42725</v>
      </c>
      <c r="E425" s="75"/>
      <c r="F425" s="71">
        <v>53</v>
      </c>
      <c r="G425" s="76">
        <v>4772.9245283018899</v>
      </c>
      <c r="H425" s="70">
        <v>-180.74905660377399</v>
      </c>
      <c r="I425" s="75">
        <v>31.325719483840601</v>
      </c>
      <c r="J425" s="71"/>
      <c r="K425" s="75"/>
      <c r="L425" s="75"/>
      <c r="M425" s="75"/>
      <c r="N425" s="75"/>
      <c r="O425" s="78"/>
      <c r="P425" s="76">
        <v>102.56603773584899</v>
      </c>
      <c r="Q425" s="75">
        <v>6.3835163630025704</v>
      </c>
      <c r="R425" s="75">
        <v>40.976086956521698</v>
      </c>
      <c r="S425" s="75">
        <v>3.0389773654720198</v>
      </c>
      <c r="T425" s="75"/>
      <c r="U425" s="75"/>
    </row>
    <row r="426" spans="1:21" x14ac:dyDescent="0.2">
      <c r="A426" s="71" t="s">
        <v>289</v>
      </c>
      <c r="B426" s="77" t="s">
        <v>65</v>
      </c>
      <c r="C426" s="73" t="s">
        <v>390</v>
      </c>
      <c r="D426" s="74">
        <v>42744</v>
      </c>
      <c r="E426" s="75"/>
      <c r="F426" s="71">
        <v>41</v>
      </c>
      <c r="G426" s="76">
        <v>3147.6585365853698</v>
      </c>
      <c r="H426" s="70">
        <v>-180.97073170731699</v>
      </c>
      <c r="I426" s="75">
        <v>35.2951009251409</v>
      </c>
      <c r="J426" s="71"/>
      <c r="K426" s="75"/>
      <c r="L426" s="75"/>
      <c r="M426" s="75"/>
      <c r="N426" s="75"/>
      <c r="O426" s="75"/>
      <c r="P426" s="76">
        <v>91.390243902438996</v>
      </c>
      <c r="Q426" s="75">
        <v>10.5781573184846</v>
      </c>
      <c r="R426" s="75">
        <v>21.885365853658499</v>
      </c>
      <c r="S426" s="75">
        <v>3.2320528117206502</v>
      </c>
      <c r="T426" s="75"/>
      <c r="U426" s="75"/>
    </row>
    <row r="427" spans="1:21" x14ac:dyDescent="0.2">
      <c r="A427" s="71" t="s">
        <v>289</v>
      </c>
      <c r="B427" s="72" t="s">
        <v>65</v>
      </c>
      <c r="C427" s="73" t="s">
        <v>391</v>
      </c>
      <c r="D427" s="74">
        <v>42612</v>
      </c>
      <c r="E427" s="75"/>
      <c r="F427" s="71">
        <v>136</v>
      </c>
      <c r="G427" s="76">
        <v>4317.1029411764703</v>
      </c>
      <c r="H427" s="70">
        <v>-181.070588235294</v>
      </c>
      <c r="I427" s="75">
        <v>24.893332749527399</v>
      </c>
      <c r="J427" s="71"/>
      <c r="K427" s="75"/>
      <c r="L427" s="75"/>
      <c r="M427" s="75"/>
      <c r="N427" s="75"/>
      <c r="O427" s="75"/>
      <c r="P427" s="76">
        <v>137.5</v>
      </c>
      <c r="Q427" s="75">
        <v>5.0358626722767701</v>
      </c>
      <c r="R427" s="75">
        <v>25.350769230769199</v>
      </c>
      <c r="S427" s="75">
        <v>1.8602393541064299</v>
      </c>
      <c r="T427" s="75"/>
      <c r="U427" s="75"/>
    </row>
    <row r="428" spans="1:21" x14ac:dyDescent="0.2">
      <c r="A428" s="71" t="s">
        <v>289</v>
      </c>
      <c r="B428" s="72" t="s">
        <v>72</v>
      </c>
      <c r="C428" s="73" t="s">
        <v>392</v>
      </c>
      <c r="D428" s="74">
        <v>42653</v>
      </c>
      <c r="E428" s="75"/>
      <c r="F428" s="71">
        <v>76</v>
      </c>
      <c r="G428" s="76">
        <v>5559.0789473684199</v>
      </c>
      <c r="H428" s="70">
        <v>-181.365789473684</v>
      </c>
      <c r="I428" s="75">
        <v>22.783554668720299</v>
      </c>
      <c r="J428" s="71"/>
      <c r="K428" s="75"/>
      <c r="L428" s="75"/>
      <c r="M428" s="75"/>
      <c r="N428" s="75">
        <v>3.63133333333333</v>
      </c>
      <c r="O428" s="75">
        <v>0.222871711702952</v>
      </c>
      <c r="P428" s="76">
        <v>133.73684210526301</v>
      </c>
      <c r="Q428" s="75">
        <v>6.5772966350112796</v>
      </c>
      <c r="R428" s="75">
        <v>35.658108108108102</v>
      </c>
      <c r="S428" s="75">
        <v>3.11580688170659</v>
      </c>
      <c r="T428" s="75"/>
      <c r="U428" s="75"/>
    </row>
    <row r="429" spans="1:21" x14ac:dyDescent="0.2">
      <c r="A429" s="71" t="s">
        <v>289</v>
      </c>
      <c r="B429" s="77" t="s">
        <v>69</v>
      </c>
      <c r="C429" s="73" t="s">
        <v>393</v>
      </c>
      <c r="D429" s="74">
        <v>42625</v>
      </c>
      <c r="E429" s="75"/>
      <c r="F429" s="71">
        <v>32</v>
      </c>
      <c r="G429" s="76">
        <v>5793.5625</v>
      </c>
      <c r="H429" s="70">
        <v>-181.94062500000001</v>
      </c>
      <c r="I429" s="75">
        <v>39.471348545948999</v>
      </c>
      <c r="J429" s="71"/>
      <c r="K429" s="75"/>
      <c r="L429" s="75"/>
      <c r="M429" s="75"/>
      <c r="N429" s="75"/>
      <c r="O429" s="75"/>
      <c r="P429" s="76">
        <v>117.6875</v>
      </c>
      <c r="Q429" s="75">
        <v>13.674900298922999</v>
      </c>
      <c r="R429" s="75">
        <v>29.3161290322581</v>
      </c>
      <c r="S429" s="75">
        <v>3.9837926943684101</v>
      </c>
      <c r="T429" s="75"/>
      <c r="U429" s="75"/>
    </row>
    <row r="430" spans="1:21" x14ac:dyDescent="0.2">
      <c r="A430" s="71" t="s">
        <v>289</v>
      </c>
      <c r="B430" s="77" t="s">
        <v>228</v>
      </c>
      <c r="C430" s="73" t="s">
        <v>394</v>
      </c>
      <c r="D430" s="74">
        <v>42595</v>
      </c>
      <c r="E430" s="75"/>
      <c r="F430" s="71">
        <v>35</v>
      </c>
      <c r="G430" s="76">
        <v>5383.5714285714303</v>
      </c>
      <c r="H430" s="70">
        <v>-183.82</v>
      </c>
      <c r="I430" s="75">
        <v>33.3943699778644</v>
      </c>
      <c r="J430" s="71"/>
      <c r="K430" s="75"/>
      <c r="L430" s="75"/>
      <c r="M430" s="75"/>
      <c r="N430" s="75"/>
      <c r="O430" s="78"/>
      <c r="P430" s="76">
        <v>105.74285714285701</v>
      </c>
      <c r="Q430" s="75">
        <v>10.6863883308732</v>
      </c>
      <c r="R430" s="75">
        <v>43.993103448275903</v>
      </c>
      <c r="S430" s="75">
        <v>6.7707243084435103</v>
      </c>
      <c r="T430" s="75"/>
      <c r="U430" s="75"/>
    </row>
    <row r="431" spans="1:21" x14ac:dyDescent="0.2">
      <c r="A431" s="71" t="s">
        <v>289</v>
      </c>
      <c r="B431" s="72" t="s">
        <v>72</v>
      </c>
      <c r="C431" s="73" t="s">
        <v>395</v>
      </c>
      <c r="D431" s="74">
        <v>42393</v>
      </c>
      <c r="E431" s="75"/>
      <c r="F431" s="71">
        <v>35</v>
      </c>
      <c r="G431" s="76">
        <v>7008.8</v>
      </c>
      <c r="H431" s="70">
        <v>-184.017647058824</v>
      </c>
      <c r="I431" s="75">
        <v>42.957524614953698</v>
      </c>
      <c r="J431" s="71"/>
      <c r="K431" s="75"/>
      <c r="L431" s="75"/>
      <c r="M431" s="75">
        <v>923.66666666666697</v>
      </c>
      <c r="N431" s="75"/>
      <c r="O431" s="75"/>
      <c r="P431" s="76">
        <v>151.085714285714</v>
      </c>
      <c r="Q431" s="75">
        <v>12.9815234845835</v>
      </c>
      <c r="R431" s="75">
        <v>29.433333333333302</v>
      </c>
      <c r="S431" s="75">
        <v>4.2218220670294198</v>
      </c>
      <c r="T431" s="75"/>
      <c r="U431" s="75"/>
    </row>
    <row r="432" spans="1:21" x14ac:dyDescent="0.2">
      <c r="A432" s="71" t="s">
        <v>289</v>
      </c>
      <c r="B432" s="77" t="s">
        <v>74</v>
      </c>
      <c r="C432" s="73" t="s">
        <v>396</v>
      </c>
      <c r="D432" s="74">
        <v>42120</v>
      </c>
      <c r="E432" s="75"/>
      <c r="F432" s="71">
        <v>238</v>
      </c>
      <c r="G432" s="76">
        <v>3629.6386554621799</v>
      </c>
      <c r="H432" s="70">
        <v>-184.03487394958</v>
      </c>
      <c r="I432" s="75">
        <v>16.995801847539902</v>
      </c>
      <c r="J432" s="71"/>
      <c r="K432" s="75"/>
      <c r="L432" s="75"/>
      <c r="M432" s="75"/>
      <c r="N432" s="75"/>
      <c r="O432" s="75"/>
      <c r="P432" s="76">
        <v>140.04201680672301</v>
      </c>
      <c r="Q432" s="75">
        <v>4.6719523327295098</v>
      </c>
      <c r="R432" s="75">
        <v>30.752521008403399</v>
      </c>
      <c r="S432" s="75">
        <v>1.36138978578462</v>
      </c>
      <c r="T432" s="75"/>
      <c r="U432" s="75"/>
    </row>
    <row r="433" spans="1:21" x14ac:dyDescent="0.2">
      <c r="A433" s="71" t="s">
        <v>289</v>
      </c>
      <c r="B433" s="77" t="s">
        <v>72</v>
      </c>
      <c r="C433" s="73" t="s">
        <v>397</v>
      </c>
      <c r="D433" s="74">
        <v>42082</v>
      </c>
      <c r="E433" s="75"/>
      <c r="F433" s="71">
        <v>52</v>
      </c>
      <c r="G433" s="76">
        <v>4264.2115384615399</v>
      </c>
      <c r="H433" s="70">
        <v>-184.684615384615</v>
      </c>
      <c r="I433" s="75">
        <v>26.607924230571701</v>
      </c>
      <c r="J433" s="71"/>
      <c r="K433" s="75"/>
      <c r="L433" s="75"/>
      <c r="M433" s="75"/>
      <c r="N433" s="75"/>
      <c r="O433" s="75"/>
      <c r="P433" s="76">
        <v>173.88461538461499</v>
      </c>
      <c r="Q433" s="75">
        <v>10.8531835952615</v>
      </c>
      <c r="R433" s="75">
        <v>36.951923076923102</v>
      </c>
      <c r="S433" s="75">
        <v>4.7039868607392696</v>
      </c>
      <c r="T433" s="75"/>
      <c r="U433" s="75"/>
    </row>
    <row r="434" spans="1:21" x14ac:dyDescent="0.2">
      <c r="A434" s="71" t="s">
        <v>289</v>
      </c>
      <c r="B434" s="77" t="s">
        <v>72</v>
      </c>
      <c r="C434" s="73" t="s">
        <v>145</v>
      </c>
      <c r="D434" s="74">
        <v>42738</v>
      </c>
      <c r="E434" s="75"/>
      <c r="F434" s="71">
        <v>50</v>
      </c>
      <c r="G434" s="76">
        <v>3015.9</v>
      </c>
      <c r="H434" s="70">
        <v>-185.322</v>
      </c>
      <c r="I434" s="75">
        <v>33.780992275272801</v>
      </c>
      <c r="J434" s="71"/>
      <c r="K434" s="75"/>
      <c r="L434" s="75"/>
      <c r="M434" s="75"/>
      <c r="N434" s="75"/>
      <c r="O434" s="75"/>
      <c r="P434" s="76">
        <v>151.68</v>
      </c>
      <c r="Q434" s="75">
        <v>11.408676969924301</v>
      </c>
      <c r="R434" s="75">
        <v>22.344000000000001</v>
      </c>
      <c r="S434" s="75">
        <v>2.11172462645089</v>
      </c>
      <c r="T434" s="75"/>
      <c r="U434" s="75"/>
    </row>
    <row r="435" spans="1:21" x14ac:dyDescent="0.2">
      <c r="A435" s="71" t="s">
        <v>289</v>
      </c>
      <c r="B435" s="72" t="s">
        <v>74</v>
      </c>
      <c r="C435" s="73" t="s">
        <v>165</v>
      </c>
      <c r="D435" s="74">
        <v>42772</v>
      </c>
      <c r="E435" s="75"/>
      <c r="F435" s="71">
        <v>152</v>
      </c>
      <c r="G435" s="76">
        <v>3875.1315789473701</v>
      </c>
      <c r="H435" s="70">
        <v>-185.335526315789</v>
      </c>
      <c r="I435" s="75">
        <v>23.227385539703299</v>
      </c>
      <c r="J435" s="71"/>
      <c r="K435" s="75"/>
      <c r="L435" s="75"/>
      <c r="M435" s="75"/>
      <c r="N435" s="75"/>
      <c r="O435" s="75"/>
      <c r="P435" s="76">
        <v>120.05921052631599</v>
      </c>
      <c r="Q435" s="75">
        <v>5.1342913341292604</v>
      </c>
      <c r="R435" s="75">
        <v>22.010526315789502</v>
      </c>
      <c r="S435" s="75">
        <v>1.8253582844912499</v>
      </c>
      <c r="T435" s="75"/>
      <c r="U435" s="75"/>
    </row>
    <row r="436" spans="1:21" x14ac:dyDescent="0.2">
      <c r="A436" s="71" t="s">
        <v>289</v>
      </c>
      <c r="B436" s="72" t="s">
        <v>72</v>
      </c>
      <c r="C436" s="73" t="s">
        <v>261</v>
      </c>
      <c r="D436" s="74">
        <v>42682</v>
      </c>
      <c r="E436" s="75"/>
      <c r="F436" s="71">
        <v>69</v>
      </c>
      <c r="G436" s="75">
        <v>4712.0289855072497</v>
      </c>
      <c r="H436" s="70">
        <v>-185.510144927536</v>
      </c>
      <c r="I436" s="75">
        <v>28.8432765856851</v>
      </c>
      <c r="J436" s="71"/>
      <c r="K436" s="75"/>
      <c r="L436" s="75"/>
      <c r="M436" s="75"/>
      <c r="N436" s="75"/>
      <c r="O436" s="75"/>
      <c r="P436" s="76">
        <v>167.594202898551</v>
      </c>
      <c r="Q436" s="75">
        <v>8.8481631416152808</v>
      </c>
      <c r="R436" s="75">
        <v>33.846376811594197</v>
      </c>
      <c r="S436" s="75">
        <v>2.0533782487290502</v>
      </c>
      <c r="T436" s="75"/>
      <c r="U436" s="75"/>
    </row>
    <row r="437" spans="1:21" x14ac:dyDescent="0.2">
      <c r="A437" s="71" t="s">
        <v>289</v>
      </c>
      <c r="B437" s="72" t="s">
        <v>140</v>
      </c>
      <c r="C437" s="73" t="s">
        <v>274</v>
      </c>
      <c r="D437" s="74">
        <v>42411</v>
      </c>
      <c r="E437" s="75"/>
      <c r="F437" s="71">
        <v>197</v>
      </c>
      <c r="G437" s="75">
        <v>4270.0355329949198</v>
      </c>
      <c r="H437" s="70">
        <v>-186.817766497462</v>
      </c>
      <c r="I437" s="75">
        <v>21.568828445350299</v>
      </c>
      <c r="J437" s="71"/>
      <c r="K437" s="75"/>
      <c r="L437" s="75"/>
      <c r="M437" s="75"/>
      <c r="N437" s="75"/>
      <c r="O437" s="75"/>
      <c r="P437" s="76">
        <v>131.48223350253801</v>
      </c>
      <c r="Q437" s="75">
        <v>5.1552736358681299</v>
      </c>
      <c r="R437" s="75">
        <v>27.974093264248701</v>
      </c>
      <c r="S437" s="75">
        <v>1.7824089340012199</v>
      </c>
      <c r="T437" s="75"/>
      <c r="U437" s="75"/>
    </row>
    <row r="438" spans="1:21" x14ac:dyDescent="0.2">
      <c r="A438" s="71" t="s">
        <v>289</v>
      </c>
      <c r="B438" s="72" t="s">
        <v>140</v>
      </c>
      <c r="C438" s="73" t="s">
        <v>398</v>
      </c>
      <c r="D438" s="74">
        <v>42794</v>
      </c>
      <c r="E438" s="75"/>
      <c r="F438" s="71">
        <v>88</v>
      </c>
      <c r="G438" s="75">
        <v>5443.125</v>
      </c>
      <c r="H438" s="70">
        <v>-187</v>
      </c>
      <c r="I438" s="75">
        <v>24.281674904228701</v>
      </c>
      <c r="J438" s="71"/>
      <c r="K438" s="75"/>
      <c r="L438" s="75"/>
      <c r="M438" s="75"/>
      <c r="N438" s="75"/>
      <c r="O438" s="75"/>
      <c r="P438" s="76">
        <v>84.613636363636402</v>
      </c>
      <c r="Q438" s="75">
        <v>4.1291023050924798</v>
      </c>
      <c r="R438" s="75">
        <v>35.433333333333302</v>
      </c>
      <c r="S438" s="75">
        <v>2.7299655308408699</v>
      </c>
      <c r="T438" s="75"/>
      <c r="U438" s="75"/>
    </row>
    <row r="439" spans="1:21" x14ac:dyDescent="0.2">
      <c r="A439" s="71" t="s">
        <v>289</v>
      </c>
      <c r="B439" s="72" t="s">
        <v>65</v>
      </c>
      <c r="C439" s="73" t="s">
        <v>278</v>
      </c>
      <c r="D439" s="74">
        <v>42433</v>
      </c>
      <c r="E439" s="75"/>
      <c r="F439" s="71">
        <v>64</v>
      </c>
      <c r="G439" s="75">
        <v>4813.796875</v>
      </c>
      <c r="H439" s="70">
        <v>-187.94218749999999</v>
      </c>
      <c r="I439" s="75">
        <v>35.9988898917168</v>
      </c>
      <c r="J439" s="71"/>
      <c r="K439" s="75"/>
      <c r="L439" s="75"/>
      <c r="M439" s="75"/>
      <c r="N439" s="75">
        <v>3.90474747474748</v>
      </c>
      <c r="O439" s="75">
        <v>0.33965947038906402</v>
      </c>
      <c r="P439" s="76">
        <v>118.765625</v>
      </c>
      <c r="Q439" s="75">
        <v>8.00402125458195</v>
      </c>
      <c r="R439" s="75">
        <v>28.323809523809501</v>
      </c>
      <c r="S439" s="75">
        <v>2.4679914181309099</v>
      </c>
      <c r="T439" s="75"/>
      <c r="U439" s="75"/>
    </row>
    <row r="440" spans="1:21" x14ac:dyDescent="0.2">
      <c r="A440" s="71" t="s">
        <v>289</v>
      </c>
      <c r="B440" s="72" t="s">
        <v>74</v>
      </c>
      <c r="C440" s="73" t="s">
        <v>215</v>
      </c>
      <c r="D440" s="74">
        <v>42767</v>
      </c>
      <c r="E440" s="75">
        <v>0.37313432835820898</v>
      </c>
      <c r="F440" s="71">
        <v>67</v>
      </c>
      <c r="G440" s="75">
        <v>4941.6567164179096</v>
      </c>
      <c r="H440" s="70">
        <v>-188.292537313433</v>
      </c>
      <c r="I440" s="75">
        <v>28.2365238097501</v>
      </c>
      <c r="J440" s="71"/>
      <c r="K440" s="75"/>
      <c r="L440" s="75"/>
      <c r="M440" s="75"/>
      <c r="N440" s="75"/>
      <c r="O440" s="75"/>
      <c r="P440" s="76">
        <v>104.19402985074601</v>
      </c>
      <c r="Q440" s="75">
        <v>7.2806453585318902</v>
      </c>
      <c r="R440" s="75">
        <v>27.2597014925373</v>
      </c>
      <c r="S440" s="75">
        <v>2.1012359436138799</v>
      </c>
      <c r="T440" s="75"/>
      <c r="U440" s="75"/>
    </row>
    <row r="441" spans="1:21" x14ac:dyDescent="0.2">
      <c r="A441" s="71" t="s">
        <v>289</v>
      </c>
      <c r="B441" s="72" t="s">
        <v>72</v>
      </c>
      <c r="C441" s="73" t="s">
        <v>258</v>
      </c>
      <c r="D441" s="74">
        <v>42422</v>
      </c>
      <c r="E441" s="75">
        <v>3.0762711864406801E-2</v>
      </c>
      <c r="F441" s="71">
        <v>118</v>
      </c>
      <c r="G441" s="75">
        <v>3671.5</v>
      </c>
      <c r="H441" s="70">
        <v>-188.99576271186399</v>
      </c>
      <c r="I441" s="75">
        <v>28.2383979063552</v>
      </c>
      <c r="J441" s="71"/>
      <c r="K441" s="75"/>
      <c r="L441" s="75"/>
      <c r="M441" s="75"/>
      <c r="N441" s="75"/>
      <c r="O441" s="75"/>
      <c r="P441" s="76">
        <v>128.084745762712</v>
      </c>
      <c r="Q441" s="75">
        <v>5.4873272181202397</v>
      </c>
      <c r="R441" s="75">
        <v>24.032203389830499</v>
      </c>
      <c r="S441" s="75">
        <v>1.5423270811907499</v>
      </c>
      <c r="T441" s="75"/>
      <c r="U441" s="75"/>
    </row>
    <row r="442" spans="1:21" x14ac:dyDescent="0.2">
      <c r="A442" s="71" t="s">
        <v>289</v>
      </c>
      <c r="B442" s="72" t="s">
        <v>72</v>
      </c>
      <c r="C442" s="73" t="s">
        <v>223</v>
      </c>
      <c r="D442" s="74">
        <v>42785</v>
      </c>
      <c r="E442" s="75"/>
      <c r="F442" s="71">
        <v>39</v>
      </c>
      <c r="G442" s="75">
        <v>4004.3076923076901</v>
      </c>
      <c r="H442" s="70">
        <v>-189.47948717948699</v>
      </c>
      <c r="I442" s="75">
        <v>49.771561855077003</v>
      </c>
      <c r="J442" s="71"/>
      <c r="K442" s="75"/>
      <c r="L442" s="75"/>
      <c r="M442" s="75"/>
      <c r="N442" s="75"/>
      <c r="O442" s="75"/>
      <c r="P442" s="76">
        <v>131.564102564103</v>
      </c>
      <c r="Q442" s="75">
        <v>10.7647394400236</v>
      </c>
      <c r="R442" s="75">
        <v>20.658974358974401</v>
      </c>
      <c r="S442" s="75">
        <v>2.35964360042684</v>
      </c>
      <c r="T442" s="75"/>
      <c r="U442" s="75"/>
    </row>
    <row r="443" spans="1:21" x14ac:dyDescent="0.2">
      <c r="A443" s="71" t="s">
        <v>289</v>
      </c>
      <c r="B443" s="72" t="s">
        <v>65</v>
      </c>
      <c r="C443" s="73" t="s">
        <v>399</v>
      </c>
      <c r="D443" s="74">
        <v>42675</v>
      </c>
      <c r="E443" s="75"/>
      <c r="F443" s="71">
        <v>52</v>
      </c>
      <c r="G443" s="75">
        <v>5291.2884615384601</v>
      </c>
      <c r="H443" s="70">
        <v>-189.61346153846199</v>
      </c>
      <c r="I443" s="75">
        <v>37.103777359390001</v>
      </c>
      <c r="J443" s="71"/>
      <c r="K443" s="75"/>
      <c r="L443" s="75"/>
      <c r="M443" s="75">
        <v>662.84615384615404</v>
      </c>
      <c r="N443" s="75">
        <v>3.7413929487179498</v>
      </c>
      <c r="O443" s="75">
        <v>0.46450975450750898</v>
      </c>
      <c r="P443" s="76">
        <v>152.769230769231</v>
      </c>
      <c r="Q443" s="75">
        <v>8.83865837606875</v>
      </c>
      <c r="R443" s="75">
        <v>47.578846153846101</v>
      </c>
      <c r="S443" s="75">
        <v>4.26758657174625</v>
      </c>
      <c r="T443" s="75"/>
      <c r="U443" s="75"/>
    </row>
    <row r="444" spans="1:21" x14ac:dyDescent="0.2">
      <c r="A444" s="71" t="s">
        <v>289</v>
      </c>
      <c r="B444" s="72" t="s">
        <v>65</v>
      </c>
      <c r="C444" s="73" t="s">
        <v>400</v>
      </c>
      <c r="D444" s="74">
        <v>42749</v>
      </c>
      <c r="E444" s="75"/>
      <c r="F444" s="71">
        <v>37</v>
      </c>
      <c r="G444" s="75">
        <v>4734.7837837837797</v>
      </c>
      <c r="H444" s="70">
        <v>-190.02972972973001</v>
      </c>
      <c r="I444" s="75">
        <v>37.290655276408302</v>
      </c>
      <c r="J444" s="71"/>
      <c r="K444" s="75"/>
      <c r="L444" s="75"/>
      <c r="M444" s="75"/>
      <c r="N444" s="75"/>
      <c r="O444" s="75"/>
      <c r="P444" s="76">
        <v>100.72972972973</v>
      </c>
      <c r="Q444" s="75">
        <v>11.7320336509302</v>
      </c>
      <c r="R444" s="75">
        <v>29.1540540540541</v>
      </c>
      <c r="S444" s="75">
        <v>3.1859220043712502</v>
      </c>
      <c r="T444" s="75"/>
      <c r="U444" s="75"/>
    </row>
    <row r="445" spans="1:21" x14ac:dyDescent="0.2">
      <c r="A445" s="71" t="s">
        <v>289</v>
      </c>
      <c r="B445" s="72" t="s">
        <v>65</v>
      </c>
      <c r="C445" s="73" t="s">
        <v>401</v>
      </c>
      <c r="D445" s="74">
        <v>42621</v>
      </c>
      <c r="E445" s="75"/>
      <c r="F445" s="71">
        <v>115</v>
      </c>
      <c r="G445" s="75">
        <v>5867.94782608696</v>
      </c>
      <c r="H445" s="70">
        <v>-192.221739130435</v>
      </c>
      <c r="I445" s="75">
        <v>23.1760817216893</v>
      </c>
      <c r="J445" s="71"/>
      <c r="K445" s="75"/>
      <c r="L445" s="75"/>
      <c r="M445" s="75"/>
      <c r="N445" s="75"/>
      <c r="O445" s="75"/>
      <c r="P445" s="76">
        <v>131.22608695652201</v>
      </c>
      <c r="Q445" s="75">
        <v>5.8678955729075897</v>
      </c>
      <c r="R445" s="75">
        <v>38.020183486238501</v>
      </c>
      <c r="S445" s="75">
        <v>2.1627573058035301</v>
      </c>
      <c r="T445" s="75"/>
      <c r="U445" s="75"/>
    </row>
    <row r="446" spans="1:21" x14ac:dyDescent="0.2">
      <c r="A446" s="71" t="s">
        <v>289</v>
      </c>
      <c r="B446" s="72" t="s">
        <v>228</v>
      </c>
      <c r="C446" s="73" t="s">
        <v>402</v>
      </c>
      <c r="D446" s="74">
        <v>42772</v>
      </c>
      <c r="E446" s="75"/>
      <c r="F446" s="71">
        <v>38</v>
      </c>
      <c r="G446" s="75">
        <v>3917.1578947368398</v>
      </c>
      <c r="H446" s="70">
        <v>-192.371052631579</v>
      </c>
      <c r="I446" s="75">
        <v>35.123176849946802</v>
      </c>
      <c r="J446" s="71"/>
      <c r="K446" s="75"/>
      <c r="L446" s="75"/>
      <c r="M446" s="75"/>
      <c r="N446" s="75">
        <v>3.2576490946870802</v>
      </c>
      <c r="O446" s="75">
        <v>0.21863422083362499</v>
      </c>
      <c r="P446" s="76">
        <v>150.052631578947</v>
      </c>
      <c r="Q446" s="75">
        <v>8.7413397393489607</v>
      </c>
      <c r="R446" s="75">
        <v>34.2078947368421</v>
      </c>
      <c r="S446" s="75">
        <v>4.2977952294977202</v>
      </c>
      <c r="T446" s="75"/>
      <c r="U446" s="75"/>
    </row>
    <row r="447" spans="1:21" x14ac:dyDescent="0.2">
      <c r="A447" s="71" t="s">
        <v>289</v>
      </c>
      <c r="B447" s="72" t="s">
        <v>65</v>
      </c>
      <c r="C447" s="73" t="s">
        <v>403</v>
      </c>
      <c r="D447" s="74">
        <v>42390</v>
      </c>
      <c r="E447" s="75"/>
      <c r="F447" s="71">
        <v>38</v>
      </c>
      <c r="G447" s="75">
        <v>3131.8157894736801</v>
      </c>
      <c r="H447" s="70">
        <v>-192.90526315789501</v>
      </c>
      <c r="I447" s="75">
        <v>31.420390482692898</v>
      </c>
      <c r="J447" s="71"/>
      <c r="K447" s="75"/>
      <c r="L447" s="75"/>
      <c r="M447" s="75"/>
      <c r="N447" s="75"/>
      <c r="O447" s="75"/>
      <c r="P447" s="76">
        <v>115.605263157895</v>
      </c>
      <c r="Q447" s="75">
        <v>9.4537535331654503</v>
      </c>
      <c r="R447" s="75">
        <v>20.894736842105299</v>
      </c>
      <c r="S447" s="75">
        <v>3.2780249131126902</v>
      </c>
      <c r="T447" s="75"/>
      <c r="U447" s="75"/>
    </row>
    <row r="448" spans="1:21" x14ac:dyDescent="0.2">
      <c r="A448" s="71" t="s">
        <v>289</v>
      </c>
      <c r="B448" s="72" t="s">
        <v>65</v>
      </c>
      <c r="C448" s="73" t="s">
        <v>404</v>
      </c>
      <c r="D448" s="74">
        <v>42782</v>
      </c>
      <c r="E448" s="75">
        <v>1.5473684210526299E-2</v>
      </c>
      <c r="F448" s="71">
        <v>95</v>
      </c>
      <c r="G448" s="75">
        <v>5043.9894736842098</v>
      </c>
      <c r="H448" s="70">
        <v>-193.47473684210499</v>
      </c>
      <c r="I448" s="75">
        <v>30.029450343740798</v>
      </c>
      <c r="J448" s="71"/>
      <c r="K448" s="75"/>
      <c r="L448" s="75"/>
      <c r="M448" s="75"/>
      <c r="N448" s="75">
        <v>3.9827060776942398</v>
      </c>
      <c r="O448" s="75">
        <v>0.280827541035303</v>
      </c>
      <c r="P448" s="76">
        <v>132.568421052632</v>
      </c>
      <c r="Q448" s="75">
        <v>6.2413864969739699</v>
      </c>
      <c r="R448" s="75">
        <v>29.157777777777799</v>
      </c>
      <c r="S448" s="75">
        <v>2.2060488729643</v>
      </c>
      <c r="T448" s="75"/>
      <c r="U448" s="75"/>
    </row>
    <row r="449" spans="1:21" x14ac:dyDescent="0.2">
      <c r="A449" s="71" t="s">
        <v>289</v>
      </c>
      <c r="B449" s="72" t="s">
        <v>140</v>
      </c>
      <c r="C449" s="73" t="s">
        <v>405</v>
      </c>
      <c r="D449" s="74">
        <v>42774</v>
      </c>
      <c r="E449" s="75"/>
      <c r="F449" s="71">
        <v>46</v>
      </c>
      <c r="G449" s="75">
        <v>2293.52173913044</v>
      </c>
      <c r="H449" s="70">
        <v>-193.480434782609</v>
      </c>
      <c r="I449" s="75">
        <v>25.802428380560698</v>
      </c>
      <c r="J449" s="71"/>
      <c r="K449" s="75"/>
      <c r="L449" s="75"/>
      <c r="M449" s="75"/>
      <c r="N449" s="75"/>
      <c r="O449" s="75"/>
      <c r="P449" s="76">
        <v>177.826086956522</v>
      </c>
      <c r="Q449" s="75">
        <v>11.7522042067736</v>
      </c>
      <c r="R449" s="75">
        <v>18.878260869565199</v>
      </c>
      <c r="S449" s="75">
        <v>1.1226259461249</v>
      </c>
      <c r="T449" s="75"/>
      <c r="U449" s="75"/>
    </row>
    <row r="450" spans="1:21" x14ac:dyDescent="0.2">
      <c r="A450" s="71" t="s">
        <v>289</v>
      </c>
      <c r="B450" s="72" t="s">
        <v>65</v>
      </c>
      <c r="C450" s="73" t="s">
        <v>406</v>
      </c>
      <c r="D450" s="74">
        <v>42759</v>
      </c>
      <c r="E450" s="75"/>
      <c r="F450" s="71">
        <v>66</v>
      </c>
      <c r="G450" s="75">
        <v>3759.3181818181802</v>
      </c>
      <c r="H450" s="70">
        <v>-194.65</v>
      </c>
      <c r="I450" s="75">
        <v>31.375979131073599</v>
      </c>
      <c r="J450" s="71"/>
      <c r="K450" s="75"/>
      <c r="L450" s="75"/>
      <c r="M450" s="75"/>
      <c r="N450" s="75">
        <v>2.06382898671096</v>
      </c>
      <c r="O450" s="75">
        <v>0.21056517054264101</v>
      </c>
      <c r="P450" s="76">
        <v>136.06060606060601</v>
      </c>
      <c r="Q450" s="75">
        <v>8.0260902878695806</v>
      </c>
      <c r="R450" s="75">
        <v>23.633333333333301</v>
      </c>
      <c r="S450" s="75">
        <v>2.2841057513037999</v>
      </c>
      <c r="T450" s="75"/>
      <c r="U450" s="75"/>
    </row>
    <row r="451" spans="1:21" x14ac:dyDescent="0.2">
      <c r="A451" s="71" t="s">
        <v>289</v>
      </c>
      <c r="B451" s="72" t="s">
        <v>65</v>
      </c>
      <c r="C451" s="73" t="s">
        <v>407</v>
      </c>
      <c r="D451" s="74">
        <v>42617</v>
      </c>
      <c r="E451" s="75"/>
      <c r="F451" s="71">
        <v>36</v>
      </c>
      <c r="G451" s="75">
        <v>4386.8611111111104</v>
      </c>
      <c r="H451" s="70">
        <v>-194.694444444444</v>
      </c>
      <c r="I451" s="75">
        <v>36.303132914882497</v>
      </c>
      <c r="J451" s="71"/>
      <c r="K451" s="75"/>
      <c r="L451" s="75"/>
      <c r="M451" s="75"/>
      <c r="N451" s="75"/>
      <c r="O451" s="75"/>
      <c r="P451" s="76">
        <v>134.916666666667</v>
      </c>
      <c r="Q451" s="75">
        <v>10.025631832996501</v>
      </c>
      <c r="R451" s="75">
        <v>30.191428571428599</v>
      </c>
      <c r="S451" s="75">
        <v>2.4222580320002001</v>
      </c>
      <c r="T451" s="75"/>
      <c r="U451" s="75"/>
    </row>
    <row r="452" spans="1:21" x14ac:dyDescent="0.2">
      <c r="A452" s="71" t="s">
        <v>289</v>
      </c>
      <c r="B452" s="72" t="s">
        <v>72</v>
      </c>
      <c r="C452" s="73" t="s">
        <v>408</v>
      </c>
      <c r="D452" s="74">
        <v>42598</v>
      </c>
      <c r="E452" s="75"/>
      <c r="F452" s="71">
        <v>43</v>
      </c>
      <c r="G452" s="76">
        <v>4490.1627906976701</v>
      </c>
      <c r="H452" s="70">
        <v>-194.695348837209</v>
      </c>
      <c r="I452" s="75">
        <v>25.780959939216199</v>
      </c>
      <c r="J452" s="71"/>
      <c r="K452" s="75"/>
      <c r="L452" s="75"/>
      <c r="M452" s="75"/>
      <c r="N452" s="75"/>
      <c r="O452" s="75"/>
      <c r="P452" s="76">
        <v>90.023255813953497</v>
      </c>
      <c r="Q452" s="75">
        <v>8.8512056209097594</v>
      </c>
      <c r="R452" s="75">
        <v>30.967441860465101</v>
      </c>
      <c r="S452" s="75">
        <v>1.96883166565556</v>
      </c>
      <c r="T452" s="75"/>
      <c r="U452" s="75"/>
    </row>
    <row r="453" spans="1:21" x14ac:dyDescent="0.2">
      <c r="A453" s="71" t="s">
        <v>289</v>
      </c>
      <c r="B453" s="72" t="s">
        <v>140</v>
      </c>
      <c r="C453" s="73" t="s">
        <v>409</v>
      </c>
      <c r="D453" s="74">
        <v>42586</v>
      </c>
      <c r="E453" s="75"/>
      <c r="F453" s="71">
        <v>34</v>
      </c>
      <c r="G453" s="76">
        <v>4906.6764705882397</v>
      </c>
      <c r="H453" s="70">
        <v>-194.7</v>
      </c>
      <c r="I453" s="75">
        <v>31.5819540520671</v>
      </c>
      <c r="J453" s="71"/>
      <c r="K453" s="75"/>
      <c r="L453" s="75"/>
      <c r="M453" s="75"/>
      <c r="N453" s="75"/>
      <c r="O453" s="75"/>
      <c r="P453" s="76">
        <v>138.82352941176501</v>
      </c>
      <c r="Q453" s="75">
        <v>15.221740163252299</v>
      </c>
      <c r="R453" s="75">
        <v>22.9294117647059</v>
      </c>
      <c r="S453" s="75">
        <v>2.5430115675418699</v>
      </c>
      <c r="T453" s="75"/>
      <c r="U453" s="75"/>
    </row>
    <row r="454" spans="1:21" x14ac:dyDescent="0.2">
      <c r="A454" s="71" t="s">
        <v>289</v>
      </c>
      <c r="B454" s="72" t="s">
        <v>140</v>
      </c>
      <c r="C454" s="73" t="s">
        <v>410</v>
      </c>
      <c r="D454" s="74">
        <v>42585</v>
      </c>
      <c r="E454" s="75"/>
      <c r="F454" s="71">
        <v>32</v>
      </c>
      <c r="G454" s="76">
        <v>3144.125</v>
      </c>
      <c r="H454" s="70">
        <v>-194.7</v>
      </c>
      <c r="I454" s="75">
        <v>34.377364728046899</v>
      </c>
      <c r="J454" s="71"/>
      <c r="K454" s="75"/>
      <c r="L454" s="75"/>
      <c r="M454" s="75"/>
      <c r="N454" s="75"/>
      <c r="O454" s="75"/>
      <c r="P454" s="76">
        <v>141.46875</v>
      </c>
      <c r="Q454" s="75">
        <v>10.620657022743799</v>
      </c>
      <c r="R454" s="75">
        <v>16.1733333333333</v>
      </c>
      <c r="S454" s="75">
        <v>1.6136268375560801</v>
      </c>
      <c r="T454" s="75"/>
      <c r="U454" s="75"/>
    </row>
    <row r="455" spans="1:21" x14ac:dyDescent="0.2">
      <c r="A455" s="71" t="s">
        <v>289</v>
      </c>
      <c r="B455" s="72" t="s">
        <v>72</v>
      </c>
      <c r="C455" s="73" t="s">
        <v>411</v>
      </c>
      <c r="D455" s="74">
        <v>42412</v>
      </c>
      <c r="E455" s="75"/>
      <c r="F455" s="71">
        <v>26</v>
      </c>
      <c r="G455" s="76">
        <v>5172.2307692307704</v>
      </c>
      <c r="H455" s="70">
        <v>-194.703846153846</v>
      </c>
      <c r="I455" s="75">
        <v>36.748513933645803</v>
      </c>
      <c r="J455" s="71"/>
      <c r="K455" s="75"/>
      <c r="L455" s="75"/>
      <c r="M455" s="75"/>
      <c r="N455" s="75"/>
      <c r="O455" s="78"/>
      <c r="P455" s="76">
        <v>141.15384615384599</v>
      </c>
      <c r="Q455" s="75">
        <v>17.713245136180898</v>
      </c>
      <c r="R455" s="75">
        <v>26.092307692307699</v>
      </c>
      <c r="S455" s="75">
        <v>2.2898970287693898</v>
      </c>
      <c r="T455" s="75"/>
      <c r="U455" s="75"/>
    </row>
    <row r="456" spans="1:21" x14ac:dyDescent="0.2">
      <c r="A456" s="71" t="s">
        <v>289</v>
      </c>
      <c r="B456" s="72" t="s">
        <v>65</v>
      </c>
      <c r="C456" s="73" t="s">
        <v>412</v>
      </c>
      <c r="D456" s="74">
        <v>42157</v>
      </c>
      <c r="E456" s="75"/>
      <c r="F456" s="71">
        <v>73</v>
      </c>
      <c r="G456" s="76">
        <v>2681.7671232876701</v>
      </c>
      <c r="H456" s="70">
        <v>-194.708219178082</v>
      </c>
      <c r="I456" s="75">
        <v>24.108101825800599</v>
      </c>
      <c r="J456" s="71"/>
      <c r="K456" s="75"/>
      <c r="L456" s="75"/>
      <c r="M456" s="75"/>
      <c r="N456" s="75">
        <v>3.1764814814814799</v>
      </c>
      <c r="O456" s="75">
        <v>0.41632629643198199</v>
      </c>
      <c r="P456" s="76">
        <v>135.671232876712</v>
      </c>
      <c r="Q456" s="75">
        <v>8.2511485016383297</v>
      </c>
      <c r="R456" s="75">
        <v>16.311111111111099</v>
      </c>
      <c r="S456" s="75">
        <v>0.97332287351194402</v>
      </c>
      <c r="T456" s="75"/>
      <c r="U456" s="75"/>
    </row>
    <row r="457" spans="1:21" x14ac:dyDescent="0.2">
      <c r="A457" s="71" t="s">
        <v>289</v>
      </c>
      <c r="B457" s="72" t="s">
        <v>140</v>
      </c>
      <c r="C457" s="73" t="s">
        <v>413</v>
      </c>
      <c r="D457" s="74">
        <v>42620</v>
      </c>
      <c r="E457" s="75"/>
      <c r="F457" s="71">
        <v>38</v>
      </c>
      <c r="G457" s="76">
        <v>2102.28947368421</v>
      </c>
      <c r="H457" s="70">
        <v>-194.715789473684</v>
      </c>
      <c r="I457" s="75">
        <v>21.142952286383601</v>
      </c>
      <c r="J457" s="71"/>
      <c r="K457" s="75"/>
      <c r="L457" s="75"/>
      <c r="M457" s="75"/>
      <c r="N457" s="75"/>
      <c r="O457" s="75"/>
      <c r="P457" s="76">
        <v>132.789473684211</v>
      </c>
      <c r="Q457" s="75">
        <v>11.1318336784712</v>
      </c>
      <c r="R457" s="75">
        <v>16.963157894736799</v>
      </c>
      <c r="S457" s="75">
        <v>1.0026098308965501</v>
      </c>
      <c r="T457" s="75"/>
      <c r="U457" s="75"/>
    </row>
    <row r="458" spans="1:21" x14ac:dyDescent="0.2">
      <c r="A458" s="71" t="s">
        <v>289</v>
      </c>
      <c r="B458" s="72" t="s">
        <v>72</v>
      </c>
      <c r="C458" s="73" t="s">
        <v>241</v>
      </c>
      <c r="D458" s="74">
        <v>42388</v>
      </c>
      <c r="E458" s="75"/>
      <c r="F458" s="71">
        <v>57</v>
      </c>
      <c r="G458" s="76">
        <v>5115.8070175438597</v>
      </c>
      <c r="H458" s="70">
        <v>-194.81929824561399</v>
      </c>
      <c r="I458" s="75">
        <v>28.6324735719488</v>
      </c>
      <c r="J458" s="71"/>
      <c r="K458" s="75"/>
      <c r="L458" s="75"/>
      <c r="M458" s="75"/>
      <c r="N458" s="75"/>
      <c r="O458" s="75"/>
      <c r="P458" s="76">
        <v>101.59649122806999</v>
      </c>
      <c r="Q458" s="75">
        <v>8.2235319952496102</v>
      </c>
      <c r="R458" s="75">
        <v>28.1357142857143</v>
      </c>
      <c r="S458" s="75">
        <v>2.6989000026843901</v>
      </c>
      <c r="T458" s="75"/>
      <c r="U458" s="75"/>
    </row>
    <row r="459" spans="1:21" x14ac:dyDescent="0.2">
      <c r="A459" s="71" t="s">
        <v>289</v>
      </c>
      <c r="B459" s="72" t="s">
        <v>72</v>
      </c>
      <c r="C459" s="73" t="s">
        <v>172</v>
      </c>
      <c r="D459" s="74">
        <v>42417</v>
      </c>
      <c r="E459" s="75"/>
      <c r="F459" s="71">
        <v>126</v>
      </c>
      <c r="G459" s="76">
        <v>2916.8253968253998</v>
      </c>
      <c r="H459" s="70">
        <v>-195.84761904761899</v>
      </c>
      <c r="I459" s="75">
        <v>24.416662037101101</v>
      </c>
      <c r="J459" s="71"/>
      <c r="K459" s="75"/>
      <c r="L459" s="75"/>
      <c r="M459" s="75"/>
      <c r="N459" s="75"/>
      <c r="O459" s="75"/>
      <c r="P459" s="76">
        <v>120.944444444444</v>
      </c>
      <c r="Q459" s="75">
        <v>6.4376896728962496</v>
      </c>
      <c r="R459" s="75">
        <v>23.353968253968301</v>
      </c>
      <c r="S459" s="75">
        <v>1.3665424569775</v>
      </c>
      <c r="T459" s="75"/>
      <c r="U459" s="75"/>
    </row>
    <row r="460" spans="1:21" x14ac:dyDescent="0.2">
      <c r="A460" s="71" t="s">
        <v>289</v>
      </c>
      <c r="B460" s="72" t="s">
        <v>228</v>
      </c>
      <c r="C460" s="73" t="s">
        <v>414</v>
      </c>
      <c r="D460" s="74">
        <v>42577</v>
      </c>
      <c r="E460" s="75"/>
      <c r="F460" s="71">
        <v>43</v>
      </c>
      <c r="G460" s="76">
        <v>6014.2558139534904</v>
      </c>
      <c r="H460" s="70">
        <v>-195.87906976744199</v>
      </c>
      <c r="I460" s="75">
        <v>33.2376307033838</v>
      </c>
      <c r="J460" s="71"/>
      <c r="K460" s="75"/>
      <c r="L460" s="75"/>
      <c r="M460" s="75"/>
      <c r="N460" s="75"/>
      <c r="O460" s="75"/>
      <c r="P460" s="76">
        <v>114.46511627907</v>
      </c>
      <c r="Q460" s="75">
        <v>10.4188765587046</v>
      </c>
      <c r="R460" s="75">
        <v>38.788372093023298</v>
      </c>
      <c r="S460" s="75">
        <v>2.14218352834876</v>
      </c>
      <c r="T460" s="75"/>
      <c r="U460" s="75"/>
    </row>
    <row r="461" spans="1:21" x14ac:dyDescent="0.2">
      <c r="A461" s="71" t="s">
        <v>289</v>
      </c>
      <c r="B461" s="72" t="s">
        <v>65</v>
      </c>
      <c r="C461" s="73" t="s">
        <v>415</v>
      </c>
      <c r="D461" s="74">
        <v>42603</v>
      </c>
      <c r="E461" s="75"/>
      <c r="F461" s="71">
        <v>41</v>
      </c>
      <c r="G461" s="76">
        <v>3229.1707317073201</v>
      </c>
      <c r="H461" s="70">
        <v>-196.27804878048801</v>
      </c>
      <c r="I461" s="75">
        <v>31.572649191634099</v>
      </c>
      <c r="J461" s="71"/>
      <c r="K461" s="75"/>
      <c r="L461" s="75"/>
      <c r="M461" s="75"/>
      <c r="N461" s="75"/>
      <c r="O461" s="75"/>
      <c r="P461" s="76">
        <v>122.390243902439</v>
      </c>
      <c r="Q461" s="75">
        <v>11.812554196483299</v>
      </c>
      <c r="R461" s="75">
        <v>20.017499999999998</v>
      </c>
      <c r="S461" s="75">
        <v>1.3138311930557001</v>
      </c>
      <c r="T461" s="75"/>
      <c r="U461" s="75"/>
    </row>
    <row r="462" spans="1:21" x14ac:dyDescent="0.2">
      <c r="A462" s="71" t="s">
        <v>289</v>
      </c>
      <c r="B462" s="72" t="s">
        <v>65</v>
      </c>
      <c r="C462" s="73" t="s">
        <v>416</v>
      </c>
      <c r="D462" s="74">
        <v>42778</v>
      </c>
      <c r="E462" s="75"/>
      <c r="F462" s="71">
        <v>33</v>
      </c>
      <c r="G462" s="76">
        <v>5102.3333333333303</v>
      </c>
      <c r="H462" s="70">
        <v>-197.290909090909</v>
      </c>
      <c r="I462" s="75">
        <v>38.851944679409598</v>
      </c>
      <c r="J462" s="71"/>
      <c r="K462" s="75"/>
      <c r="L462" s="75"/>
      <c r="M462" s="75"/>
      <c r="N462" s="75"/>
      <c r="O462" s="78"/>
      <c r="P462" s="76">
        <v>117.06060606060601</v>
      </c>
      <c r="Q462" s="75">
        <v>10.6248831895486</v>
      </c>
      <c r="R462" s="75">
        <v>34.051612903225802</v>
      </c>
      <c r="S462" s="75">
        <v>3.6292416665985598</v>
      </c>
      <c r="T462" s="75"/>
      <c r="U462" s="75"/>
    </row>
    <row r="463" spans="1:21" x14ac:dyDescent="0.2">
      <c r="A463" s="71" t="s">
        <v>289</v>
      </c>
      <c r="B463" s="72" t="s">
        <v>72</v>
      </c>
      <c r="C463" s="73" t="s">
        <v>204</v>
      </c>
      <c r="D463" s="74">
        <v>42769</v>
      </c>
      <c r="E463" s="75"/>
      <c r="F463" s="71">
        <v>50</v>
      </c>
      <c r="G463" s="76">
        <v>4573.82</v>
      </c>
      <c r="H463" s="70">
        <v>-198.68199999999999</v>
      </c>
      <c r="I463" s="75">
        <v>34.818318154414698</v>
      </c>
      <c r="J463" s="71"/>
      <c r="K463" s="75"/>
      <c r="L463" s="75"/>
      <c r="M463" s="75"/>
      <c r="N463" s="75"/>
      <c r="O463" s="78"/>
      <c r="P463" s="76">
        <v>112.12</v>
      </c>
      <c r="Q463" s="75">
        <v>9.0278770076527994</v>
      </c>
      <c r="R463" s="75">
        <v>30.902000000000001</v>
      </c>
      <c r="S463" s="75">
        <v>3.6229545840884398</v>
      </c>
      <c r="T463" s="75"/>
      <c r="U463" s="75"/>
    </row>
    <row r="464" spans="1:21" x14ac:dyDescent="0.2">
      <c r="A464" s="71" t="s">
        <v>289</v>
      </c>
      <c r="B464" s="72" t="s">
        <v>65</v>
      </c>
      <c r="C464" s="73" t="s">
        <v>417</v>
      </c>
      <c r="D464" s="74">
        <v>42787</v>
      </c>
      <c r="E464" s="75"/>
      <c r="F464" s="71">
        <v>30</v>
      </c>
      <c r="G464" s="76">
        <v>4462.8999999999996</v>
      </c>
      <c r="H464" s="70">
        <v>-198.75</v>
      </c>
      <c r="I464" s="75">
        <v>36.200546052273303</v>
      </c>
      <c r="J464" s="71"/>
      <c r="K464" s="75"/>
      <c r="L464" s="75"/>
      <c r="M464" s="75"/>
      <c r="N464" s="75"/>
      <c r="O464" s="75"/>
      <c r="P464" s="76">
        <v>84.866666666666703</v>
      </c>
      <c r="Q464" s="75">
        <v>7.9298263281026404</v>
      </c>
      <c r="R464" s="75">
        <v>33.189655172413801</v>
      </c>
      <c r="S464" s="75">
        <v>4.7301760161263102</v>
      </c>
      <c r="T464" s="75"/>
      <c r="U464" s="75"/>
    </row>
    <row r="465" spans="1:21" x14ac:dyDescent="0.2">
      <c r="A465" s="71" t="s">
        <v>289</v>
      </c>
      <c r="B465" s="72" t="s">
        <v>72</v>
      </c>
      <c r="C465" s="73" t="s">
        <v>418</v>
      </c>
      <c r="D465" s="74">
        <v>42789</v>
      </c>
      <c r="E465" s="75"/>
      <c r="F465" s="71">
        <v>35</v>
      </c>
      <c r="G465" s="76">
        <v>3852.88571428571</v>
      </c>
      <c r="H465" s="70">
        <v>-203.72285714285701</v>
      </c>
      <c r="I465" s="75">
        <v>44.938691772761899</v>
      </c>
      <c r="J465" s="71"/>
      <c r="K465" s="75"/>
      <c r="L465" s="75"/>
      <c r="M465" s="75"/>
      <c r="N465" s="75"/>
      <c r="O465" s="75"/>
      <c r="P465" s="76">
        <v>164.37142857142899</v>
      </c>
      <c r="Q465" s="75">
        <v>12.035597460969599</v>
      </c>
      <c r="R465" s="75">
        <v>30.2382352941177</v>
      </c>
      <c r="S465" s="75">
        <v>4.4979397436733501</v>
      </c>
      <c r="T465" s="75"/>
      <c r="U465" s="75"/>
    </row>
    <row r="466" spans="1:21" x14ac:dyDescent="0.2">
      <c r="A466" s="71" t="s">
        <v>289</v>
      </c>
      <c r="B466" s="72" t="s">
        <v>65</v>
      </c>
      <c r="C466" s="73" t="s">
        <v>220</v>
      </c>
      <c r="D466" s="74">
        <v>42740</v>
      </c>
      <c r="E466" s="75"/>
      <c r="F466" s="71">
        <v>114</v>
      </c>
      <c r="G466" s="76">
        <v>4656.0614035087701</v>
      </c>
      <c r="H466" s="70">
        <v>-204.54298245614001</v>
      </c>
      <c r="I466" s="75">
        <v>23.870570239012501</v>
      </c>
      <c r="J466" s="71"/>
      <c r="K466" s="75"/>
      <c r="L466" s="75"/>
      <c r="M466" s="75"/>
      <c r="N466" s="75"/>
      <c r="O466" s="75"/>
      <c r="P466" s="76">
        <v>148.991228070175</v>
      </c>
      <c r="Q466" s="75">
        <v>6.1746246098203601</v>
      </c>
      <c r="R466" s="75">
        <v>25.109649122806999</v>
      </c>
      <c r="S466" s="75">
        <v>1.57238283516162</v>
      </c>
      <c r="T466" s="75"/>
      <c r="U466" s="75"/>
    </row>
    <row r="467" spans="1:21" x14ac:dyDescent="0.2">
      <c r="A467" s="71" t="s">
        <v>289</v>
      </c>
      <c r="B467" s="72" t="s">
        <v>72</v>
      </c>
      <c r="C467" s="73" t="s">
        <v>419</v>
      </c>
      <c r="D467" s="74">
        <v>42411</v>
      </c>
      <c r="E467" s="75"/>
      <c r="F467" s="71">
        <v>27</v>
      </c>
      <c r="G467" s="76">
        <v>5224.4074074074097</v>
      </c>
      <c r="H467" s="70">
        <v>-205.248148148148</v>
      </c>
      <c r="I467" s="75">
        <v>31.7279736596298</v>
      </c>
      <c r="J467" s="71"/>
      <c r="K467" s="75"/>
      <c r="L467" s="75"/>
      <c r="M467" s="75"/>
      <c r="N467" s="75"/>
      <c r="O467" s="75"/>
      <c r="P467" s="76">
        <v>97.407407407407405</v>
      </c>
      <c r="Q467" s="75">
        <v>10.5810209142423</v>
      </c>
      <c r="R467" s="75">
        <v>51.596153846153904</v>
      </c>
      <c r="S467" s="75">
        <v>7.1120428327195704</v>
      </c>
      <c r="T467" s="75"/>
      <c r="U467" s="75"/>
    </row>
    <row r="468" spans="1:21" x14ac:dyDescent="0.2">
      <c r="A468" s="71" t="s">
        <v>289</v>
      </c>
      <c r="B468" s="72" t="s">
        <v>65</v>
      </c>
      <c r="C468" s="73" t="s">
        <v>420</v>
      </c>
      <c r="D468" s="74">
        <v>42505</v>
      </c>
      <c r="E468" s="75"/>
      <c r="F468" s="71">
        <v>34</v>
      </c>
      <c r="G468" s="76">
        <v>5163.6764705882397</v>
      </c>
      <c r="H468" s="70">
        <v>-205.55</v>
      </c>
      <c r="I468" s="75">
        <v>37.028814537608497</v>
      </c>
      <c r="J468" s="71"/>
      <c r="K468" s="75"/>
      <c r="L468" s="75"/>
      <c r="M468" s="75"/>
      <c r="N468" s="75"/>
      <c r="O468" s="75"/>
      <c r="P468" s="76">
        <v>77.294117647058798</v>
      </c>
      <c r="Q468" s="75">
        <v>9.3795516020897907</v>
      </c>
      <c r="R468" s="75">
        <v>41.848387096774204</v>
      </c>
      <c r="S468" s="75">
        <v>4.3894934945949204</v>
      </c>
      <c r="T468" s="75"/>
      <c r="U468" s="75"/>
    </row>
    <row r="469" spans="1:21" x14ac:dyDescent="0.2">
      <c r="A469" s="71" t="s">
        <v>289</v>
      </c>
      <c r="B469" s="72" t="s">
        <v>74</v>
      </c>
      <c r="C469" s="73" t="s">
        <v>421</v>
      </c>
      <c r="D469" s="74">
        <v>42433</v>
      </c>
      <c r="E469" s="75"/>
      <c r="F469" s="71">
        <v>51</v>
      </c>
      <c r="G469" s="76">
        <v>4246.2745098039204</v>
      </c>
      <c r="H469" s="70">
        <v>-205.91800000000001</v>
      </c>
      <c r="I469" s="75">
        <v>29.1146681160923</v>
      </c>
      <c r="J469" s="71"/>
      <c r="K469" s="75"/>
      <c r="L469" s="75"/>
      <c r="M469" s="75"/>
      <c r="N469" s="75"/>
      <c r="O469" s="75"/>
      <c r="P469" s="76">
        <v>151.470588235294</v>
      </c>
      <c r="Q469" s="75">
        <v>7.6435980102370102</v>
      </c>
      <c r="R469" s="75">
        <v>35.517647058823499</v>
      </c>
      <c r="S469" s="75">
        <v>3.00463002959824</v>
      </c>
      <c r="T469" s="75"/>
      <c r="U469" s="75"/>
    </row>
    <row r="470" spans="1:21" x14ac:dyDescent="0.2">
      <c r="A470" s="71" t="s">
        <v>289</v>
      </c>
      <c r="B470" s="72" t="s">
        <v>72</v>
      </c>
      <c r="C470" s="73" t="s">
        <v>422</v>
      </c>
      <c r="D470" s="74">
        <v>42725</v>
      </c>
      <c r="E470" s="75"/>
      <c r="F470" s="71">
        <v>36</v>
      </c>
      <c r="G470" s="76">
        <v>6114.6666666666697</v>
      </c>
      <c r="H470" s="70">
        <v>-206.48055555555601</v>
      </c>
      <c r="I470" s="75">
        <v>51.679333289019198</v>
      </c>
      <c r="J470" s="71"/>
      <c r="K470" s="75"/>
      <c r="L470" s="75"/>
      <c r="M470" s="75"/>
      <c r="N470" s="75"/>
      <c r="O470" s="78"/>
      <c r="P470" s="76">
        <v>147.416666666667</v>
      </c>
      <c r="Q470" s="75">
        <v>10.261917191463001</v>
      </c>
      <c r="R470" s="75">
        <v>62.570588235294103</v>
      </c>
      <c r="S470" s="75">
        <v>5.7285032239997502</v>
      </c>
      <c r="T470" s="75"/>
      <c r="U470" s="75"/>
    </row>
    <row r="471" spans="1:21" x14ac:dyDescent="0.2">
      <c r="A471" s="71" t="s">
        <v>289</v>
      </c>
      <c r="B471" s="72" t="s">
        <v>72</v>
      </c>
      <c r="C471" s="73" t="s">
        <v>423</v>
      </c>
      <c r="D471" s="74">
        <v>42692</v>
      </c>
      <c r="E471" s="75"/>
      <c r="F471" s="71">
        <v>55</v>
      </c>
      <c r="G471" s="76">
        <v>3505.47272727273</v>
      </c>
      <c r="H471" s="70">
        <v>-207.04363636363601</v>
      </c>
      <c r="I471" s="75">
        <v>29.560533654240299</v>
      </c>
      <c r="J471" s="71"/>
      <c r="K471" s="75"/>
      <c r="L471" s="75"/>
      <c r="M471" s="75"/>
      <c r="N471" s="75"/>
      <c r="O471" s="78"/>
      <c r="P471" s="76">
        <v>113.727272727273</v>
      </c>
      <c r="Q471" s="75">
        <v>8.5392914232040997</v>
      </c>
      <c r="R471" s="75">
        <v>19.772549019607801</v>
      </c>
      <c r="S471" s="75">
        <v>2.5697578713001001</v>
      </c>
      <c r="T471" s="75"/>
      <c r="U471" s="75"/>
    </row>
    <row r="472" spans="1:21" x14ac:dyDescent="0.2">
      <c r="A472" s="71" t="s">
        <v>289</v>
      </c>
      <c r="B472" s="72" t="s">
        <v>65</v>
      </c>
      <c r="C472" s="73" t="s">
        <v>424</v>
      </c>
      <c r="D472" s="74">
        <v>42410</v>
      </c>
      <c r="E472" s="75"/>
      <c r="F472" s="71">
        <v>41</v>
      </c>
      <c r="G472" s="76">
        <v>4390.2439024390196</v>
      </c>
      <c r="H472" s="70">
        <v>-209.03414634146301</v>
      </c>
      <c r="I472" s="75">
        <v>30.270201802963701</v>
      </c>
      <c r="J472" s="71"/>
      <c r="K472" s="75"/>
      <c r="L472" s="75"/>
      <c r="M472" s="75"/>
      <c r="N472" s="75"/>
      <c r="O472" s="78"/>
      <c r="P472" s="76">
        <v>166.90243902438999</v>
      </c>
      <c r="Q472" s="75">
        <v>9.3033435425545399</v>
      </c>
      <c r="R472" s="75">
        <v>20.6317073170732</v>
      </c>
      <c r="S472" s="75">
        <v>3.5705800564224499</v>
      </c>
      <c r="T472" s="75"/>
      <c r="U472" s="75"/>
    </row>
    <row r="473" spans="1:21" x14ac:dyDescent="0.2">
      <c r="A473" s="71" t="s">
        <v>289</v>
      </c>
      <c r="B473" s="72" t="s">
        <v>69</v>
      </c>
      <c r="C473" s="73" t="s">
        <v>183</v>
      </c>
      <c r="D473" s="74">
        <v>42588</v>
      </c>
      <c r="E473" s="75"/>
      <c r="F473" s="71">
        <v>37</v>
      </c>
      <c r="G473" s="76">
        <v>5781.45945945946</v>
      </c>
      <c r="H473" s="70">
        <v>-209.03888888888901</v>
      </c>
      <c r="I473" s="75">
        <v>26.334968688755701</v>
      </c>
      <c r="J473" s="71"/>
      <c r="K473" s="75"/>
      <c r="L473" s="75"/>
      <c r="M473" s="75"/>
      <c r="N473" s="75"/>
      <c r="O473" s="75"/>
      <c r="P473" s="76">
        <v>120.756756756757</v>
      </c>
      <c r="Q473" s="75">
        <v>9.0680117415590704</v>
      </c>
      <c r="R473" s="75">
        <v>39.451351351351299</v>
      </c>
      <c r="S473" s="75">
        <v>4.8209855035614702</v>
      </c>
      <c r="T473" s="75"/>
      <c r="U473" s="75"/>
    </row>
    <row r="474" spans="1:21" x14ac:dyDescent="0.2">
      <c r="A474" s="71" t="s">
        <v>289</v>
      </c>
      <c r="B474" s="72" t="s">
        <v>72</v>
      </c>
      <c r="C474" s="73" t="s">
        <v>213</v>
      </c>
      <c r="D474" s="74">
        <v>42410</v>
      </c>
      <c r="E474" s="75"/>
      <c r="F474" s="71">
        <v>30</v>
      </c>
      <c r="G474" s="76">
        <v>3275.4333333333302</v>
      </c>
      <c r="H474" s="70">
        <v>-210.036666666667</v>
      </c>
      <c r="I474" s="75">
        <v>44.729035154178703</v>
      </c>
      <c r="J474" s="71"/>
      <c r="K474" s="75"/>
      <c r="L474" s="75"/>
      <c r="M474" s="75"/>
      <c r="N474" s="75"/>
      <c r="O474" s="75"/>
      <c r="P474" s="76">
        <v>154.86666666666699</v>
      </c>
      <c r="Q474" s="75">
        <v>11.2519457661733</v>
      </c>
      <c r="R474" s="75">
        <v>23.036666666666701</v>
      </c>
      <c r="S474" s="75">
        <v>2.9994462451889001</v>
      </c>
      <c r="T474" s="75"/>
      <c r="U474" s="75"/>
    </row>
    <row r="475" spans="1:21" x14ac:dyDescent="0.2">
      <c r="A475" s="71" t="s">
        <v>289</v>
      </c>
      <c r="B475" s="72" t="s">
        <v>72</v>
      </c>
      <c r="C475" s="73" t="s">
        <v>425</v>
      </c>
      <c r="D475" s="74">
        <v>42771</v>
      </c>
      <c r="E475" s="75"/>
      <c r="F475" s="71">
        <v>64</v>
      </c>
      <c r="G475" s="76">
        <v>3359.375</v>
      </c>
      <c r="H475" s="70">
        <v>-210.79843750000001</v>
      </c>
      <c r="I475" s="75">
        <v>25.924299566178501</v>
      </c>
      <c r="J475" s="71"/>
      <c r="K475" s="75"/>
      <c r="L475" s="75"/>
      <c r="M475" s="75"/>
      <c r="N475" s="75"/>
      <c r="O475" s="75"/>
      <c r="P475" s="76">
        <v>94.171875</v>
      </c>
      <c r="Q475" s="75">
        <v>8.3341831318937594</v>
      </c>
      <c r="R475" s="75">
        <v>23.5068965517241</v>
      </c>
      <c r="S475" s="75">
        <v>3.3983420587322599</v>
      </c>
      <c r="T475" s="75"/>
      <c r="U475" s="75"/>
    </row>
    <row r="476" spans="1:21" x14ac:dyDescent="0.2">
      <c r="A476" s="71" t="s">
        <v>289</v>
      </c>
      <c r="B476" s="72" t="s">
        <v>74</v>
      </c>
      <c r="C476" s="73" t="s">
        <v>230</v>
      </c>
      <c r="D476" s="74">
        <v>42792</v>
      </c>
      <c r="E476" s="75"/>
      <c r="F476" s="71">
        <v>50</v>
      </c>
      <c r="G476" s="76">
        <v>4173.82</v>
      </c>
      <c r="H476" s="70">
        <v>-211.46600000000001</v>
      </c>
      <c r="I476" s="75">
        <v>37.632466943384102</v>
      </c>
      <c r="J476" s="71"/>
      <c r="K476" s="75"/>
      <c r="L476" s="75"/>
      <c r="M476" s="75"/>
      <c r="N476" s="75"/>
      <c r="O476" s="75"/>
      <c r="P476" s="76">
        <v>81.36</v>
      </c>
      <c r="Q476" s="75">
        <v>6.7850231226953204</v>
      </c>
      <c r="R476" s="75">
        <v>28.66</v>
      </c>
      <c r="S476" s="75">
        <v>3.2840057669789502</v>
      </c>
      <c r="T476" s="75"/>
      <c r="U476" s="75"/>
    </row>
    <row r="477" spans="1:21" x14ac:dyDescent="0.2">
      <c r="A477" s="71" t="s">
        <v>289</v>
      </c>
      <c r="B477" s="72" t="s">
        <v>94</v>
      </c>
      <c r="C477" s="73" t="s">
        <v>206</v>
      </c>
      <c r="D477" s="74">
        <v>42548</v>
      </c>
      <c r="E477" s="75">
        <v>0.02</v>
      </c>
      <c r="F477" s="71">
        <v>28</v>
      </c>
      <c r="G477" s="76">
        <v>5725.2857142857101</v>
      </c>
      <c r="H477" s="70">
        <v>-212.16296296296301</v>
      </c>
      <c r="I477" s="75">
        <v>45.844501870988701</v>
      </c>
      <c r="J477" s="71"/>
      <c r="K477" s="75"/>
      <c r="L477" s="75"/>
      <c r="M477" s="75"/>
      <c r="N477" s="75"/>
      <c r="O477" s="75"/>
      <c r="P477" s="76">
        <v>98.964285714285694</v>
      </c>
      <c r="Q477" s="75">
        <v>7.9183134699642199</v>
      </c>
      <c r="R477" s="75">
        <v>47.407692307692301</v>
      </c>
      <c r="S477" s="75">
        <v>6.7564053325530704</v>
      </c>
      <c r="T477" s="75"/>
      <c r="U477" s="75"/>
    </row>
    <row r="478" spans="1:21" x14ac:dyDescent="0.2">
      <c r="A478" s="71" t="s">
        <v>289</v>
      </c>
      <c r="B478" s="72" t="s">
        <v>72</v>
      </c>
      <c r="C478" s="73" t="s">
        <v>426</v>
      </c>
      <c r="D478" s="74">
        <v>42762</v>
      </c>
      <c r="E478" s="75">
        <v>0.17025316455696199</v>
      </c>
      <c r="F478" s="71">
        <v>79</v>
      </c>
      <c r="G478" s="76">
        <v>3597.1392405063302</v>
      </c>
      <c r="H478" s="70">
        <v>-212.72784810126601</v>
      </c>
      <c r="I478" s="75">
        <v>26.7094334077985</v>
      </c>
      <c r="J478" s="71">
        <v>65</v>
      </c>
      <c r="K478" s="75">
        <v>155.230769230769</v>
      </c>
      <c r="L478" s="75">
        <v>117.69230769230801</v>
      </c>
      <c r="M478" s="75">
        <v>459.58461538461501</v>
      </c>
      <c r="N478" s="75">
        <v>3.06107392463037</v>
      </c>
      <c r="O478" s="75">
        <v>0.11189423512094999</v>
      </c>
      <c r="P478" s="76">
        <v>124.379746835443</v>
      </c>
      <c r="Q478" s="75">
        <v>4.7979393431041402</v>
      </c>
      <c r="R478" s="75">
        <v>23.3405063291139</v>
      </c>
      <c r="S478" s="75">
        <v>2.12030914486694</v>
      </c>
      <c r="T478" s="75">
        <v>-10.1460526315789</v>
      </c>
      <c r="U478" s="75">
        <v>11.007599837303699</v>
      </c>
    </row>
    <row r="479" spans="1:21" x14ac:dyDescent="0.2">
      <c r="A479" s="71" t="s">
        <v>289</v>
      </c>
      <c r="B479" s="72" t="s">
        <v>72</v>
      </c>
      <c r="C479" s="73" t="s">
        <v>427</v>
      </c>
      <c r="D479" s="74">
        <v>42756</v>
      </c>
      <c r="E479" s="75"/>
      <c r="F479" s="71">
        <v>29</v>
      </c>
      <c r="G479" s="76">
        <v>4921.1379310344801</v>
      </c>
      <c r="H479" s="70">
        <v>-213.02500000000001</v>
      </c>
      <c r="I479" s="75">
        <v>44.313500942046304</v>
      </c>
      <c r="J479" s="71"/>
      <c r="K479" s="75"/>
      <c r="L479" s="75"/>
      <c r="M479" s="75">
        <v>652.66666666666697</v>
      </c>
      <c r="N479" s="75">
        <v>2.7682508426156001</v>
      </c>
      <c r="O479" s="75">
        <v>0.23559141499063199</v>
      </c>
      <c r="P479" s="76">
        <v>109.10344827586199</v>
      </c>
      <c r="Q479" s="75">
        <v>8.6413692851384099</v>
      </c>
      <c r="R479" s="75">
        <v>34.943478260869597</v>
      </c>
      <c r="S479" s="75">
        <v>4.4159378347027003</v>
      </c>
      <c r="T479" s="75"/>
      <c r="U479" s="75"/>
    </row>
    <row r="480" spans="1:21" x14ac:dyDescent="0.2">
      <c r="A480" s="71" t="s">
        <v>289</v>
      </c>
      <c r="B480" s="72" t="s">
        <v>74</v>
      </c>
      <c r="C480" s="73" t="s">
        <v>263</v>
      </c>
      <c r="D480" s="74">
        <v>42517</v>
      </c>
      <c r="E480" s="75"/>
      <c r="F480" s="71">
        <v>26</v>
      </c>
      <c r="G480" s="76">
        <v>4572.5384615384601</v>
      </c>
      <c r="H480" s="70">
        <v>-215.99615384615399</v>
      </c>
      <c r="I480" s="75">
        <v>71.8054025138604</v>
      </c>
      <c r="J480" s="71"/>
      <c r="K480" s="75"/>
      <c r="L480" s="75"/>
      <c r="M480" s="75"/>
      <c r="N480" s="75"/>
      <c r="O480" s="78"/>
      <c r="P480" s="76">
        <v>151.38461538461499</v>
      </c>
      <c r="Q480" s="75">
        <v>16.9639506395702</v>
      </c>
      <c r="R480" s="75">
        <v>24.6423076923077</v>
      </c>
      <c r="S480" s="75">
        <v>4.4907192265379496</v>
      </c>
      <c r="T480" s="75"/>
      <c r="U480" s="75"/>
    </row>
    <row r="481" spans="1:21" x14ac:dyDescent="0.2">
      <c r="A481" s="71" t="s">
        <v>289</v>
      </c>
      <c r="B481" s="72" t="s">
        <v>72</v>
      </c>
      <c r="C481" s="73" t="s">
        <v>428</v>
      </c>
      <c r="D481" s="74">
        <v>42768</v>
      </c>
      <c r="E481" s="75"/>
      <c r="F481" s="71">
        <v>55</v>
      </c>
      <c r="G481" s="76">
        <v>4785.8181818181802</v>
      </c>
      <c r="H481" s="70">
        <v>-216.738181818182</v>
      </c>
      <c r="I481" s="75">
        <v>33.103034689627599</v>
      </c>
      <c r="J481" s="71"/>
      <c r="K481" s="75"/>
      <c r="L481" s="75"/>
      <c r="M481" s="75"/>
      <c r="N481" s="75"/>
      <c r="O481" s="75"/>
      <c r="P481" s="76">
        <v>108.763636363636</v>
      </c>
      <c r="Q481" s="75">
        <v>6.9970154116560304</v>
      </c>
      <c r="R481" s="75">
        <v>39.656603773584898</v>
      </c>
      <c r="S481" s="75">
        <v>3.30352267168495</v>
      </c>
      <c r="T481" s="75"/>
      <c r="U481" s="75"/>
    </row>
    <row r="482" spans="1:21" x14ac:dyDescent="0.2">
      <c r="A482" s="71" t="s">
        <v>289</v>
      </c>
      <c r="B482" s="72" t="s">
        <v>65</v>
      </c>
      <c r="C482" s="73" t="s">
        <v>429</v>
      </c>
      <c r="D482" s="74">
        <v>42361</v>
      </c>
      <c r="E482" s="75"/>
      <c r="F482" s="71">
        <v>41</v>
      </c>
      <c r="G482" s="76">
        <v>3739.9512195122002</v>
      </c>
      <c r="H482" s="70">
        <v>-218.324390243902</v>
      </c>
      <c r="I482" s="75">
        <v>23.135849275815801</v>
      </c>
      <c r="J482" s="71"/>
      <c r="K482" s="75"/>
      <c r="L482" s="75"/>
      <c r="M482" s="75"/>
      <c r="N482" s="75"/>
      <c r="O482" s="75"/>
      <c r="P482" s="76">
        <v>126.317073170732</v>
      </c>
      <c r="Q482" s="75">
        <v>11.247679382573001</v>
      </c>
      <c r="R482" s="75">
        <v>17.197222222222202</v>
      </c>
      <c r="S482" s="75">
        <v>1.96993064945658</v>
      </c>
      <c r="T482" s="75"/>
      <c r="U482" s="75"/>
    </row>
    <row r="483" spans="1:21" x14ac:dyDescent="0.2">
      <c r="A483" s="71" t="s">
        <v>289</v>
      </c>
      <c r="B483" s="72" t="s">
        <v>94</v>
      </c>
      <c r="C483" s="73" t="s">
        <v>430</v>
      </c>
      <c r="D483" s="74">
        <v>42765</v>
      </c>
      <c r="E483" s="75"/>
      <c r="F483" s="71">
        <v>27</v>
      </c>
      <c r="G483" s="76">
        <v>6942.5185185185201</v>
      </c>
      <c r="H483" s="70">
        <v>-218.64814814814801</v>
      </c>
      <c r="I483" s="75">
        <v>36.231267041142303</v>
      </c>
      <c r="J483" s="71"/>
      <c r="K483" s="75"/>
      <c r="L483" s="75"/>
      <c r="M483" s="75"/>
      <c r="N483" s="75"/>
      <c r="O483" s="78"/>
      <c r="P483" s="76">
        <v>97.740740740740705</v>
      </c>
      <c r="Q483" s="75">
        <v>9.4130588493843597</v>
      </c>
      <c r="R483" s="75">
        <v>56.8</v>
      </c>
      <c r="S483" s="75">
        <v>7.30188331870621</v>
      </c>
      <c r="T483" s="75"/>
      <c r="U483" s="75"/>
    </row>
    <row r="484" spans="1:21" x14ac:dyDescent="0.2">
      <c r="A484" s="71" t="s">
        <v>289</v>
      </c>
      <c r="B484" s="72" t="s">
        <v>65</v>
      </c>
      <c r="C484" s="73" t="s">
        <v>198</v>
      </c>
      <c r="D484" s="74">
        <v>42757</v>
      </c>
      <c r="E484" s="75"/>
      <c r="F484" s="71">
        <v>89</v>
      </c>
      <c r="G484" s="76">
        <v>6417.9438202247202</v>
      </c>
      <c r="H484" s="70">
        <v>-218.90561797752801</v>
      </c>
      <c r="I484" s="75">
        <v>24.999721978002199</v>
      </c>
      <c r="J484" s="71"/>
      <c r="K484" s="75"/>
      <c r="L484" s="75"/>
      <c r="M484" s="75"/>
      <c r="N484" s="75"/>
      <c r="O484" s="78"/>
      <c r="P484" s="76">
        <v>134.19101123595499</v>
      </c>
      <c r="Q484" s="75">
        <v>6.4805215414783097</v>
      </c>
      <c r="R484" s="75">
        <v>44.8720930232558</v>
      </c>
      <c r="S484" s="75">
        <v>3.6028916229824399</v>
      </c>
      <c r="T484" s="75"/>
      <c r="U484" s="75"/>
    </row>
    <row r="485" spans="1:21" x14ac:dyDescent="0.2">
      <c r="A485" s="71" t="s">
        <v>289</v>
      </c>
      <c r="B485" s="72" t="s">
        <v>65</v>
      </c>
      <c r="C485" s="73" t="s">
        <v>111</v>
      </c>
      <c r="D485" s="74">
        <v>42131</v>
      </c>
      <c r="E485" s="75"/>
      <c r="F485" s="71">
        <v>174</v>
      </c>
      <c r="G485" s="76">
        <v>5408.5114942528699</v>
      </c>
      <c r="H485" s="70">
        <v>-225.320689655172</v>
      </c>
      <c r="I485" s="75">
        <v>21.151446686872699</v>
      </c>
      <c r="J485" s="71"/>
      <c r="K485" s="75"/>
      <c r="L485" s="75"/>
      <c r="M485" s="75"/>
      <c r="N485" s="75"/>
      <c r="O485" s="75"/>
      <c r="P485" s="76">
        <v>139.62068965517199</v>
      </c>
      <c r="Q485" s="75">
        <v>4.5769865897425301</v>
      </c>
      <c r="R485" s="75">
        <v>36.5788235294118</v>
      </c>
      <c r="S485" s="75">
        <v>2.1241469184209998</v>
      </c>
      <c r="T485" s="75"/>
      <c r="U485" s="75"/>
    </row>
    <row r="486" spans="1:21" x14ac:dyDescent="0.2">
      <c r="A486" s="71" t="s">
        <v>289</v>
      </c>
      <c r="B486" s="72" t="s">
        <v>74</v>
      </c>
      <c r="C486" s="73" t="s">
        <v>91</v>
      </c>
      <c r="D486" s="74">
        <v>42707</v>
      </c>
      <c r="E486" s="75">
        <v>4.27083333333333E-2</v>
      </c>
      <c r="F486" s="71">
        <v>48</v>
      </c>
      <c r="G486" s="76">
        <v>4227.875</v>
      </c>
      <c r="H486" s="70">
        <v>-228.21875</v>
      </c>
      <c r="I486" s="75">
        <v>40.640392954617901</v>
      </c>
      <c r="J486" s="71"/>
      <c r="K486" s="75"/>
      <c r="L486" s="75"/>
      <c r="M486" s="75"/>
      <c r="N486" s="75"/>
      <c r="O486" s="75"/>
      <c r="P486" s="76">
        <v>99.4583333333333</v>
      </c>
      <c r="Q486" s="75">
        <v>5.7114385611115699</v>
      </c>
      <c r="R486" s="75">
        <v>26.8125</v>
      </c>
      <c r="S486" s="75">
        <v>3.36340815335106</v>
      </c>
      <c r="T486" s="75"/>
      <c r="U486" s="75"/>
    </row>
    <row r="487" spans="1:21" x14ac:dyDescent="0.2">
      <c r="A487" s="71" t="s">
        <v>289</v>
      </c>
      <c r="B487" s="72" t="s">
        <v>74</v>
      </c>
      <c r="C487" s="73" t="s">
        <v>431</v>
      </c>
      <c r="D487" s="74">
        <v>42775</v>
      </c>
      <c r="E487" s="75">
        <v>0.21156249999999999</v>
      </c>
      <c r="F487" s="71">
        <v>32</v>
      </c>
      <c r="G487" s="76">
        <v>6782.625</v>
      </c>
      <c r="H487" s="70">
        <v>-229.12812500000001</v>
      </c>
      <c r="I487" s="75">
        <v>47.614592299909397</v>
      </c>
      <c r="J487" s="71"/>
      <c r="K487" s="75"/>
      <c r="L487" s="75"/>
      <c r="M487" s="75"/>
      <c r="N487" s="75"/>
      <c r="O487" s="75"/>
      <c r="P487" s="76">
        <v>106.8125</v>
      </c>
      <c r="Q487" s="75">
        <v>9.9770338596747692</v>
      </c>
      <c r="R487" s="75">
        <v>47.464516129032297</v>
      </c>
      <c r="S487" s="75">
        <v>5.5906922424919898</v>
      </c>
      <c r="T487" s="75"/>
      <c r="U487" s="75"/>
    </row>
    <row r="488" spans="1:21" x14ac:dyDescent="0.2">
      <c r="A488" s="71" t="s">
        <v>289</v>
      </c>
      <c r="B488" s="72" t="s">
        <v>65</v>
      </c>
      <c r="C488" s="73" t="s">
        <v>221</v>
      </c>
      <c r="D488" s="74">
        <v>42650</v>
      </c>
      <c r="E488" s="75"/>
      <c r="F488" s="71">
        <v>96</v>
      </c>
      <c r="G488" s="76">
        <v>5110.0729166666697</v>
      </c>
      <c r="H488" s="70">
        <v>-229.16562500000001</v>
      </c>
      <c r="I488" s="75">
        <v>23.5159775298516</v>
      </c>
      <c r="J488" s="71"/>
      <c r="K488" s="75"/>
      <c r="L488" s="75"/>
      <c r="M488" s="75"/>
      <c r="N488" s="75">
        <v>3.7251500000000002</v>
      </c>
      <c r="O488" s="75">
        <v>0.41471598171339602</v>
      </c>
      <c r="P488" s="76">
        <v>126.864583333333</v>
      </c>
      <c r="Q488" s="75">
        <v>6.7594900765267596</v>
      </c>
      <c r="R488" s="75">
        <v>41.554444444444499</v>
      </c>
      <c r="S488" s="75">
        <v>3.5165665218575701</v>
      </c>
      <c r="T488" s="75"/>
      <c r="U488" s="75"/>
    </row>
    <row r="489" spans="1:21" x14ac:dyDescent="0.2">
      <c r="A489" s="71" t="s">
        <v>289</v>
      </c>
      <c r="B489" s="72" t="s">
        <v>72</v>
      </c>
      <c r="C489" s="73" t="s">
        <v>432</v>
      </c>
      <c r="D489" s="74">
        <v>42090</v>
      </c>
      <c r="E489" s="75"/>
      <c r="F489" s="71">
        <v>91</v>
      </c>
      <c r="G489" s="76">
        <v>4814.1098901098903</v>
      </c>
      <c r="H489" s="70">
        <v>-235.506593406593</v>
      </c>
      <c r="I489" s="75">
        <v>26.309545141889899</v>
      </c>
      <c r="J489" s="71"/>
      <c r="K489" s="75"/>
      <c r="L489" s="75"/>
      <c r="M489" s="75"/>
      <c r="N489" s="75"/>
      <c r="O489" s="75"/>
      <c r="P489" s="76">
        <v>112.131868131868</v>
      </c>
      <c r="Q489" s="75">
        <v>6.0355319247319699</v>
      </c>
      <c r="R489" s="75">
        <v>30.702222222222201</v>
      </c>
      <c r="S489" s="75">
        <v>2.4366264606640899</v>
      </c>
      <c r="T489" s="75"/>
      <c r="U489" s="75"/>
    </row>
    <row r="490" spans="1:21" x14ac:dyDescent="0.2">
      <c r="A490" s="71" t="s">
        <v>289</v>
      </c>
      <c r="B490" s="72" t="s">
        <v>72</v>
      </c>
      <c r="C490" s="73" t="s">
        <v>237</v>
      </c>
      <c r="D490" s="74">
        <v>42734</v>
      </c>
      <c r="E490" s="75"/>
      <c r="F490" s="71">
        <v>42</v>
      </c>
      <c r="G490" s="76">
        <v>6375.9523809523798</v>
      </c>
      <c r="H490" s="70">
        <v>-237.70476190476199</v>
      </c>
      <c r="I490" s="75">
        <v>34.549278538495699</v>
      </c>
      <c r="J490" s="71"/>
      <c r="K490" s="75"/>
      <c r="L490" s="75"/>
      <c r="M490" s="75"/>
      <c r="N490" s="75"/>
      <c r="O490" s="78"/>
      <c r="P490" s="76">
        <v>154.95238095238099</v>
      </c>
      <c r="Q490" s="75">
        <v>10.3613545577092</v>
      </c>
      <c r="R490" s="75">
        <v>43.844736842105299</v>
      </c>
      <c r="S490" s="75">
        <v>4.3782351539818203</v>
      </c>
      <c r="T490" s="75"/>
      <c r="U490" s="75"/>
    </row>
    <row r="491" spans="1:21" x14ac:dyDescent="0.2">
      <c r="A491" s="71" t="s">
        <v>289</v>
      </c>
      <c r="B491" s="72" t="s">
        <v>65</v>
      </c>
      <c r="C491" s="73" t="s">
        <v>177</v>
      </c>
      <c r="D491" s="74">
        <v>42744</v>
      </c>
      <c r="E491" s="75"/>
      <c r="F491" s="71">
        <v>43</v>
      </c>
      <c r="G491" s="76">
        <v>5767.6046511627901</v>
      </c>
      <c r="H491" s="70">
        <v>-242.96976744186</v>
      </c>
      <c r="I491" s="75">
        <v>46.455713503382398</v>
      </c>
      <c r="J491" s="71"/>
      <c r="K491" s="75"/>
      <c r="L491" s="75"/>
      <c r="M491" s="75">
        <v>712.52631578947398</v>
      </c>
      <c r="N491" s="75">
        <v>2.9524075405095198</v>
      </c>
      <c r="O491" s="75">
        <v>0.18104242885678401</v>
      </c>
      <c r="P491" s="76">
        <v>112.95348837209301</v>
      </c>
      <c r="Q491" s="75">
        <v>9.0990582482996096</v>
      </c>
      <c r="R491" s="75">
        <v>41.066666666666698</v>
      </c>
      <c r="S491" s="75">
        <v>4.3846960472788599</v>
      </c>
      <c r="T491" s="75"/>
      <c r="U491" s="75"/>
    </row>
    <row r="492" spans="1:21" x14ac:dyDescent="0.2">
      <c r="A492" s="71" t="s">
        <v>289</v>
      </c>
      <c r="B492" s="72" t="s">
        <v>94</v>
      </c>
      <c r="C492" s="73" t="s">
        <v>433</v>
      </c>
      <c r="D492" s="74">
        <v>42715</v>
      </c>
      <c r="E492" s="75"/>
      <c r="F492" s="71">
        <v>32</v>
      </c>
      <c r="G492" s="76">
        <v>5335.15625</v>
      </c>
      <c r="H492" s="70">
        <v>-245.77500000000001</v>
      </c>
      <c r="I492" s="75">
        <v>51.835774326231501</v>
      </c>
      <c r="J492" s="71"/>
      <c r="K492" s="75"/>
      <c r="L492" s="75"/>
      <c r="M492" s="75">
        <v>709.5</v>
      </c>
      <c r="N492" s="75">
        <v>2.3433855911330101</v>
      </c>
      <c r="O492" s="78">
        <v>0.26734525030490602</v>
      </c>
      <c r="P492" s="76">
        <v>99.53125</v>
      </c>
      <c r="Q492" s="75">
        <v>7.29297391315668</v>
      </c>
      <c r="R492" s="75">
        <v>55.751612903225798</v>
      </c>
      <c r="S492" s="75">
        <v>7.86074344751776</v>
      </c>
      <c r="T492" s="75"/>
      <c r="U492" s="75"/>
    </row>
    <row r="493" spans="1:21" x14ac:dyDescent="0.2">
      <c r="A493" s="71" t="s">
        <v>289</v>
      </c>
      <c r="B493" s="72" t="s">
        <v>65</v>
      </c>
      <c r="C493" s="73" t="s">
        <v>434</v>
      </c>
      <c r="D493" s="74">
        <v>42787</v>
      </c>
      <c r="E493" s="75"/>
      <c r="F493" s="71">
        <v>31</v>
      </c>
      <c r="G493" s="76">
        <v>5046.5161290322603</v>
      </c>
      <c r="H493" s="70">
        <v>-248.55806451612901</v>
      </c>
      <c r="I493" s="75">
        <v>33.560787338154803</v>
      </c>
      <c r="J493" s="71"/>
      <c r="K493" s="75"/>
      <c r="L493" s="75"/>
      <c r="M493" s="75"/>
      <c r="N493" s="75"/>
      <c r="O493" s="75"/>
      <c r="P493" s="76">
        <v>87.258064516128997</v>
      </c>
      <c r="Q493" s="75">
        <v>8.9982038520641492</v>
      </c>
      <c r="R493" s="75">
        <v>35.490322580645199</v>
      </c>
      <c r="S493" s="75">
        <v>3.2597524638480802</v>
      </c>
      <c r="T493" s="75"/>
      <c r="U493" s="75"/>
    </row>
    <row r="494" spans="1:21" x14ac:dyDescent="0.2">
      <c r="A494" s="71" t="s">
        <v>289</v>
      </c>
      <c r="B494" s="72" t="s">
        <v>72</v>
      </c>
      <c r="C494" s="73" t="s">
        <v>218</v>
      </c>
      <c r="D494" s="74">
        <v>42427</v>
      </c>
      <c r="E494" s="75">
        <v>3.6363636363636398E-3</v>
      </c>
      <c r="F494" s="71">
        <v>33</v>
      </c>
      <c r="G494" s="76">
        <v>6888.30303030303</v>
      </c>
      <c r="H494" s="70">
        <v>-250.87272727272699</v>
      </c>
      <c r="I494" s="75">
        <v>38.834781951959002</v>
      </c>
      <c r="J494" s="71"/>
      <c r="K494" s="75"/>
      <c r="L494" s="75"/>
      <c r="M494" s="75"/>
      <c r="N494" s="75"/>
      <c r="O494" s="78"/>
      <c r="P494" s="76">
        <v>141.57575757575799</v>
      </c>
      <c r="Q494" s="75">
        <v>12.368477030692601</v>
      </c>
      <c r="R494" s="75">
        <v>35.145454545454498</v>
      </c>
      <c r="S494" s="75">
        <v>4.1493201590584903</v>
      </c>
      <c r="T494" s="75"/>
      <c r="U494" s="75"/>
    </row>
    <row r="495" spans="1:21" x14ac:dyDescent="0.2">
      <c r="A495" s="71" t="s">
        <v>289</v>
      </c>
      <c r="B495" s="72" t="s">
        <v>140</v>
      </c>
      <c r="C495" s="73" t="s">
        <v>174</v>
      </c>
      <c r="D495" s="74">
        <v>42702</v>
      </c>
      <c r="E495" s="75"/>
      <c r="F495" s="71">
        <v>29</v>
      </c>
      <c r="G495" s="76">
        <v>4071.4827586206902</v>
      </c>
      <c r="H495" s="70">
        <v>-259.77931034482799</v>
      </c>
      <c r="I495" s="75">
        <v>39.454882064229103</v>
      </c>
      <c r="J495" s="71"/>
      <c r="K495" s="75"/>
      <c r="L495" s="75"/>
      <c r="M495" s="75"/>
      <c r="N495" s="75"/>
      <c r="O495" s="75"/>
      <c r="P495" s="76">
        <v>132.51724137931001</v>
      </c>
      <c r="Q495" s="75">
        <v>13.4145370644806</v>
      </c>
      <c r="R495" s="75">
        <v>42.2793103448276</v>
      </c>
      <c r="S495" s="75">
        <v>7.9376641277943696</v>
      </c>
      <c r="T495" s="75"/>
      <c r="U495" s="75"/>
    </row>
    <row r="496" spans="1:21" x14ac:dyDescent="0.2">
      <c r="A496" s="71" t="s">
        <v>289</v>
      </c>
      <c r="B496" s="72" t="s">
        <v>65</v>
      </c>
      <c r="C496" s="73" t="s">
        <v>435</v>
      </c>
      <c r="D496" s="74">
        <v>42581</v>
      </c>
      <c r="E496" s="75"/>
      <c r="F496" s="71">
        <v>45</v>
      </c>
      <c r="G496" s="76">
        <v>4301.7333333333299</v>
      </c>
      <c r="H496" s="70">
        <v>-265.45777777777801</v>
      </c>
      <c r="I496" s="75">
        <v>37.179088220367497</v>
      </c>
      <c r="J496" s="71"/>
      <c r="K496" s="75"/>
      <c r="L496" s="75"/>
      <c r="M496" s="75"/>
      <c r="N496" s="75"/>
      <c r="O496" s="75"/>
      <c r="P496" s="76">
        <v>118.977777777778</v>
      </c>
      <c r="Q496" s="75">
        <v>8.1188450744124907</v>
      </c>
      <c r="R496" s="75">
        <v>36.079069767441901</v>
      </c>
      <c r="S496" s="75">
        <v>3.5373103228981901</v>
      </c>
      <c r="T496" s="75"/>
      <c r="U496" s="75"/>
    </row>
    <row r="497" spans="1:21" x14ac:dyDescent="0.2">
      <c r="A497" s="71" t="s">
        <v>289</v>
      </c>
      <c r="B497" s="72" t="s">
        <v>72</v>
      </c>
      <c r="C497" s="73" t="s">
        <v>436</v>
      </c>
      <c r="D497" s="74">
        <v>42101</v>
      </c>
      <c r="E497" s="75"/>
      <c r="F497" s="71">
        <v>65</v>
      </c>
      <c r="G497" s="76">
        <v>6396.8</v>
      </c>
      <c r="H497" s="70">
        <v>-265.63906250000002</v>
      </c>
      <c r="I497" s="75">
        <v>36.623335233386399</v>
      </c>
      <c r="J497" s="71"/>
      <c r="K497" s="75"/>
      <c r="L497" s="75"/>
      <c r="M497" s="75"/>
      <c r="N497" s="75"/>
      <c r="O497" s="75"/>
      <c r="P497" s="76">
        <v>137.03076923076901</v>
      </c>
      <c r="Q497" s="75">
        <v>7.7218150401827703</v>
      </c>
      <c r="R497" s="75">
        <v>34.080952380952397</v>
      </c>
      <c r="S497" s="75">
        <v>2.9138464373812298</v>
      </c>
      <c r="T497" s="75"/>
      <c r="U497" s="75"/>
    </row>
    <row r="498" spans="1:21" x14ac:dyDescent="0.2">
      <c r="A498" s="71" t="s">
        <v>289</v>
      </c>
      <c r="B498" s="72" t="s">
        <v>72</v>
      </c>
      <c r="C498" s="73" t="s">
        <v>437</v>
      </c>
      <c r="D498" s="74">
        <v>42690</v>
      </c>
      <c r="E498" s="75"/>
      <c r="F498" s="71">
        <v>39</v>
      </c>
      <c r="G498" s="76">
        <v>3645.58974358974</v>
      </c>
      <c r="H498" s="70">
        <v>-270.60256410256397</v>
      </c>
      <c r="I498" s="75">
        <v>30.173877685240001</v>
      </c>
      <c r="J498" s="71"/>
      <c r="K498" s="75"/>
      <c r="L498" s="75"/>
      <c r="M498" s="75"/>
      <c r="N498" s="75"/>
      <c r="O498" s="75"/>
      <c r="P498" s="76">
        <v>137.84615384615401</v>
      </c>
      <c r="Q498" s="75">
        <v>11.701559838207499</v>
      </c>
      <c r="R498" s="75">
        <v>20.521621621621598</v>
      </c>
      <c r="S498" s="75">
        <v>2.9108839331549001</v>
      </c>
      <c r="T498" s="75"/>
      <c r="U498" s="75"/>
    </row>
    <row r="499" spans="1:21" x14ac:dyDescent="0.2">
      <c r="A499" s="71" t="s">
        <v>289</v>
      </c>
      <c r="B499" s="72" t="s">
        <v>72</v>
      </c>
      <c r="C499" s="73" t="s">
        <v>438</v>
      </c>
      <c r="D499" s="74">
        <v>42393</v>
      </c>
      <c r="E499" s="75">
        <v>6.4044943820224702E-3</v>
      </c>
      <c r="F499" s="71">
        <v>89</v>
      </c>
      <c r="G499" s="76">
        <v>6645.5168539325796</v>
      </c>
      <c r="H499" s="70">
        <v>-280.34044943820197</v>
      </c>
      <c r="I499" s="75">
        <v>28.7275861787687</v>
      </c>
      <c r="J499" s="71"/>
      <c r="K499" s="75"/>
      <c r="L499" s="75"/>
      <c r="M499" s="75"/>
      <c r="N499" s="75"/>
      <c r="O499" s="75"/>
      <c r="P499" s="76">
        <v>123.797752808989</v>
      </c>
      <c r="Q499" s="75">
        <v>5.8433364739613198</v>
      </c>
      <c r="R499" s="75">
        <v>43.309638554216903</v>
      </c>
      <c r="S499" s="75">
        <v>3.7982072787110499</v>
      </c>
      <c r="T499" s="75"/>
      <c r="U499" s="75"/>
    </row>
    <row r="500" spans="1:21" x14ac:dyDescent="0.2">
      <c r="A500" s="71" t="s">
        <v>289</v>
      </c>
      <c r="B500" s="72" t="s">
        <v>94</v>
      </c>
      <c r="C500" s="73" t="s">
        <v>439</v>
      </c>
      <c r="D500" s="74">
        <v>42640</v>
      </c>
      <c r="E500" s="75">
        <v>3.4074074074074097E-2</v>
      </c>
      <c r="F500" s="71">
        <v>27</v>
      </c>
      <c r="G500" s="76">
        <v>7718.8148148148102</v>
      </c>
      <c r="H500" s="70">
        <v>-302.12962962963002</v>
      </c>
      <c r="I500" s="75">
        <v>60.164522019407599</v>
      </c>
      <c r="J500" s="71"/>
      <c r="K500" s="75"/>
      <c r="L500" s="75"/>
      <c r="M500" s="75">
        <v>842</v>
      </c>
      <c r="N500" s="75"/>
      <c r="O500" s="78"/>
      <c r="P500" s="76">
        <v>100.37037037037</v>
      </c>
      <c r="Q500" s="75">
        <v>6.5795912004542103</v>
      </c>
      <c r="R500" s="75">
        <v>60.423809523809503</v>
      </c>
      <c r="S500" s="75">
        <v>6.1132327382876301</v>
      </c>
      <c r="T500" s="75"/>
      <c r="U500" s="75"/>
    </row>
    <row r="501" spans="1:21" x14ac:dyDescent="0.2">
      <c r="A501" s="71" t="s">
        <v>289</v>
      </c>
      <c r="B501" s="72" t="s">
        <v>72</v>
      </c>
      <c r="C501" s="73" t="s">
        <v>440</v>
      </c>
      <c r="D501" s="74">
        <v>42376</v>
      </c>
      <c r="E501" s="75"/>
      <c r="F501" s="71">
        <v>31</v>
      </c>
      <c r="G501" s="76">
        <v>6709.77419354839</v>
      </c>
      <c r="H501" s="70">
        <v>-404.36451612903198</v>
      </c>
      <c r="I501" s="75">
        <v>42.9504897635993</v>
      </c>
      <c r="J501" s="71"/>
      <c r="K501" s="75"/>
      <c r="L501" s="75"/>
      <c r="M501" s="75"/>
      <c r="N501" s="75"/>
      <c r="O501" s="75"/>
      <c r="P501" s="76">
        <v>109.774193548387</v>
      </c>
      <c r="Q501" s="75">
        <v>10.7086247701359</v>
      </c>
      <c r="R501" s="75">
        <v>48.323076923076897</v>
      </c>
      <c r="S501" s="75">
        <v>6.8423192372454196</v>
      </c>
      <c r="T501" s="75"/>
      <c r="U501" s="75"/>
    </row>
    <row r="502" spans="1:21" x14ac:dyDescent="0.2">
      <c r="A502" s="71" t="s">
        <v>289</v>
      </c>
      <c r="B502" s="72" t="s">
        <v>67</v>
      </c>
      <c r="C502" s="73" t="s">
        <v>137</v>
      </c>
      <c r="D502" s="74">
        <v>42716</v>
      </c>
      <c r="E502" s="75">
        <v>7.0000000000000007E-2</v>
      </c>
      <c r="F502" s="71">
        <v>52</v>
      </c>
      <c r="G502" s="76">
        <v>5728.75</v>
      </c>
      <c r="H502" s="70">
        <v>-433.105769230769</v>
      </c>
      <c r="I502" s="75">
        <v>67.312726997112506</v>
      </c>
      <c r="J502" s="71"/>
      <c r="K502" s="75"/>
      <c r="L502" s="75"/>
      <c r="M502" s="75">
        <v>773.77272727272702</v>
      </c>
      <c r="N502" s="75">
        <v>3.5141163849048298</v>
      </c>
      <c r="O502" s="75">
        <v>0.29828084832373603</v>
      </c>
      <c r="P502" s="76">
        <v>110.538461538462</v>
      </c>
      <c r="Q502" s="75">
        <v>7.7330294678069702</v>
      </c>
      <c r="R502" s="75">
        <v>32.592156862745099</v>
      </c>
      <c r="S502" s="75">
        <v>3.56050100367279</v>
      </c>
      <c r="T502" s="75"/>
      <c r="U502" s="75"/>
    </row>
    <row r="503" spans="1:21" x14ac:dyDescent="0.2">
      <c r="A503" s="71" t="s">
        <v>441</v>
      </c>
      <c r="B503" s="72" t="s">
        <v>65</v>
      </c>
      <c r="C503" s="73" t="s">
        <v>442</v>
      </c>
      <c r="D503" s="74">
        <v>42785</v>
      </c>
      <c r="E503" s="75">
        <v>0.98865030674846699</v>
      </c>
      <c r="F503" s="71">
        <v>978</v>
      </c>
      <c r="G503" s="76">
        <v>8613.3456032719805</v>
      </c>
      <c r="H503" s="70">
        <v>379.37750511247498</v>
      </c>
      <c r="I503" s="75">
        <v>12.690399836246</v>
      </c>
      <c r="J503" s="71"/>
      <c r="K503" s="75"/>
      <c r="L503" s="75"/>
      <c r="M503" s="75"/>
      <c r="N503" s="75"/>
      <c r="O503" s="75"/>
      <c r="P503" s="76">
        <v>154.28936605317</v>
      </c>
      <c r="Q503" s="75">
        <v>1.89255934314287</v>
      </c>
      <c r="R503" s="75">
        <v>39.474971558589303</v>
      </c>
      <c r="S503" s="75">
        <v>0.79293033063948504</v>
      </c>
      <c r="T503" s="75"/>
      <c r="U503" s="75"/>
    </row>
    <row r="504" spans="1:21" x14ac:dyDescent="0.2">
      <c r="A504" s="71" t="s">
        <v>441</v>
      </c>
      <c r="B504" s="72" t="s">
        <v>69</v>
      </c>
      <c r="C504" s="73" t="s">
        <v>443</v>
      </c>
      <c r="D504" s="74">
        <v>42645</v>
      </c>
      <c r="E504" s="75">
        <v>2.0481280788177298</v>
      </c>
      <c r="F504" s="71">
        <v>203</v>
      </c>
      <c r="G504" s="76">
        <v>8896.8128078817699</v>
      </c>
      <c r="H504" s="70">
        <v>368.65073891625599</v>
      </c>
      <c r="I504" s="75">
        <v>31.8814676879683</v>
      </c>
      <c r="J504" s="71">
        <v>88</v>
      </c>
      <c r="K504" s="75">
        <v>291.55681818181802</v>
      </c>
      <c r="L504" s="75">
        <v>288.494382022472</v>
      </c>
      <c r="M504" s="75">
        <v>1109.38202247191</v>
      </c>
      <c r="N504" s="75">
        <v>2.47953417029836</v>
      </c>
      <c r="O504" s="75">
        <v>0.107644736865306</v>
      </c>
      <c r="P504" s="76">
        <v>117.26108374384199</v>
      </c>
      <c r="Q504" s="75">
        <v>3.0183524008899401</v>
      </c>
      <c r="R504" s="75">
        <v>40.694387755102099</v>
      </c>
      <c r="S504" s="75">
        <v>2.3959097789630301</v>
      </c>
      <c r="T504" s="75">
        <v>45.608374384236498</v>
      </c>
      <c r="U504" s="75">
        <v>9.5376393975324394</v>
      </c>
    </row>
    <row r="505" spans="1:21" x14ac:dyDescent="0.2">
      <c r="A505" s="71" t="s">
        <v>441</v>
      </c>
      <c r="B505" s="72" t="s">
        <v>65</v>
      </c>
      <c r="C505" s="73" t="s">
        <v>290</v>
      </c>
      <c r="D505" s="74">
        <v>42734</v>
      </c>
      <c r="E505" s="75">
        <v>1.2723805601317999</v>
      </c>
      <c r="F505" s="71">
        <v>1214</v>
      </c>
      <c r="G505" s="76">
        <v>6637.0345963756199</v>
      </c>
      <c r="H505" s="70">
        <v>361.038220757825</v>
      </c>
      <c r="I505" s="75">
        <v>12.2101518152871</v>
      </c>
      <c r="J505" s="71"/>
      <c r="K505" s="75"/>
      <c r="L505" s="75"/>
      <c r="M505" s="75"/>
      <c r="N505" s="75"/>
      <c r="O505" s="75"/>
      <c r="P505" s="76">
        <v>142.92339373970299</v>
      </c>
      <c r="Q505" s="75">
        <v>1.7151549899174201</v>
      </c>
      <c r="R505" s="75">
        <v>33.6874241110147</v>
      </c>
      <c r="S505" s="75">
        <v>0.80111317102160495</v>
      </c>
      <c r="T505" s="75"/>
      <c r="U505" s="75"/>
    </row>
    <row r="506" spans="1:21" x14ac:dyDescent="0.2">
      <c r="A506" s="71" t="s">
        <v>441</v>
      </c>
      <c r="B506" s="72" t="s">
        <v>94</v>
      </c>
      <c r="C506" s="73" t="s">
        <v>136</v>
      </c>
      <c r="D506" s="74">
        <v>42789</v>
      </c>
      <c r="E506" s="75">
        <v>1.9112676056338</v>
      </c>
      <c r="F506" s="71">
        <v>142</v>
      </c>
      <c r="G506" s="76">
        <v>7655.52112676056</v>
      </c>
      <c r="H506" s="70">
        <v>330.08450704225402</v>
      </c>
      <c r="I506" s="75">
        <v>32.753059598934797</v>
      </c>
      <c r="J506" s="71"/>
      <c r="K506" s="75"/>
      <c r="L506" s="75"/>
      <c r="M506" s="75">
        <v>957.33333333333303</v>
      </c>
      <c r="N506" s="75">
        <v>2.93339784946237</v>
      </c>
      <c r="O506" s="75">
        <v>0.24115628370275399</v>
      </c>
      <c r="P506" s="76">
        <v>136.035211267606</v>
      </c>
      <c r="Q506" s="75">
        <v>3.9446704209578898</v>
      </c>
      <c r="R506" s="75">
        <v>51.5402877697842</v>
      </c>
      <c r="S506" s="75">
        <v>3.4093116645274701</v>
      </c>
      <c r="T506" s="75"/>
      <c r="U506" s="75"/>
    </row>
    <row r="507" spans="1:21" x14ac:dyDescent="0.2">
      <c r="A507" s="71" t="s">
        <v>441</v>
      </c>
      <c r="B507" s="72" t="s">
        <v>74</v>
      </c>
      <c r="C507" s="73" t="s">
        <v>86</v>
      </c>
      <c r="D507" s="74">
        <v>42795</v>
      </c>
      <c r="E507" s="75">
        <v>1.82937198067633</v>
      </c>
      <c r="F507" s="71">
        <v>207</v>
      </c>
      <c r="G507" s="76">
        <v>6197.4251207729503</v>
      </c>
      <c r="H507" s="70">
        <v>314.23526570048301</v>
      </c>
      <c r="I507" s="75">
        <v>22.8748948217956</v>
      </c>
      <c r="J507" s="71">
        <v>200</v>
      </c>
      <c r="K507" s="75">
        <v>213.1</v>
      </c>
      <c r="L507" s="75">
        <v>199.17</v>
      </c>
      <c r="M507" s="75">
        <v>749.75</v>
      </c>
      <c r="N507" s="75">
        <v>3.5614368977136701</v>
      </c>
      <c r="O507" s="75">
        <v>9.8110334297967006E-2</v>
      </c>
      <c r="P507" s="76">
        <v>159.68115942028999</v>
      </c>
      <c r="Q507" s="75">
        <v>3.7524688385840501</v>
      </c>
      <c r="R507" s="75">
        <v>33.002898550724602</v>
      </c>
      <c r="S507" s="75">
        <v>1.5350450055931</v>
      </c>
      <c r="T507" s="75">
        <v>29.332367149758401</v>
      </c>
      <c r="U507" s="75">
        <v>7.4874252464679696</v>
      </c>
    </row>
    <row r="508" spans="1:21" x14ac:dyDescent="0.2">
      <c r="A508" s="71" t="s">
        <v>441</v>
      </c>
      <c r="B508" s="72" t="s">
        <v>131</v>
      </c>
      <c r="C508" s="73" t="s">
        <v>291</v>
      </c>
      <c r="D508" s="74">
        <v>42408</v>
      </c>
      <c r="E508" s="75">
        <v>1.64304733727811</v>
      </c>
      <c r="F508" s="71">
        <v>676</v>
      </c>
      <c r="G508" s="76">
        <v>6303.6804733727804</v>
      </c>
      <c r="H508" s="70">
        <v>274.10310650887601</v>
      </c>
      <c r="I508" s="75">
        <v>14.1964009325539</v>
      </c>
      <c r="J508" s="71"/>
      <c r="K508" s="75"/>
      <c r="L508" s="75"/>
      <c r="M508" s="75"/>
      <c r="N508" s="75"/>
      <c r="O508" s="75"/>
      <c r="P508" s="76">
        <v>170.710059171598</v>
      </c>
      <c r="Q508" s="75">
        <v>2.2533629245776501</v>
      </c>
      <c r="R508" s="75">
        <v>34.106729264475703</v>
      </c>
      <c r="S508" s="75">
        <v>0.99102828436686496</v>
      </c>
      <c r="T508" s="75"/>
      <c r="U508" s="75"/>
    </row>
    <row r="509" spans="1:21" x14ac:dyDescent="0.2">
      <c r="A509" s="71" t="s">
        <v>441</v>
      </c>
      <c r="B509" s="72" t="s">
        <v>94</v>
      </c>
      <c r="C509" s="73" t="s">
        <v>100</v>
      </c>
      <c r="D509" s="74">
        <v>42796</v>
      </c>
      <c r="E509" s="75">
        <v>2.0697893030794199</v>
      </c>
      <c r="F509" s="71">
        <v>617</v>
      </c>
      <c r="G509" s="76">
        <v>9486.4813614262603</v>
      </c>
      <c r="H509" s="70">
        <v>263.45672609400401</v>
      </c>
      <c r="I509" s="75">
        <v>16.255842709961801</v>
      </c>
      <c r="J509" s="71">
        <v>398</v>
      </c>
      <c r="K509" s="75">
        <v>286.69597989949801</v>
      </c>
      <c r="L509" s="75">
        <v>300.28571428571399</v>
      </c>
      <c r="M509" s="75">
        <v>1114.1654135338299</v>
      </c>
      <c r="N509" s="75">
        <v>3.98271487960444</v>
      </c>
      <c r="O509" s="75">
        <v>6.8817753476284702E-2</v>
      </c>
      <c r="P509" s="76">
        <v>133.94489465154001</v>
      </c>
      <c r="Q509" s="75">
        <v>1.8790114402404401</v>
      </c>
      <c r="R509" s="75">
        <v>42.238256227758001</v>
      </c>
      <c r="S509" s="75">
        <v>1.2001218787304799</v>
      </c>
      <c r="T509" s="75">
        <v>21.972123176661299</v>
      </c>
      <c r="U509" s="75">
        <v>4.9834428655819396</v>
      </c>
    </row>
    <row r="510" spans="1:21" x14ac:dyDescent="0.2">
      <c r="A510" s="71" t="s">
        <v>441</v>
      </c>
      <c r="B510" s="72" t="s">
        <v>69</v>
      </c>
      <c r="C510" s="73" t="s">
        <v>444</v>
      </c>
      <c r="D510" s="74">
        <v>42429</v>
      </c>
      <c r="E510" s="75">
        <v>2.3366153846153899</v>
      </c>
      <c r="F510" s="71">
        <v>130</v>
      </c>
      <c r="G510" s="76">
        <v>8911.4307692307702</v>
      </c>
      <c r="H510" s="70">
        <v>258.92230769230798</v>
      </c>
      <c r="I510" s="75">
        <v>33.680696060773499</v>
      </c>
      <c r="J510" s="71"/>
      <c r="K510" s="75"/>
      <c r="L510" s="75"/>
      <c r="M510" s="75"/>
      <c r="N510" s="75"/>
      <c r="O510" s="75"/>
      <c r="P510" s="76">
        <v>112.930769230769</v>
      </c>
      <c r="Q510" s="75">
        <v>3.6879178460941202</v>
      </c>
      <c r="R510" s="75">
        <v>48.599166666666697</v>
      </c>
      <c r="S510" s="75">
        <v>2.8293565341832898</v>
      </c>
      <c r="T510" s="75"/>
      <c r="U510" s="75"/>
    </row>
    <row r="511" spans="1:21" x14ac:dyDescent="0.2">
      <c r="A511" s="71" t="s">
        <v>441</v>
      </c>
      <c r="B511" s="72" t="s">
        <v>65</v>
      </c>
      <c r="C511" s="73" t="s">
        <v>79</v>
      </c>
      <c r="D511" s="74">
        <v>42793</v>
      </c>
      <c r="E511" s="75">
        <v>0.95726190476190398</v>
      </c>
      <c r="F511" s="71">
        <v>336</v>
      </c>
      <c r="G511" s="76">
        <v>6374.4315476190504</v>
      </c>
      <c r="H511" s="70">
        <v>253.23809523809501</v>
      </c>
      <c r="I511" s="75">
        <v>21.898393125238499</v>
      </c>
      <c r="J511" s="71"/>
      <c r="K511" s="75"/>
      <c r="L511" s="75"/>
      <c r="M511" s="75"/>
      <c r="N511" s="75"/>
      <c r="O511" s="78"/>
      <c r="P511" s="76">
        <v>142.54761904761901</v>
      </c>
      <c r="Q511" s="75">
        <v>3.19003261510337</v>
      </c>
      <c r="R511" s="75">
        <v>34.108490566037801</v>
      </c>
      <c r="S511" s="75">
        <v>1.40843534758272</v>
      </c>
      <c r="T511" s="75"/>
      <c r="U511" s="75"/>
    </row>
    <row r="512" spans="1:21" x14ac:dyDescent="0.2">
      <c r="A512" s="71" t="s">
        <v>441</v>
      </c>
      <c r="B512" s="72" t="s">
        <v>65</v>
      </c>
      <c r="C512" s="73" t="s">
        <v>445</v>
      </c>
      <c r="D512" s="74">
        <v>42780</v>
      </c>
      <c r="E512" s="75">
        <v>0.8272647702407</v>
      </c>
      <c r="F512" s="71">
        <v>914</v>
      </c>
      <c r="G512" s="76">
        <v>7323.2789934354496</v>
      </c>
      <c r="H512" s="70">
        <v>250.652297592998</v>
      </c>
      <c r="I512" s="75">
        <v>13.5608745797313</v>
      </c>
      <c r="J512" s="71">
        <v>262</v>
      </c>
      <c r="K512" s="75">
        <v>259.484732824427</v>
      </c>
      <c r="L512" s="75">
        <v>241.61132075471701</v>
      </c>
      <c r="M512" s="75">
        <v>926.84528301886803</v>
      </c>
      <c r="N512" s="75">
        <v>2.8723286275637601</v>
      </c>
      <c r="O512" s="75">
        <v>6.24182104267334E-2</v>
      </c>
      <c r="P512" s="76">
        <v>154.635667396061</v>
      </c>
      <c r="Q512" s="75">
        <v>1.8346594105013601</v>
      </c>
      <c r="R512" s="75">
        <v>31.222272215973</v>
      </c>
      <c r="S512" s="75">
        <v>0.721750214063129</v>
      </c>
      <c r="T512" s="75">
        <v>67.805689277899305</v>
      </c>
      <c r="U512" s="75">
        <v>3.7793084361906</v>
      </c>
    </row>
    <row r="513" spans="1:21" x14ac:dyDescent="0.2">
      <c r="A513" s="71" t="s">
        <v>441</v>
      </c>
      <c r="B513" s="72" t="s">
        <v>69</v>
      </c>
      <c r="C513" s="73" t="s">
        <v>118</v>
      </c>
      <c r="D513" s="74">
        <v>42374</v>
      </c>
      <c r="E513" s="75">
        <v>1.82568181818182</v>
      </c>
      <c r="F513" s="71">
        <v>308</v>
      </c>
      <c r="G513" s="76">
        <v>8451.5876623376607</v>
      </c>
      <c r="H513" s="70">
        <v>249.783116883117</v>
      </c>
      <c r="I513" s="75">
        <v>24.6351220852704</v>
      </c>
      <c r="J513" s="71">
        <v>133</v>
      </c>
      <c r="K513" s="75">
        <v>283.30075187969902</v>
      </c>
      <c r="L513" s="75">
        <v>277.90977443609</v>
      </c>
      <c r="M513" s="75">
        <v>1062.70676691729</v>
      </c>
      <c r="N513" s="75">
        <v>3.8575594373070898</v>
      </c>
      <c r="O513" s="75">
        <v>0.118372723629633</v>
      </c>
      <c r="P513" s="76">
        <v>138.95454545454501</v>
      </c>
      <c r="Q513" s="75">
        <v>3.08803005916534</v>
      </c>
      <c r="R513" s="75">
        <v>40.892096219931297</v>
      </c>
      <c r="S513" s="75">
        <v>1.9211955134109</v>
      </c>
      <c r="T513" s="75">
        <v>11.987947882736201</v>
      </c>
      <c r="U513" s="75">
        <v>7.1912009627471098</v>
      </c>
    </row>
    <row r="514" spans="1:21" x14ac:dyDescent="0.2">
      <c r="A514" s="71" t="s">
        <v>441</v>
      </c>
      <c r="B514" s="72" t="s">
        <v>72</v>
      </c>
      <c r="C514" s="73" t="s">
        <v>161</v>
      </c>
      <c r="D514" s="74">
        <v>42788</v>
      </c>
      <c r="E514" s="75">
        <v>0.66266666666666696</v>
      </c>
      <c r="F514" s="71">
        <v>45</v>
      </c>
      <c r="G514" s="76">
        <v>5921.8666666666704</v>
      </c>
      <c r="H514" s="70">
        <v>249.28888888888901</v>
      </c>
      <c r="I514" s="75">
        <v>58.857886388515901</v>
      </c>
      <c r="J514" s="71">
        <v>39</v>
      </c>
      <c r="K514" s="75">
        <v>187.94871794871801</v>
      </c>
      <c r="L514" s="75">
        <v>191.28205128205099</v>
      </c>
      <c r="M514" s="75">
        <v>695.10256410256397</v>
      </c>
      <c r="N514" s="75">
        <v>3.5503098663127299</v>
      </c>
      <c r="O514" s="75">
        <v>0.16109897755224101</v>
      </c>
      <c r="P514" s="76">
        <v>137.62222222222201</v>
      </c>
      <c r="Q514" s="75">
        <v>8.2432886009452293</v>
      </c>
      <c r="R514" s="75">
        <v>29.0886363636364</v>
      </c>
      <c r="S514" s="75">
        <v>3.1404191959532599</v>
      </c>
      <c r="T514" s="75">
        <v>36.437777777777796</v>
      </c>
      <c r="U514" s="75">
        <v>18.413212562110498</v>
      </c>
    </row>
    <row r="515" spans="1:21" x14ac:dyDescent="0.2">
      <c r="A515" s="71" t="s">
        <v>441</v>
      </c>
      <c r="B515" s="72" t="s">
        <v>65</v>
      </c>
      <c r="C515" s="73" t="s">
        <v>66</v>
      </c>
      <c r="D515" s="74">
        <v>42780</v>
      </c>
      <c r="E515" s="75">
        <v>1.9772316384180799</v>
      </c>
      <c r="F515" s="71">
        <v>177</v>
      </c>
      <c r="G515" s="76">
        <v>7025.0734463276804</v>
      </c>
      <c r="H515" s="70">
        <v>246.612994350283</v>
      </c>
      <c r="I515" s="75">
        <v>23.554451035603201</v>
      </c>
      <c r="J515" s="71"/>
      <c r="K515" s="75"/>
      <c r="L515" s="75"/>
      <c r="M515" s="75"/>
      <c r="N515" s="75"/>
      <c r="O515" s="75"/>
      <c r="P515" s="76">
        <v>163.983050847458</v>
      </c>
      <c r="Q515" s="75">
        <v>4.4393669136208302</v>
      </c>
      <c r="R515" s="75">
        <v>40.482456140350898</v>
      </c>
      <c r="S515" s="75">
        <v>2.2229567123948502</v>
      </c>
      <c r="T515" s="75"/>
      <c r="U515" s="75"/>
    </row>
    <row r="516" spans="1:21" x14ac:dyDescent="0.2">
      <c r="A516" s="71" t="s">
        <v>441</v>
      </c>
      <c r="B516" s="72" t="s">
        <v>65</v>
      </c>
      <c r="C516" s="73" t="s">
        <v>80</v>
      </c>
      <c r="D516" s="74">
        <v>42635</v>
      </c>
      <c r="E516" s="75">
        <v>1.5259340659340701</v>
      </c>
      <c r="F516" s="71">
        <v>182</v>
      </c>
      <c r="G516" s="76">
        <v>7779.3846153846198</v>
      </c>
      <c r="H516" s="70">
        <v>246.15</v>
      </c>
      <c r="I516" s="75">
        <v>26.692213085857102</v>
      </c>
      <c r="J516" s="71"/>
      <c r="K516" s="75"/>
      <c r="L516" s="75"/>
      <c r="M516" s="75"/>
      <c r="N516" s="75"/>
      <c r="O516" s="78"/>
      <c r="P516" s="76">
        <v>131.39010989011001</v>
      </c>
      <c r="Q516" s="75">
        <v>3.79277479120169</v>
      </c>
      <c r="R516" s="75">
        <v>40.141758241758197</v>
      </c>
      <c r="S516" s="75">
        <v>2.2398178775841102</v>
      </c>
      <c r="T516" s="75"/>
      <c r="U516" s="75"/>
    </row>
    <row r="517" spans="1:21" x14ac:dyDescent="0.2">
      <c r="A517" s="71" t="s">
        <v>441</v>
      </c>
      <c r="B517" s="72" t="s">
        <v>72</v>
      </c>
      <c r="C517" s="73" t="s">
        <v>142</v>
      </c>
      <c r="D517" s="74">
        <v>42780</v>
      </c>
      <c r="E517" s="75">
        <v>1.68518518518519</v>
      </c>
      <c r="F517" s="71">
        <v>27</v>
      </c>
      <c r="G517" s="76">
        <v>5547.9259259259297</v>
      </c>
      <c r="H517" s="70">
        <v>244.64074074074099</v>
      </c>
      <c r="I517" s="75">
        <v>53.264279082605903</v>
      </c>
      <c r="J517" s="71"/>
      <c r="K517" s="75"/>
      <c r="L517" s="75"/>
      <c r="M517" s="75"/>
      <c r="N517" s="75"/>
      <c r="O517" s="75"/>
      <c r="P517" s="76">
        <v>151.25925925925901</v>
      </c>
      <c r="Q517" s="75">
        <v>12.266113025478999</v>
      </c>
      <c r="R517" s="75">
        <v>18.356000000000002</v>
      </c>
      <c r="S517" s="75">
        <v>3.2083800689236699</v>
      </c>
      <c r="T517" s="75"/>
      <c r="U517" s="75"/>
    </row>
    <row r="518" spans="1:21" x14ac:dyDescent="0.2">
      <c r="A518" s="71" t="s">
        <v>441</v>
      </c>
      <c r="B518" s="72" t="s">
        <v>65</v>
      </c>
      <c r="C518" s="73" t="s">
        <v>446</v>
      </c>
      <c r="D518" s="74">
        <v>42791</v>
      </c>
      <c r="E518" s="75">
        <v>1.0880930232558099</v>
      </c>
      <c r="F518" s="71">
        <v>430</v>
      </c>
      <c r="G518" s="76">
        <v>7366.7348837209302</v>
      </c>
      <c r="H518" s="70">
        <v>243.238604651163</v>
      </c>
      <c r="I518" s="75">
        <v>19.325929600840599</v>
      </c>
      <c r="J518" s="71">
        <v>412</v>
      </c>
      <c r="K518" s="75">
        <v>251.893203883495</v>
      </c>
      <c r="L518" s="75">
        <v>229.41262135922301</v>
      </c>
      <c r="M518" s="75">
        <v>878.86165048543705</v>
      </c>
      <c r="N518" s="75">
        <v>3.1808038079513299</v>
      </c>
      <c r="O518" s="75">
        <v>5.7334782015506902E-2</v>
      </c>
      <c r="P518" s="76">
        <v>133.32325581395301</v>
      </c>
      <c r="Q518" s="75">
        <v>2.6027474500475698</v>
      </c>
      <c r="R518" s="75">
        <v>37.935036496350399</v>
      </c>
      <c r="S518" s="75">
        <v>1.49300347492781</v>
      </c>
      <c r="T518" s="75">
        <v>56.425352112676102</v>
      </c>
      <c r="U518" s="75">
        <v>6.1243898596272102</v>
      </c>
    </row>
    <row r="519" spans="1:21" x14ac:dyDescent="0.2">
      <c r="A519" s="71" t="s">
        <v>441</v>
      </c>
      <c r="B519" s="72" t="s">
        <v>65</v>
      </c>
      <c r="C519" s="73" t="s">
        <v>447</v>
      </c>
      <c r="D519" s="74">
        <v>42780</v>
      </c>
      <c r="E519" s="75">
        <v>0.69805714285714304</v>
      </c>
      <c r="F519" s="71">
        <v>175</v>
      </c>
      <c r="G519" s="76">
        <v>8379.7999999999993</v>
      </c>
      <c r="H519" s="70">
        <v>238.56</v>
      </c>
      <c r="I519" s="75">
        <v>25.923353477141401</v>
      </c>
      <c r="J519" s="71">
        <v>42</v>
      </c>
      <c r="K519" s="75">
        <v>273.16666666666703</v>
      </c>
      <c r="L519" s="75">
        <v>256.23809523809501</v>
      </c>
      <c r="M519" s="75">
        <v>975.40476190476204</v>
      </c>
      <c r="N519" s="75">
        <v>3.0910187148714998</v>
      </c>
      <c r="O519" s="75">
        <v>0.13562818213611</v>
      </c>
      <c r="P519" s="76">
        <v>134.38285714285701</v>
      </c>
      <c r="Q519" s="75">
        <v>3.94747679203972</v>
      </c>
      <c r="R519" s="75">
        <v>40.412352941176501</v>
      </c>
      <c r="S519" s="75">
        <v>2.1868488364727998</v>
      </c>
      <c r="T519" s="75">
        <v>21.241142857142801</v>
      </c>
      <c r="U519" s="75">
        <v>7.1567512966579203</v>
      </c>
    </row>
    <row r="520" spans="1:21" x14ac:dyDescent="0.2">
      <c r="A520" s="71" t="s">
        <v>441</v>
      </c>
      <c r="B520" s="72" t="s">
        <v>94</v>
      </c>
      <c r="C520" s="73" t="s">
        <v>305</v>
      </c>
      <c r="D520" s="74">
        <v>42767</v>
      </c>
      <c r="E520" s="75">
        <v>1.4265789473684201</v>
      </c>
      <c r="F520" s="71">
        <v>38</v>
      </c>
      <c r="G520" s="76">
        <v>8523.2368421052597</v>
      </c>
      <c r="H520" s="70">
        <v>206.063157894737</v>
      </c>
      <c r="I520" s="75">
        <v>57.149602087780501</v>
      </c>
      <c r="J520" s="71"/>
      <c r="K520" s="75"/>
      <c r="L520" s="75"/>
      <c r="M520" s="75">
        <v>828.66666666666697</v>
      </c>
      <c r="N520" s="75"/>
      <c r="O520" s="75"/>
      <c r="P520" s="76">
        <v>140.105263157895</v>
      </c>
      <c r="Q520" s="75">
        <v>8.4585668672435599</v>
      </c>
      <c r="R520" s="75">
        <v>56.097297297297303</v>
      </c>
      <c r="S520" s="75">
        <v>6.0027977542288999</v>
      </c>
      <c r="T520" s="75"/>
      <c r="U520" s="75"/>
    </row>
    <row r="521" spans="1:21" x14ac:dyDescent="0.2">
      <c r="A521" s="71" t="s">
        <v>441</v>
      </c>
      <c r="B521" s="72" t="s">
        <v>69</v>
      </c>
      <c r="C521" s="73" t="s">
        <v>293</v>
      </c>
      <c r="D521" s="74">
        <v>42773</v>
      </c>
      <c r="E521" s="75">
        <v>0.78481927710843402</v>
      </c>
      <c r="F521" s="71">
        <v>166</v>
      </c>
      <c r="G521" s="76">
        <v>7537.3855421686703</v>
      </c>
      <c r="H521" s="70">
        <v>198.81325301204799</v>
      </c>
      <c r="I521" s="75">
        <v>25.735018122250999</v>
      </c>
      <c r="J521" s="71"/>
      <c r="K521" s="75"/>
      <c r="L521" s="75"/>
      <c r="M521" s="75">
        <v>905.9</v>
      </c>
      <c r="N521" s="75"/>
      <c r="O521" s="75"/>
      <c r="P521" s="76">
        <v>136.19879518072301</v>
      </c>
      <c r="Q521" s="75">
        <v>4.0877667690380397</v>
      </c>
      <c r="R521" s="75">
        <v>40.069090909091003</v>
      </c>
      <c r="S521" s="75">
        <v>2.0314887404859698</v>
      </c>
      <c r="T521" s="75"/>
      <c r="U521" s="75"/>
    </row>
    <row r="522" spans="1:21" x14ac:dyDescent="0.2">
      <c r="A522" s="71" t="s">
        <v>441</v>
      </c>
      <c r="B522" s="72" t="s">
        <v>65</v>
      </c>
      <c r="C522" s="73" t="s">
        <v>302</v>
      </c>
      <c r="D522" s="74">
        <v>42240</v>
      </c>
      <c r="E522" s="75">
        <v>0.42368627450980401</v>
      </c>
      <c r="F522" s="71">
        <v>255</v>
      </c>
      <c r="G522" s="76">
        <v>4829.9725490196097</v>
      </c>
      <c r="H522" s="70">
        <v>196.27725490196099</v>
      </c>
      <c r="I522" s="75">
        <v>33.111496633745197</v>
      </c>
      <c r="J522" s="71"/>
      <c r="K522" s="75"/>
      <c r="L522" s="75"/>
      <c r="M522" s="75"/>
      <c r="N522" s="75"/>
      <c r="O522" s="75"/>
      <c r="P522" s="76">
        <v>151.50196078431401</v>
      </c>
      <c r="Q522" s="75">
        <v>3.8297683962761302</v>
      </c>
      <c r="R522" s="75">
        <v>22.126422764227598</v>
      </c>
      <c r="S522" s="75">
        <v>1.40623548128947</v>
      </c>
      <c r="T522" s="75"/>
      <c r="U522" s="75"/>
    </row>
    <row r="523" spans="1:21" x14ac:dyDescent="0.2">
      <c r="A523" s="71" t="s">
        <v>441</v>
      </c>
      <c r="B523" s="72" t="s">
        <v>69</v>
      </c>
      <c r="C523" s="73" t="s">
        <v>182</v>
      </c>
      <c r="D523" s="74">
        <v>42401</v>
      </c>
      <c r="E523" s="75">
        <v>1.1058870967741901</v>
      </c>
      <c r="F523" s="71">
        <v>124</v>
      </c>
      <c r="G523" s="76">
        <v>8616.6451612903202</v>
      </c>
      <c r="H523" s="70">
        <v>184.883064516129</v>
      </c>
      <c r="I523" s="75">
        <v>32.496835362512698</v>
      </c>
      <c r="J523" s="71">
        <v>88</v>
      </c>
      <c r="K523" s="75">
        <v>300.46590909090901</v>
      </c>
      <c r="L523" s="75">
        <v>274.73863636363598</v>
      </c>
      <c r="M523" s="75">
        <v>1060.45454545455</v>
      </c>
      <c r="N523" s="75">
        <v>3.4291506946501702</v>
      </c>
      <c r="O523" s="75">
        <v>0.108577583486219</v>
      </c>
      <c r="P523" s="76">
        <v>142.33870967741899</v>
      </c>
      <c r="Q523" s="75">
        <v>4.71027757188393</v>
      </c>
      <c r="R523" s="75">
        <v>40.188429752066099</v>
      </c>
      <c r="S523" s="75">
        <v>2.5898007172241599</v>
      </c>
      <c r="T523" s="75">
        <v>19.320161290322599</v>
      </c>
      <c r="U523" s="75">
        <v>12.579495603997101</v>
      </c>
    </row>
    <row r="524" spans="1:21" x14ac:dyDescent="0.2">
      <c r="A524" s="71" t="s">
        <v>441</v>
      </c>
      <c r="B524" s="72" t="s">
        <v>65</v>
      </c>
      <c r="C524" s="73" t="s">
        <v>448</v>
      </c>
      <c r="D524" s="74">
        <v>42758</v>
      </c>
      <c r="E524" s="75">
        <v>2.2868727272727298</v>
      </c>
      <c r="F524" s="71">
        <v>275</v>
      </c>
      <c r="G524" s="76">
        <v>9307.3745454545497</v>
      </c>
      <c r="H524" s="70">
        <v>179.13781818181801</v>
      </c>
      <c r="I524" s="75">
        <v>21.250962704822701</v>
      </c>
      <c r="J524" s="71">
        <v>85</v>
      </c>
      <c r="K524" s="75">
        <v>327.44705882352901</v>
      </c>
      <c r="L524" s="75">
        <v>313.722222222222</v>
      </c>
      <c r="M524" s="75">
        <v>1200.6666666666699</v>
      </c>
      <c r="N524" s="75"/>
      <c r="O524" s="78"/>
      <c r="P524" s="76">
        <v>159.447272727273</v>
      </c>
      <c r="Q524" s="75">
        <v>3.6008956812751398</v>
      </c>
      <c r="R524" s="75">
        <v>32.532046332046299</v>
      </c>
      <c r="S524" s="75">
        <v>1.3920341882795599</v>
      </c>
      <c r="T524" s="75"/>
      <c r="U524" s="75"/>
    </row>
    <row r="525" spans="1:21" x14ac:dyDescent="0.2">
      <c r="A525" s="71" t="s">
        <v>441</v>
      </c>
      <c r="B525" s="72" t="s">
        <v>74</v>
      </c>
      <c r="C525" s="73" t="s">
        <v>304</v>
      </c>
      <c r="D525" s="74">
        <v>42402</v>
      </c>
      <c r="E525" s="75">
        <v>0.63828358208955205</v>
      </c>
      <c r="F525" s="71">
        <v>134</v>
      </c>
      <c r="G525" s="76">
        <v>6837.7910447761196</v>
      </c>
      <c r="H525" s="70">
        <v>175.47164179104499</v>
      </c>
      <c r="I525" s="75">
        <v>31.071635633128601</v>
      </c>
      <c r="J525" s="71"/>
      <c r="K525" s="75"/>
      <c r="L525" s="75"/>
      <c r="M525" s="75"/>
      <c r="N525" s="75"/>
      <c r="O525" s="75"/>
      <c r="P525" s="76">
        <v>132.62686567164201</v>
      </c>
      <c r="Q525" s="75">
        <v>3.8760342814333102</v>
      </c>
      <c r="R525" s="75">
        <v>37.51953125</v>
      </c>
      <c r="S525" s="75">
        <v>2.11349801082797</v>
      </c>
      <c r="T525" s="75"/>
      <c r="U525" s="75"/>
    </row>
    <row r="526" spans="1:21" x14ac:dyDescent="0.2">
      <c r="A526" s="71" t="s">
        <v>441</v>
      </c>
      <c r="B526" s="72" t="s">
        <v>65</v>
      </c>
      <c r="C526" s="73" t="s">
        <v>449</v>
      </c>
      <c r="D526" s="74">
        <v>42784</v>
      </c>
      <c r="E526" s="75">
        <v>1.86536184210526</v>
      </c>
      <c r="F526" s="71">
        <v>304</v>
      </c>
      <c r="G526" s="76">
        <v>7596.2828947368398</v>
      </c>
      <c r="H526" s="70">
        <v>171.44572368421001</v>
      </c>
      <c r="I526" s="75">
        <v>21.449843216147599</v>
      </c>
      <c r="J526" s="71">
        <v>33</v>
      </c>
      <c r="K526" s="75">
        <v>226.09090909090901</v>
      </c>
      <c r="L526" s="75">
        <v>266.527777777778</v>
      </c>
      <c r="M526" s="75">
        <v>948.444444444444</v>
      </c>
      <c r="N526" s="75">
        <v>2.8576386401326701</v>
      </c>
      <c r="O526" s="75">
        <v>0.117474015558083</v>
      </c>
      <c r="P526" s="76">
        <v>144.1875</v>
      </c>
      <c r="Q526" s="75">
        <v>2.9934978036475899</v>
      </c>
      <c r="R526" s="75">
        <v>38.377430555555499</v>
      </c>
      <c r="S526" s="75">
        <v>1.58814425632352</v>
      </c>
      <c r="T526" s="75">
        <v>1.6740131578947499</v>
      </c>
      <c r="U526" s="75">
        <v>5.4544593627666096</v>
      </c>
    </row>
    <row r="527" spans="1:21" x14ac:dyDescent="0.2">
      <c r="A527" s="71" t="s">
        <v>441</v>
      </c>
      <c r="B527" s="72" t="s">
        <v>67</v>
      </c>
      <c r="C527" s="73" t="s">
        <v>137</v>
      </c>
      <c r="D527" s="74">
        <v>42716</v>
      </c>
      <c r="E527" s="75">
        <v>0.63740259740259697</v>
      </c>
      <c r="F527" s="71">
        <v>154</v>
      </c>
      <c r="G527" s="76">
        <v>7528.4350649350699</v>
      </c>
      <c r="H527" s="70">
        <v>171.256493506493</v>
      </c>
      <c r="I527" s="75">
        <v>36.606462692781001</v>
      </c>
      <c r="J527" s="71">
        <v>68</v>
      </c>
      <c r="K527" s="75">
        <v>255.89705882352899</v>
      </c>
      <c r="L527" s="75">
        <v>227.57352941176501</v>
      </c>
      <c r="M527" s="75">
        <v>885.82352941176498</v>
      </c>
      <c r="N527" s="75">
        <v>3.63139469371069</v>
      </c>
      <c r="O527" s="75">
        <v>0.12171448321455899</v>
      </c>
      <c r="P527" s="76">
        <v>143.32467532467501</v>
      </c>
      <c r="Q527" s="75">
        <v>5.4297911212256702</v>
      </c>
      <c r="R527" s="75">
        <v>33.057046979865802</v>
      </c>
      <c r="S527" s="75">
        <v>2.1600904188624801</v>
      </c>
      <c r="T527" s="75">
        <v>62.955555555555598</v>
      </c>
      <c r="U527" s="75">
        <v>11.2287476920377</v>
      </c>
    </row>
    <row r="528" spans="1:21" x14ac:dyDescent="0.2">
      <c r="A528" s="71" t="s">
        <v>441</v>
      </c>
      <c r="B528" s="72" t="s">
        <v>72</v>
      </c>
      <c r="C528" s="73" t="s">
        <v>450</v>
      </c>
      <c r="D528" s="74">
        <v>42471</v>
      </c>
      <c r="E528" s="75">
        <v>1.60163120567376</v>
      </c>
      <c r="F528" s="71">
        <v>141</v>
      </c>
      <c r="G528" s="76">
        <v>8217.1276595744694</v>
      </c>
      <c r="H528" s="70">
        <v>166.570212765957</v>
      </c>
      <c r="I528" s="75">
        <v>30.1297458224915</v>
      </c>
      <c r="J528" s="71"/>
      <c r="K528" s="75"/>
      <c r="L528" s="75"/>
      <c r="M528" s="75">
        <v>910.78947368421098</v>
      </c>
      <c r="N528" s="75">
        <v>2.6947401360544201</v>
      </c>
      <c r="O528" s="75">
        <v>0.24779882823473001</v>
      </c>
      <c r="P528" s="76">
        <v>156.97872340425499</v>
      </c>
      <c r="Q528" s="75">
        <v>4.9549793616806799</v>
      </c>
      <c r="R528" s="75">
        <v>43.9532374100719</v>
      </c>
      <c r="S528" s="75">
        <v>2.7342158086303598</v>
      </c>
      <c r="T528" s="75"/>
      <c r="U528" s="75"/>
    </row>
    <row r="529" spans="1:21" x14ac:dyDescent="0.2">
      <c r="A529" s="71" t="s">
        <v>441</v>
      </c>
      <c r="B529" s="72" t="s">
        <v>65</v>
      </c>
      <c r="C529" s="73" t="s">
        <v>451</v>
      </c>
      <c r="D529" s="74">
        <v>42796</v>
      </c>
      <c r="E529" s="75">
        <v>2.2542</v>
      </c>
      <c r="F529" s="71">
        <v>350</v>
      </c>
      <c r="G529" s="76">
        <v>8039.7942857142898</v>
      </c>
      <c r="H529" s="70">
        <v>166.509428571429</v>
      </c>
      <c r="I529" s="75">
        <v>20.187401350901499</v>
      </c>
      <c r="J529" s="71">
        <v>334</v>
      </c>
      <c r="K529" s="75">
        <v>276.96107784431098</v>
      </c>
      <c r="L529" s="75">
        <v>246.86826347305399</v>
      </c>
      <c r="M529" s="75">
        <v>965.27245508982003</v>
      </c>
      <c r="N529" s="75">
        <v>3.4418210993830201</v>
      </c>
      <c r="O529" s="75">
        <v>7.2463939237000202E-2</v>
      </c>
      <c r="P529" s="76">
        <v>138.50285714285701</v>
      </c>
      <c r="Q529" s="75">
        <v>2.9457164097973401</v>
      </c>
      <c r="R529" s="75">
        <v>36.0731707317073</v>
      </c>
      <c r="S529" s="75">
        <v>1.5578318052514599</v>
      </c>
      <c r="T529" s="75">
        <v>-6.0251428571428596</v>
      </c>
      <c r="U529" s="75">
        <v>6.9027818217570101</v>
      </c>
    </row>
    <row r="530" spans="1:21" x14ac:dyDescent="0.2">
      <c r="A530" s="71" t="s">
        <v>441</v>
      </c>
      <c r="B530" s="72" t="s">
        <v>69</v>
      </c>
      <c r="C530" s="73" t="s">
        <v>273</v>
      </c>
      <c r="D530" s="74">
        <v>42773</v>
      </c>
      <c r="E530" s="75">
        <v>1.8330612244897999</v>
      </c>
      <c r="F530" s="71">
        <v>294</v>
      </c>
      <c r="G530" s="76">
        <v>8295.7176870748299</v>
      </c>
      <c r="H530" s="70">
        <v>153.472108843538</v>
      </c>
      <c r="I530" s="75">
        <v>24.677895301954798</v>
      </c>
      <c r="J530" s="71">
        <v>47</v>
      </c>
      <c r="K530" s="75">
        <v>235.127659574468</v>
      </c>
      <c r="L530" s="75">
        <v>255.58490566037699</v>
      </c>
      <c r="M530" s="75">
        <v>960.82692307692298</v>
      </c>
      <c r="N530" s="75">
        <v>2.2004334333239202</v>
      </c>
      <c r="O530" s="75">
        <v>0.15856566844403</v>
      </c>
      <c r="P530" s="76">
        <v>132.66326530612201</v>
      </c>
      <c r="Q530" s="75">
        <v>2.63141664265238</v>
      </c>
      <c r="R530" s="75">
        <v>37.835714285714197</v>
      </c>
      <c r="S530" s="75">
        <v>1.64761679884371</v>
      </c>
      <c r="T530" s="75">
        <v>-19.530612244897998</v>
      </c>
      <c r="U530" s="75">
        <v>7.5547634537870199</v>
      </c>
    </row>
    <row r="531" spans="1:21" x14ac:dyDescent="0.2">
      <c r="A531" s="71" t="s">
        <v>441</v>
      </c>
      <c r="B531" s="72" t="s">
        <v>74</v>
      </c>
      <c r="C531" s="73" t="s">
        <v>452</v>
      </c>
      <c r="D531" s="74">
        <v>42123</v>
      </c>
      <c r="E531" s="75">
        <v>0.63365853658536597</v>
      </c>
      <c r="F531" s="71">
        <v>123</v>
      </c>
      <c r="G531" s="76">
        <v>5489.4146341463402</v>
      </c>
      <c r="H531" s="70">
        <v>152.62926829268301</v>
      </c>
      <c r="I531" s="75">
        <v>28.451547012971101</v>
      </c>
      <c r="J531" s="71"/>
      <c r="K531" s="75"/>
      <c r="L531" s="75"/>
      <c r="M531" s="75"/>
      <c r="N531" s="75"/>
      <c r="O531" s="75"/>
      <c r="P531" s="76">
        <v>181.333333333333</v>
      </c>
      <c r="Q531" s="75">
        <v>5.9519900102002001</v>
      </c>
      <c r="R531" s="75">
        <v>24.5219512195122</v>
      </c>
      <c r="S531" s="75">
        <v>1.3959240454041899</v>
      </c>
      <c r="T531" s="75"/>
      <c r="U531" s="75"/>
    </row>
    <row r="532" spans="1:21" x14ac:dyDescent="0.2">
      <c r="A532" s="71" t="s">
        <v>441</v>
      </c>
      <c r="B532" s="72" t="s">
        <v>74</v>
      </c>
      <c r="C532" s="73" t="s">
        <v>453</v>
      </c>
      <c r="D532" s="74">
        <v>42759</v>
      </c>
      <c r="E532" s="75">
        <v>0.94136363636363596</v>
      </c>
      <c r="F532" s="71">
        <v>66</v>
      </c>
      <c r="G532" s="76">
        <v>6454.19696969697</v>
      </c>
      <c r="H532" s="70">
        <v>149.66818181818201</v>
      </c>
      <c r="I532" s="75">
        <v>37.032072230730698</v>
      </c>
      <c r="J532" s="71"/>
      <c r="K532" s="75"/>
      <c r="L532" s="75"/>
      <c r="M532" s="75"/>
      <c r="N532" s="75"/>
      <c r="O532" s="75"/>
      <c r="P532" s="76">
        <v>139.40909090909099</v>
      </c>
      <c r="Q532" s="75">
        <v>7.2830542938677398</v>
      </c>
      <c r="R532" s="75">
        <v>41.690769230769199</v>
      </c>
      <c r="S532" s="75">
        <v>4.6150280871910301</v>
      </c>
      <c r="T532" s="75"/>
      <c r="U532" s="75"/>
    </row>
    <row r="533" spans="1:21" x14ac:dyDescent="0.2">
      <c r="A533" s="71" t="s">
        <v>441</v>
      </c>
      <c r="B533" s="72" t="s">
        <v>65</v>
      </c>
      <c r="C533" s="73" t="s">
        <v>224</v>
      </c>
      <c r="D533" s="74">
        <v>42506</v>
      </c>
      <c r="E533" s="75">
        <v>0.650535714285714</v>
      </c>
      <c r="F533" s="71">
        <v>728</v>
      </c>
      <c r="G533" s="76">
        <v>5814.8076923076896</v>
      </c>
      <c r="H533" s="70">
        <v>148.47074175824099</v>
      </c>
      <c r="I533" s="75">
        <v>16.470000252178298</v>
      </c>
      <c r="J533" s="71"/>
      <c r="K533" s="75"/>
      <c r="L533" s="75"/>
      <c r="M533" s="75"/>
      <c r="N533" s="75"/>
      <c r="O533" s="75"/>
      <c r="P533" s="76">
        <v>156.431318681319</v>
      </c>
      <c r="Q533" s="75">
        <v>2.2105998114870999</v>
      </c>
      <c r="R533" s="75">
        <v>25.628832630098501</v>
      </c>
      <c r="S533" s="75">
        <v>0.73437795866649003</v>
      </c>
      <c r="T533" s="75"/>
      <c r="U533" s="75"/>
    </row>
    <row r="534" spans="1:21" x14ac:dyDescent="0.2">
      <c r="A534" s="71" t="s">
        <v>441</v>
      </c>
      <c r="B534" s="72" t="s">
        <v>67</v>
      </c>
      <c r="C534" s="73" t="s">
        <v>454</v>
      </c>
      <c r="D534" s="74">
        <v>42652</v>
      </c>
      <c r="E534" s="75">
        <v>1.60599476439791</v>
      </c>
      <c r="F534" s="71">
        <v>382</v>
      </c>
      <c r="G534" s="76">
        <v>9180.6256544502594</v>
      </c>
      <c r="H534" s="70">
        <v>146.43036649214599</v>
      </c>
      <c r="I534" s="75">
        <v>22.299787049457802</v>
      </c>
      <c r="J534" s="71">
        <v>238</v>
      </c>
      <c r="K534" s="75">
        <v>274.31932773109202</v>
      </c>
      <c r="L534" s="75">
        <v>294.68487394957998</v>
      </c>
      <c r="M534" s="75">
        <v>1072.99159663866</v>
      </c>
      <c r="N534" s="75">
        <v>3.2413974219629602</v>
      </c>
      <c r="O534" s="75">
        <v>5.5448953401617297E-2</v>
      </c>
      <c r="P534" s="76">
        <v>146</v>
      </c>
      <c r="Q534" s="75">
        <v>2.4213139541970898</v>
      </c>
      <c r="R534" s="75">
        <v>46.503314917127099</v>
      </c>
      <c r="S534" s="75">
        <v>1.5744766988849701</v>
      </c>
      <c r="T534" s="75">
        <v>5.9691099476439904</v>
      </c>
      <c r="U534" s="75">
        <v>6.3615436689757798</v>
      </c>
    </row>
    <row r="535" spans="1:21" x14ac:dyDescent="0.2">
      <c r="A535" s="71" t="s">
        <v>441</v>
      </c>
      <c r="B535" s="72" t="s">
        <v>69</v>
      </c>
      <c r="C535" s="73" t="s">
        <v>455</v>
      </c>
      <c r="D535" s="74">
        <v>42796</v>
      </c>
      <c r="E535" s="75">
        <v>0.75583140877598098</v>
      </c>
      <c r="F535" s="71">
        <v>866</v>
      </c>
      <c r="G535" s="76">
        <v>6996.6836027713598</v>
      </c>
      <c r="H535" s="70">
        <v>145.70404157043899</v>
      </c>
      <c r="I535" s="75">
        <v>14.117404305361999</v>
      </c>
      <c r="J535" s="71">
        <v>198</v>
      </c>
      <c r="K535" s="75">
        <v>230.34848484848499</v>
      </c>
      <c r="L535" s="75">
        <v>199.68181818181799</v>
      </c>
      <c r="M535" s="75">
        <v>775.99494949494999</v>
      </c>
      <c r="N535" s="75">
        <v>3.57834549878346</v>
      </c>
      <c r="O535" s="75">
        <v>0.111224539055866</v>
      </c>
      <c r="P535" s="76">
        <v>142.34411085450299</v>
      </c>
      <c r="Q535" s="75">
        <v>1.6348772530768401</v>
      </c>
      <c r="R535" s="75">
        <v>39.947995139732598</v>
      </c>
      <c r="S535" s="75">
        <v>0.82828288161028996</v>
      </c>
      <c r="T535" s="75">
        <v>2.4381670533642001</v>
      </c>
      <c r="U535" s="75">
        <v>4.5393606689080199</v>
      </c>
    </row>
    <row r="536" spans="1:21" x14ac:dyDescent="0.2">
      <c r="A536" s="71" t="s">
        <v>441</v>
      </c>
      <c r="B536" s="72" t="s">
        <v>74</v>
      </c>
      <c r="C536" s="73" t="s">
        <v>320</v>
      </c>
      <c r="D536" s="74">
        <v>42800</v>
      </c>
      <c r="E536" s="75">
        <v>0.730456852791878</v>
      </c>
      <c r="F536" s="71">
        <v>197</v>
      </c>
      <c r="G536" s="76">
        <v>7935.4670050761397</v>
      </c>
      <c r="H536" s="70">
        <v>145.23147208121799</v>
      </c>
      <c r="I536" s="75">
        <v>30.130977653916901</v>
      </c>
      <c r="J536" s="71"/>
      <c r="K536" s="75"/>
      <c r="L536" s="75"/>
      <c r="M536" s="75">
        <v>952.78260869565202</v>
      </c>
      <c r="N536" s="75">
        <v>2.4934239119303601</v>
      </c>
      <c r="O536" s="75">
        <v>0.12776133888785399</v>
      </c>
      <c r="P536" s="76">
        <v>138.89847715735999</v>
      </c>
      <c r="Q536" s="75">
        <v>3.6859519571045101</v>
      </c>
      <c r="R536" s="75">
        <v>46.467027027027001</v>
      </c>
      <c r="S536" s="75">
        <v>2.40166369617888</v>
      </c>
      <c r="T536" s="75"/>
      <c r="U536" s="75"/>
    </row>
    <row r="537" spans="1:21" x14ac:dyDescent="0.2">
      <c r="A537" s="71" t="s">
        <v>441</v>
      </c>
      <c r="B537" s="72" t="s">
        <v>69</v>
      </c>
      <c r="C537" s="73" t="s">
        <v>456</v>
      </c>
      <c r="D537" s="74">
        <v>42466</v>
      </c>
      <c r="E537" s="75">
        <v>0.72021126760563403</v>
      </c>
      <c r="F537" s="71">
        <v>142</v>
      </c>
      <c r="G537" s="76">
        <v>9695.9929577464809</v>
      </c>
      <c r="H537" s="70">
        <v>139.661971830986</v>
      </c>
      <c r="I537" s="75">
        <v>29.549980241396</v>
      </c>
      <c r="J537" s="71"/>
      <c r="K537" s="75"/>
      <c r="L537" s="75"/>
      <c r="M537" s="75">
        <v>972.83333333333303</v>
      </c>
      <c r="N537" s="75"/>
      <c r="O537" s="75"/>
      <c r="P537" s="76">
        <v>142.598591549296</v>
      </c>
      <c r="Q537" s="75">
        <v>5.3317104325127902</v>
      </c>
      <c r="R537" s="75">
        <v>59.927464788732401</v>
      </c>
      <c r="S537" s="75">
        <v>2.5233050487723601</v>
      </c>
      <c r="T537" s="75"/>
      <c r="U537" s="75"/>
    </row>
    <row r="538" spans="1:21" x14ac:dyDescent="0.2">
      <c r="A538" s="71" t="s">
        <v>441</v>
      </c>
      <c r="B538" s="72" t="s">
        <v>72</v>
      </c>
      <c r="C538" s="73" t="s">
        <v>134</v>
      </c>
      <c r="D538" s="74">
        <v>42491</v>
      </c>
      <c r="E538" s="75">
        <v>1.4978348214285699</v>
      </c>
      <c r="F538" s="71">
        <v>448</v>
      </c>
      <c r="G538" s="76">
        <v>6003.625</v>
      </c>
      <c r="H538" s="70">
        <v>139.603571428571</v>
      </c>
      <c r="I538" s="75">
        <v>18.926446884454801</v>
      </c>
      <c r="J538" s="71"/>
      <c r="K538" s="75"/>
      <c r="L538" s="75"/>
      <c r="M538" s="75"/>
      <c r="N538" s="75"/>
      <c r="O538" s="75"/>
      <c r="P538" s="76">
        <v>158.513392857143</v>
      </c>
      <c r="Q538" s="75">
        <v>2.7995745119358801</v>
      </c>
      <c r="R538" s="75">
        <v>28.8641552511416</v>
      </c>
      <c r="S538" s="75">
        <v>1.0840970597205</v>
      </c>
      <c r="T538" s="75"/>
      <c r="U538" s="75"/>
    </row>
    <row r="539" spans="1:21" x14ac:dyDescent="0.2">
      <c r="A539" s="71" t="s">
        <v>441</v>
      </c>
      <c r="B539" s="72" t="s">
        <v>69</v>
      </c>
      <c r="C539" s="73" t="s">
        <v>294</v>
      </c>
      <c r="D539" s="74">
        <v>42561</v>
      </c>
      <c r="E539" s="75">
        <v>1.0669090909090899</v>
      </c>
      <c r="F539" s="71">
        <v>55</v>
      </c>
      <c r="G539" s="76">
        <v>6843.3090909090897</v>
      </c>
      <c r="H539" s="70">
        <v>133.714545454545</v>
      </c>
      <c r="I539" s="75">
        <v>43.393823624358902</v>
      </c>
      <c r="J539" s="71"/>
      <c r="K539" s="75"/>
      <c r="L539" s="75"/>
      <c r="M539" s="75">
        <v>789.23076923076906</v>
      </c>
      <c r="N539" s="75"/>
      <c r="O539" s="75"/>
      <c r="P539" s="76">
        <v>154.327272727273</v>
      </c>
      <c r="Q539" s="75">
        <v>6.5995640375069202</v>
      </c>
      <c r="R539" s="75">
        <v>35.53</v>
      </c>
      <c r="S539" s="75">
        <v>3.84354136234822</v>
      </c>
      <c r="T539" s="75"/>
      <c r="U539" s="75"/>
    </row>
    <row r="540" spans="1:21" x14ac:dyDescent="0.2">
      <c r="A540" s="71" t="s">
        <v>441</v>
      </c>
      <c r="B540" s="72" t="s">
        <v>94</v>
      </c>
      <c r="C540" s="73" t="s">
        <v>457</v>
      </c>
      <c r="D540" s="74">
        <v>42618</v>
      </c>
      <c r="E540" s="75">
        <v>1.5574380165289301</v>
      </c>
      <c r="F540" s="71">
        <v>121</v>
      </c>
      <c r="G540" s="76">
        <v>8116.5041322314</v>
      </c>
      <c r="H540" s="70">
        <v>133.28842975206601</v>
      </c>
      <c r="I540" s="75">
        <v>27.908732210459799</v>
      </c>
      <c r="J540" s="71"/>
      <c r="K540" s="75"/>
      <c r="L540" s="75"/>
      <c r="M540" s="75"/>
      <c r="N540" s="75"/>
      <c r="O540" s="75"/>
      <c r="P540" s="76">
        <v>167.64462809917401</v>
      </c>
      <c r="Q540" s="75">
        <v>6.1776150985921996</v>
      </c>
      <c r="R540" s="75">
        <v>41.456637168141597</v>
      </c>
      <c r="S540" s="75">
        <v>2.7209568168024298</v>
      </c>
      <c r="T540" s="75"/>
      <c r="U540" s="75"/>
    </row>
    <row r="541" spans="1:21" x14ac:dyDescent="0.2">
      <c r="A541" s="71" t="s">
        <v>441</v>
      </c>
      <c r="B541" s="72" t="s">
        <v>94</v>
      </c>
      <c r="C541" s="73" t="s">
        <v>458</v>
      </c>
      <c r="D541" s="74">
        <v>42139</v>
      </c>
      <c r="E541" s="75">
        <v>1.7473170731707299</v>
      </c>
      <c r="F541" s="71">
        <v>41</v>
      </c>
      <c r="G541" s="76">
        <v>11195.219512195101</v>
      </c>
      <c r="H541" s="70">
        <v>132.846341463415</v>
      </c>
      <c r="I541" s="75">
        <v>53.000028888344801</v>
      </c>
      <c r="J541" s="71"/>
      <c r="K541" s="75"/>
      <c r="L541" s="75"/>
      <c r="M541" s="75"/>
      <c r="N541" s="75"/>
      <c r="O541" s="75"/>
      <c r="P541" s="76">
        <v>194.878048780488</v>
      </c>
      <c r="Q541" s="75">
        <v>11.561879917292501</v>
      </c>
      <c r="R541" s="75">
        <v>43.797560975609699</v>
      </c>
      <c r="S541" s="75">
        <v>4.3302642962836897</v>
      </c>
      <c r="T541" s="75"/>
      <c r="U541" s="75"/>
    </row>
    <row r="542" spans="1:21" x14ac:dyDescent="0.2">
      <c r="A542" s="71" t="s">
        <v>441</v>
      </c>
      <c r="B542" s="72" t="s">
        <v>94</v>
      </c>
      <c r="C542" s="73" t="s">
        <v>106</v>
      </c>
      <c r="D542" s="74">
        <v>42467</v>
      </c>
      <c r="E542" s="75">
        <v>0.95665271966527199</v>
      </c>
      <c r="F542" s="71">
        <v>239</v>
      </c>
      <c r="G542" s="76">
        <v>8021.40167364017</v>
      </c>
      <c r="H542" s="70">
        <v>130.34560669456101</v>
      </c>
      <c r="I542" s="75">
        <v>26.3463053683525</v>
      </c>
      <c r="J542" s="71">
        <v>55</v>
      </c>
      <c r="K542" s="75">
        <v>262.65454545454497</v>
      </c>
      <c r="L542" s="75">
        <v>243.81818181818201</v>
      </c>
      <c r="M542" s="75">
        <v>931.09090909090901</v>
      </c>
      <c r="N542" s="75"/>
      <c r="O542" s="75"/>
      <c r="P542" s="76">
        <v>135.03765690376599</v>
      </c>
      <c r="Q542" s="75">
        <v>4.1009694601557403</v>
      </c>
      <c r="R542" s="75">
        <v>14.2937238493724</v>
      </c>
      <c r="S542" s="75">
        <v>0.70439009456860002</v>
      </c>
      <c r="T542" s="75"/>
      <c r="U542" s="75"/>
    </row>
    <row r="543" spans="1:21" x14ac:dyDescent="0.2">
      <c r="A543" s="71" t="s">
        <v>441</v>
      </c>
      <c r="B543" s="72" t="s">
        <v>72</v>
      </c>
      <c r="C543" s="73" t="s">
        <v>218</v>
      </c>
      <c r="D543" s="74">
        <v>42427</v>
      </c>
      <c r="E543" s="75">
        <v>1.2501098901098899</v>
      </c>
      <c r="F543" s="71">
        <v>91</v>
      </c>
      <c r="G543" s="76">
        <v>9227.3626373626394</v>
      </c>
      <c r="H543" s="70">
        <v>125.67362637362601</v>
      </c>
      <c r="I543" s="75">
        <v>37.461589602794099</v>
      </c>
      <c r="J543" s="71"/>
      <c r="K543" s="75"/>
      <c r="L543" s="75"/>
      <c r="M543" s="75"/>
      <c r="N543" s="75"/>
      <c r="O543" s="75"/>
      <c r="P543" s="76">
        <v>174.406593406593</v>
      </c>
      <c r="Q543" s="75">
        <v>6.5074199787228899</v>
      </c>
      <c r="R543" s="75">
        <v>39.548351648351598</v>
      </c>
      <c r="S543" s="75">
        <v>2.6030827796288798</v>
      </c>
      <c r="T543" s="75"/>
      <c r="U543" s="75"/>
    </row>
    <row r="544" spans="1:21" x14ac:dyDescent="0.2">
      <c r="A544" s="71" t="s">
        <v>441</v>
      </c>
      <c r="B544" s="72" t="s">
        <v>94</v>
      </c>
      <c r="C544" s="73" t="s">
        <v>459</v>
      </c>
      <c r="D544" s="74">
        <v>42690</v>
      </c>
      <c r="E544" s="75">
        <v>0.397096774193548</v>
      </c>
      <c r="F544" s="71">
        <v>124</v>
      </c>
      <c r="G544" s="76">
        <v>7746.4919354838703</v>
      </c>
      <c r="H544" s="70">
        <v>123.841129032258</v>
      </c>
      <c r="I544" s="75">
        <v>42.4128676094493</v>
      </c>
      <c r="J544" s="71"/>
      <c r="K544" s="75"/>
      <c r="L544" s="75"/>
      <c r="M544" s="75">
        <v>428</v>
      </c>
      <c r="N544" s="75"/>
      <c r="O544" s="78"/>
      <c r="P544" s="76">
        <v>144.58870967741899</v>
      </c>
      <c r="Q544" s="75">
        <v>5.2692394973324603</v>
      </c>
      <c r="R544" s="75">
        <v>70.841129032258095</v>
      </c>
      <c r="S544" s="75">
        <v>4.31747952415662</v>
      </c>
      <c r="T544" s="75"/>
      <c r="U544" s="75"/>
    </row>
    <row r="545" spans="1:21" x14ac:dyDescent="0.2">
      <c r="A545" s="71" t="s">
        <v>441</v>
      </c>
      <c r="B545" s="72" t="s">
        <v>65</v>
      </c>
      <c r="C545" s="73" t="s">
        <v>460</v>
      </c>
      <c r="D545" s="74">
        <v>42757</v>
      </c>
      <c r="E545" s="75">
        <v>0.76429025423728802</v>
      </c>
      <c r="F545" s="71">
        <v>944</v>
      </c>
      <c r="G545" s="76">
        <v>7889.4449152542402</v>
      </c>
      <c r="H545" s="70">
        <v>122.549788135593</v>
      </c>
      <c r="I545" s="75">
        <v>12.9770786995966</v>
      </c>
      <c r="J545" s="71"/>
      <c r="K545" s="75"/>
      <c r="L545" s="75"/>
      <c r="M545" s="75"/>
      <c r="N545" s="75"/>
      <c r="O545" s="78"/>
      <c r="P545" s="76">
        <v>174.295550847458</v>
      </c>
      <c r="Q545" s="75">
        <v>2.1821539396456502</v>
      </c>
      <c r="R545" s="75">
        <v>31.7061043285238</v>
      </c>
      <c r="S545" s="75">
        <v>0.66470790344330599</v>
      </c>
      <c r="T545" s="75"/>
      <c r="U545" s="75"/>
    </row>
    <row r="546" spans="1:21" x14ac:dyDescent="0.2">
      <c r="A546" s="71" t="s">
        <v>441</v>
      </c>
      <c r="B546" s="72" t="s">
        <v>65</v>
      </c>
      <c r="C546" s="73" t="s">
        <v>122</v>
      </c>
      <c r="D546" s="74">
        <v>42754</v>
      </c>
      <c r="E546" s="75">
        <v>0.85414814814814799</v>
      </c>
      <c r="F546" s="71">
        <v>540</v>
      </c>
      <c r="G546" s="76">
        <v>8300.6925925925898</v>
      </c>
      <c r="H546" s="70">
        <v>121.761851851852</v>
      </c>
      <c r="I546" s="75">
        <v>16.298059474816</v>
      </c>
      <c r="J546" s="71">
        <v>139</v>
      </c>
      <c r="K546" s="75">
        <v>223.63309352517999</v>
      </c>
      <c r="L546" s="75">
        <v>249.460431654676</v>
      </c>
      <c r="M546" s="75">
        <v>916.26618705036003</v>
      </c>
      <c r="N546" s="75"/>
      <c r="O546" s="75"/>
      <c r="P546" s="76">
        <v>153.39259259259299</v>
      </c>
      <c r="Q546" s="75">
        <v>2.7414044688938102</v>
      </c>
      <c r="R546" s="75">
        <v>35.8642857142857</v>
      </c>
      <c r="S546" s="75">
        <v>1.24968838380097</v>
      </c>
      <c r="T546" s="75"/>
      <c r="U546" s="75"/>
    </row>
    <row r="547" spans="1:21" x14ac:dyDescent="0.2">
      <c r="A547" s="71" t="s">
        <v>441</v>
      </c>
      <c r="B547" s="72" t="s">
        <v>65</v>
      </c>
      <c r="C547" s="73" t="s">
        <v>461</v>
      </c>
      <c r="D547" s="74">
        <v>42770</v>
      </c>
      <c r="E547" s="75">
        <v>1.77882539682539</v>
      </c>
      <c r="F547" s="71">
        <v>315</v>
      </c>
      <c r="G547" s="76">
        <v>10136.4888888889</v>
      </c>
      <c r="H547" s="70">
        <v>119.959682539683</v>
      </c>
      <c r="I547" s="75">
        <v>24.464813077972401</v>
      </c>
      <c r="J547" s="71"/>
      <c r="K547" s="75"/>
      <c r="L547" s="75"/>
      <c r="M547" s="75"/>
      <c r="N547" s="75"/>
      <c r="O547" s="75"/>
      <c r="P547" s="76">
        <v>152.35555555555601</v>
      </c>
      <c r="Q547" s="75">
        <v>3.7544247178312302</v>
      </c>
      <c r="R547" s="75">
        <v>39.208253968253999</v>
      </c>
      <c r="S547" s="75">
        <v>1.73455493028737</v>
      </c>
      <c r="T547" s="75"/>
      <c r="U547" s="75"/>
    </row>
    <row r="548" spans="1:21" x14ac:dyDescent="0.2">
      <c r="A548" s="71" t="s">
        <v>441</v>
      </c>
      <c r="B548" s="72" t="s">
        <v>65</v>
      </c>
      <c r="C548" s="73" t="s">
        <v>462</v>
      </c>
      <c r="D548" s="74">
        <v>42474</v>
      </c>
      <c r="E548" s="75">
        <v>1.1874374999999999</v>
      </c>
      <c r="F548" s="71">
        <v>320</v>
      </c>
      <c r="G548" s="76">
        <v>8562.6187499999996</v>
      </c>
      <c r="H548" s="70">
        <v>119.58625000000001</v>
      </c>
      <c r="I548" s="75">
        <v>25.023122144221599</v>
      </c>
      <c r="J548" s="71"/>
      <c r="K548" s="75"/>
      <c r="L548" s="75"/>
      <c r="M548" s="75"/>
      <c r="N548" s="75"/>
      <c r="O548" s="75"/>
      <c r="P548" s="76">
        <v>137.08125000000001</v>
      </c>
      <c r="Q548" s="75">
        <v>2.78913077235925</v>
      </c>
      <c r="R548" s="75">
        <v>36.771381578947398</v>
      </c>
      <c r="S548" s="75">
        <v>1.5285362479412701</v>
      </c>
      <c r="T548" s="75"/>
      <c r="U548" s="75"/>
    </row>
    <row r="549" spans="1:21" x14ac:dyDescent="0.2">
      <c r="A549" s="71" t="s">
        <v>441</v>
      </c>
      <c r="B549" s="72" t="s">
        <v>67</v>
      </c>
      <c r="C549" s="73" t="s">
        <v>463</v>
      </c>
      <c r="D549" s="74">
        <v>42757</v>
      </c>
      <c r="E549" s="75">
        <v>2.9949477351916398</v>
      </c>
      <c r="F549" s="71">
        <v>287</v>
      </c>
      <c r="G549" s="76">
        <v>8173.1533101045297</v>
      </c>
      <c r="H549" s="70">
        <v>113.724390243903</v>
      </c>
      <c r="I549" s="75">
        <v>24.7305320215658</v>
      </c>
      <c r="J549" s="71">
        <v>93</v>
      </c>
      <c r="K549" s="75">
        <v>306.18279569892502</v>
      </c>
      <c r="L549" s="75">
        <v>277.11458333333297</v>
      </c>
      <c r="M549" s="75">
        <v>1053.4583333333301</v>
      </c>
      <c r="N549" s="75">
        <v>2.4476174270500102</v>
      </c>
      <c r="O549" s="75">
        <v>8.8130810993386294E-2</v>
      </c>
      <c r="P549" s="76">
        <v>152.07317073170699</v>
      </c>
      <c r="Q549" s="75">
        <v>3.0755246182999398</v>
      </c>
      <c r="R549" s="75">
        <v>40.394909090909103</v>
      </c>
      <c r="S549" s="75">
        <v>1.7745389145614701</v>
      </c>
      <c r="T549" s="75">
        <v>-16.708098591549302</v>
      </c>
      <c r="U549" s="75">
        <v>6.8712063334286198</v>
      </c>
    </row>
    <row r="550" spans="1:21" x14ac:dyDescent="0.2">
      <c r="A550" s="71" t="s">
        <v>441</v>
      </c>
      <c r="B550" s="72" t="s">
        <v>94</v>
      </c>
      <c r="C550" s="73" t="s">
        <v>196</v>
      </c>
      <c r="D550" s="74">
        <v>42674</v>
      </c>
      <c r="E550" s="75">
        <v>0.43176470588235299</v>
      </c>
      <c r="F550" s="71">
        <v>136</v>
      </c>
      <c r="G550" s="76">
        <v>6614.6838235294099</v>
      </c>
      <c r="H550" s="70">
        <v>111.01029411764701</v>
      </c>
      <c r="I550" s="75">
        <v>37.732620958531697</v>
      </c>
      <c r="J550" s="71"/>
      <c r="K550" s="75"/>
      <c r="L550" s="75"/>
      <c r="M550" s="75">
        <v>604.25</v>
      </c>
      <c r="N550" s="75">
        <v>3.5393615493958799</v>
      </c>
      <c r="O550" s="75">
        <v>0.22363675668962199</v>
      </c>
      <c r="P550" s="76">
        <v>158.625</v>
      </c>
      <c r="Q550" s="75">
        <v>5.2125512332712001</v>
      </c>
      <c r="R550" s="75">
        <v>41.944776119403002</v>
      </c>
      <c r="S550" s="75">
        <v>2.6160016999489</v>
      </c>
      <c r="T550" s="75"/>
      <c r="U550" s="75"/>
    </row>
    <row r="551" spans="1:21" x14ac:dyDescent="0.2">
      <c r="A551" s="71" t="s">
        <v>441</v>
      </c>
      <c r="B551" s="72" t="s">
        <v>74</v>
      </c>
      <c r="C551" s="73" t="s">
        <v>90</v>
      </c>
      <c r="D551" s="74">
        <v>42757</v>
      </c>
      <c r="E551" s="75">
        <v>0.50466960352422896</v>
      </c>
      <c r="F551" s="71">
        <v>227</v>
      </c>
      <c r="G551" s="76">
        <v>6532.2995594713702</v>
      </c>
      <c r="H551" s="70">
        <v>106.239647577093</v>
      </c>
      <c r="I551" s="75">
        <v>27.212341097289599</v>
      </c>
      <c r="J551" s="71"/>
      <c r="K551" s="75"/>
      <c r="L551" s="75"/>
      <c r="M551" s="75"/>
      <c r="N551" s="75"/>
      <c r="O551" s="75"/>
      <c r="P551" s="76">
        <v>151.74889867841401</v>
      </c>
      <c r="Q551" s="75">
        <v>3.43249329189638</v>
      </c>
      <c r="R551" s="75">
        <v>34.719383259911901</v>
      </c>
      <c r="S551" s="75">
        <v>1.650493259945</v>
      </c>
      <c r="T551" s="75"/>
      <c r="U551" s="75"/>
    </row>
    <row r="552" spans="1:21" x14ac:dyDescent="0.2">
      <c r="A552" s="71" t="s">
        <v>441</v>
      </c>
      <c r="B552" s="72" t="s">
        <v>65</v>
      </c>
      <c r="C552" s="73" t="s">
        <v>404</v>
      </c>
      <c r="D552" s="74">
        <v>42782</v>
      </c>
      <c r="E552" s="75">
        <v>0.456725663716814</v>
      </c>
      <c r="F552" s="71">
        <v>226</v>
      </c>
      <c r="G552" s="76">
        <v>6114.6902654867299</v>
      </c>
      <c r="H552" s="70">
        <v>103.162389380531</v>
      </c>
      <c r="I552" s="75">
        <v>23.2638897474415</v>
      </c>
      <c r="J552" s="71">
        <v>42</v>
      </c>
      <c r="K552" s="75">
        <v>237.80952380952399</v>
      </c>
      <c r="L552" s="75">
        <v>251.333333333333</v>
      </c>
      <c r="M552" s="75">
        <v>920.71428571428601</v>
      </c>
      <c r="N552" s="75">
        <v>3.4967938467502999</v>
      </c>
      <c r="O552" s="75">
        <v>0.18049143825588601</v>
      </c>
      <c r="P552" s="76">
        <v>152.610619469027</v>
      </c>
      <c r="Q552" s="75">
        <v>3.67651061137876</v>
      </c>
      <c r="R552" s="75">
        <v>24.4692660550459</v>
      </c>
      <c r="S552" s="75">
        <v>1.2029250986737501</v>
      </c>
      <c r="T552" s="75">
        <v>39.821428571428498</v>
      </c>
      <c r="U552" s="75">
        <v>7.0940923721073998</v>
      </c>
    </row>
    <row r="553" spans="1:21" x14ac:dyDescent="0.2">
      <c r="A553" s="71" t="s">
        <v>441</v>
      </c>
      <c r="B553" s="72" t="s">
        <v>69</v>
      </c>
      <c r="C553" s="73" t="s">
        <v>464</v>
      </c>
      <c r="D553" s="74">
        <v>42684</v>
      </c>
      <c r="E553" s="75">
        <v>1.5591370558375599</v>
      </c>
      <c r="F553" s="71">
        <v>394</v>
      </c>
      <c r="G553" s="76">
        <v>7921.0025380710704</v>
      </c>
      <c r="H553" s="70">
        <v>98.640355329949003</v>
      </c>
      <c r="I553" s="75">
        <v>18.879620731706598</v>
      </c>
      <c r="J553" s="71"/>
      <c r="K553" s="75"/>
      <c r="L553" s="75"/>
      <c r="M553" s="75"/>
      <c r="N553" s="75"/>
      <c r="O553" s="75"/>
      <c r="P553" s="76">
        <v>138.505076142132</v>
      </c>
      <c r="Q553" s="75">
        <v>2.5609432761424298</v>
      </c>
      <c r="R553" s="75">
        <v>31.653246753246702</v>
      </c>
      <c r="S553" s="75">
        <v>1.2450678084681599</v>
      </c>
      <c r="T553" s="75"/>
      <c r="U553" s="75"/>
    </row>
    <row r="554" spans="1:21" x14ac:dyDescent="0.2">
      <c r="A554" s="71" t="s">
        <v>441</v>
      </c>
      <c r="B554" s="72" t="s">
        <v>65</v>
      </c>
      <c r="C554" s="73" t="s">
        <v>307</v>
      </c>
      <c r="D554" s="74">
        <v>42758</v>
      </c>
      <c r="E554" s="75">
        <v>0.65157894736842104</v>
      </c>
      <c r="F554" s="71">
        <v>266</v>
      </c>
      <c r="G554" s="76">
        <v>8014.4887218045096</v>
      </c>
      <c r="H554" s="70">
        <v>97.550751879699305</v>
      </c>
      <c r="I554" s="75">
        <v>19.787107329478101</v>
      </c>
      <c r="J554" s="71"/>
      <c r="K554" s="75"/>
      <c r="L554" s="75"/>
      <c r="M554" s="75"/>
      <c r="N554" s="75"/>
      <c r="O554" s="75"/>
      <c r="P554" s="76">
        <v>128.70300751879699</v>
      </c>
      <c r="Q554" s="75">
        <v>2.9502075292759198</v>
      </c>
      <c r="R554" s="75">
        <v>37.597999999999999</v>
      </c>
      <c r="S554" s="75">
        <v>1.7026683947999399</v>
      </c>
      <c r="T554" s="75"/>
      <c r="U554" s="75"/>
    </row>
    <row r="555" spans="1:21" x14ac:dyDescent="0.2">
      <c r="A555" s="71" t="s">
        <v>441</v>
      </c>
      <c r="B555" s="72" t="s">
        <v>72</v>
      </c>
      <c r="C555" s="73" t="s">
        <v>125</v>
      </c>
      <c r="D555" s="74">
        <v>42792</v>
      </c>
      <c r="E555" s="75">
        <v>0.81186046511627896</v>
      </c>
      <c r="F555" s="71">
        <v>86</v>
      </c>
      <c r="G555" s="76">
        <v>6918.1860465116297</v>
      </c>
      <c r="H555" s="70">
        <v>96.177906976744197</v>
      </c>
      <c r="I555" s="75">
        <v>34.922902006346803</v>
      </c>
      <c r="J555" s="71"/>
      <c r="K555" s="75"/>
      <c r="L555" s="75"/>
      <c r="M555" s="75"/>
      <c r="N555" s="75"/>
      <c r="O555" s="75"/>
      <c r="P555" s="76">
        <v>156.06976744185999</v>
      </c>
      <c r="Q555" s="75">
        <v>7.4544635073675298</v>
      </c>
      <c r="R555" s="75">
        <v>35.463953488372098</v>
      </c>
      <c r="S555" s="75">
        <v>2.75412284545446</v>
      </c>
      <c r="T555" s="75"/>
      <c r="U555" s="75"/>
    </row>
    <row r="556" spans="1:21" x14ac:dyDescent="0.2">
      <c r="A556" s="71" t="s">
        <v>441</v>
      </c>
      <c r="B556" s="72" t="s">
        <v>94</v>
      </c>
      <c r="C556" s="73" t="s">
        <v>465</v>
      </c>
      <c r="D556" s="74">
        <v>42414</v>
      </c>
      <c r="E556" s="75">
        <v>1.5550757575757601</v>
      </c>
      <c r="F556" s="71">
        <v>132</v>
      </c>
      <c r="G556" s="76">
        <v>7869.3257575757598</v>
      </c>
      <c r="H556" s="70">
        <v>94.276515151515198</v>
      </c>
      <c r="I556" s="75">
        <v>30.005369726463201</v>
      </c>
      <c r="J556" s="71"/>
      <c r="K556" s="75"/>
      <c r="L556" s="75"/>
      <c r="M556" s="75"/>
      <c r="N556" s="75"/>
      <c r="O556" s="75"/>
      <c r="P556" s="76">
        <v>170.23484848484799</v>
      </c>
      <c r="Q556" s="75">
        <v>4.9779511517558399</v>
      </c>
      <c r="R556" s="75">
        <v>46.420454545454497</v>
      </c>
      <c r="S556" s="75">
        <v>2.6676319829194299</v>
      </c>
      <c r="T556" s="75"/>
      <c r="U556" s="75"/>
    </row>
    <row r="557" spans="1:21" x14ac:dyDescent="0.2">
      <c r="A557" s="71" t="s">
        <v>441</v>
      </c>
      <c r="B557" s="72" t="s">
        <v>67</v>
      </c>
      <c r="C557" s="73" t="s">
        <v>466</v>
      </c>
      <c r="D557" s="74">
        <v>42689</v>
      </c>
      <c r="E557" s="75">
        <v>0.91764705882352904</v>
      </c>
      <c r="F557" s="71">
        <v>51</v>
      </c>
      <c r="G557" s="76">
        <v>7498.4117647058802</v>
      </c>
      <c r="H557" s="70">
        <v>93.329411764705895</v>
      </c>
      <c r="I557" s="75">
        <v>47.574045180705703</v>
      </c>
      <c r="J557" s="71"/>
      <c r="K557" s="75"/>
      <c r="L557" s="75"/>
      <c r="M557" s="75">
        <v>1070.94736842105</v>
      </c>
      <c r="N557" s="75">
        <v>4.3636955330985696</v>
      </c>
      <c r="O557" s="75">
        <v>0.35748529071194401</v>
      </c>
      <c r="P557" s="76">
        <v>125.294117647059</v>
      </c>
      <c r="Q557" s="75">
        <v>8.0022689977205896</v>
      </c>
      <c r="R557" s="75">
        <v>39.466666666666697</v>
      </c>
      <c r="S557" s="75">
        <v>3.4308127050297399</v>
      </c>
      <c r="T557" s="75"/>
      <c r="U557" s="75"/>
    </row>
    <row r="558" spans="1:21" x14ac:dyDescent="0.2">
      <c r="A558" s="71" t="s">
        <v>441</v>
      </c>
      <c r="B558" s="72" t="s">
        <v>72</v>
      </c>
      <c r="C558" s="73" t="s">
        <v>195</v>
      </c>
      <c r="D558" s="74">
        <v>42583</v>
      </c>
      <c r="E558" s="75">
        <v>1.32</v>
      </c>
      <c r="F558" s="71">
        <v>34</v>
      </c>
      <c r="G558" s="76">
        <v>6347.7058823529396</v>
      </c>
      <c r="H558" s="70">
        <v>84.920588235294105</v>
      </c>
      <c r="I558" s="75">
        <v>64.987244707539105</v>
      </c>
      <c r="J558" s="71"/>
      <c r="K558" s="75"/>
      <c r="L558" s="75"/>
      <c r="M558" s="75"/>
      <c r="N558" s="75"/>
      <c r="O558" s="75"/>
      <c r="P558" s="76">
        <v>135.20588235294099</v>
      </c>
      <c r="Q558" s="75">
        <v>9.6510211527140104</v>
      </c>
      <c r="R558" s="75">
        <v>29.2030303030303</v>
      </c>
      <c r="S558" s="75">
        <v>4.0339127859380701</v>
      </c>
      <c r="T558" s="75"/>
      <c r="U558" s="75"/>
    </row>
    <row r="559" spans="1:21" x14ac:dyDescent="0.2">
      <c r="A559" s="71" t="s">
        <v>441</v>
      </c>
      <c r="B559" s="72" t="s">
        <v>72</v>
      </c>
      <c r="C559" s="73" t="s">
        <v>73</v>
      </c>
      <c r="D559" s="74">
        <v>42768</v>
      </c>
      <c r="E559" s="75">
        <v>1.1877142857142899</v>
      </c>
      <c r="F559" s="71">
        <v>70</v>
      </c>
      <c r="G559" s="76">
        <v>7600.6</v>
      </c>
      <c r="H559" s="70">
        <v>84.759999999999906</v>
      </c>
      <c r="I559" s="75">
        <v>50.221893075623697</v>
      </c>
      <c r="J559" s="71"/>
      <c r="K559" s="75"/>
      <c r="L559" s="75"/>
      <c r="M559" s="75">
        <v>886</v>
      </c>
      <c r="N559" s="75"/>
      <c r="O559" s="75"/>
      <c r="P559" s="76">
        <v>153.228571428571</v>
      </c>
      <c r="Q559" s="75">
        <v>6.9421797588935599</v>
      </c>
      <c r="R559" s="75">
        <v>30.378461538461501</v>
      </c>
      <c r="S559" s="75">
        <v>2.5264033536483099</v>
      </c>
      <c r="T559" s="75"/>
      <c r="U559" s="75"/>
    </row>
    <row r="560" spans="1:21" x14ac:dyDescent="0.2">
      <c r="A560" s="71" t="s">
        <v>441</v>
      </c>
      <c r="B560" s="72" t="s">
        <v>74</v>
      </c>
      <c r="C560" s="73" t="s">
        <v>105</v>
      </c>
      <c r="D560" s="74">
        <v>42742</v>
      </c>
      <c r="E560" s="75">
        <v>0.68713043478260805</v>
      </c>
      <c r="F560" s="71">
        <v>115</v>
      </c>
      <c r="G560" s="76">
        <v>6144.9652173913</v>
      </c>
      <c r="H560" s="70">
        <v>81.614782608695606</v>
      </c>
      <c r="I560" s="75">
        <v>38.050316826442398</v>
      </c>
      <c r="J560" s="71"/>
      <c r="K560" s="75"/>
      <c r="L560" s="75"/>
      <c r="M560" s="75">
        <v>510.5</v>
      </c>
      <c r="N560" s="75"/>
      <c r="O560" s="75"/>
      <c r="P560" s="76">
        <v>138.852173913043</v>
      </c>
      <c r="Q560" s="75">
        <v>5.2664510110178497</v>
      </c>
      <c r="R560" s="75">
        <v>33.6408695652174</v>
      </c>
      <c r="S560" s="75">
        <v>1.9619204370074399</v>
      </c>
      <c r="T560" s="75"/>
      <c r="U560" s="75"/>
    </row>
    <row r="561" spans="1:21" x14ac:dyDescent="0.2">
      <c r="A561" s="71" t="s">
        <v>441</v>
      </c>
      <c r="B561" s="72" t="s">
        <v>94</v>
      </c>
      <c r="C561" s="73" t="s">
        <v>467</v>
      </c>
      <c r="D561" s="74">
        <v>42618</v>
      </c>
      <c r="E561" s="75">
        <v>0.35470588235294098</v>
      </c>
      <c r="F561" s="71">
        <v>51</v>
      </c>
      <c r="G561" s="76">
        <v>6713.9411764705901</v>
      </c>
      <c r="H561" s="70">
        <v>80.703921568627294</v>
      </c>
      <c r="I561" s="75">
        <v>51.082940935251401</v>
      </c>
      <c r="J561" s="71"/>
      <c r="K561" s="75"/>
      <c r="L561" s="75"/>
      <c r="M561" s="75"/>
      <c r="N561" s="75">
        <v>2.3646413566781299</v>
      </c>
      <c r="O561" s="75">
        <v>0.21119866149250299</v>
      </c>
      <c r="P561" s="76">
        <v>131.76470588235301</v>
      </c>
      <c r="Q561" s="75">
        <v>7.6139494394760296</v>
      </c>
      <c r="R561" s="75">
        <v>42.829787234042598</v>
      </c>
      <c r="S561" s="75">
        <v>3.8607490356794401</v>
      </c>
      <c r="T561" s="75"/>
      <c r="U561" s="75"/>
    </row>
    <row r="562" spans="1:21" x14ac:dyDescent="0.2">
      <c r="A562" s="71" t="s">
        <v>441</v>
      </c>
      <c r="B562" s="72" t="s">
        <v>94</v>
      </c>
      <c r="C562" s="73" t="s">
        <v>468</v>
      </c>
      <c r="D562" s="74">
        <v>42780</v>
      </c>
      <c r="E562" s="75">
        <v>0.40882882882882898</v>
      </c>
      <c r="F562" s="71">
        <v>111</v>
      </c>
      <c r="G562" s="76">
        <v>7377.0630630630603</v>
      </c>
      <c r="H562" s="70">
        <v>76.159459459459498</v>
      </c>
      <c r="I562" s="75">
        <v>34.877621181213797</v>
      </c>
      <c r="J562" s="71">
        <v>83</v>
      </c>
      <c r="K562" s="75">
        <v>254.80722891566299</v>
      </c>
      <c r="L562" s="75">
        <v>219.56626506024099</v>
      </c>
      <c r="M562" s="75">
        <v>872.89156626505996</v>
      </c>
      <c r="N562" s="75">
        <v>2.8649880375293999</v>
      </c>
      <c r="O562" s="75">
        <v>0.16518048341850899</v>
      </c>
      <c r="P562" s="76">
        <v>151.82882882882899</v>
      </c>
      <c r="Q562" s="75">
        <v>5.08394517938964</v>
      </c>
      <c r="R562" s="75">
        <v>44.802702702702703</v>
      </c>
      <c r="S562" s="75">
        <v>2.8787226611187702</v>
      </c>
      <c r="T562" s="75">
        <v>13.145871559632999</v>
      </c>
      <c r="U562" s="75">
        <v>9.2391689839297104</v>
      </c>
    </row>
    <row r="563" spans="1:21" x14ac:dyDescent="0.2">
      <c r="A563" s="71" t="s">
        <v>441</v>
      </c>
      <c r="B563" s="72" t="s">
        <v>67</v>
      </c>
      <c r="C563" s="73" t="s">
        <v>469</v>
      </c>
      <c r="D563" s="74">
        <v>42767</v>
      </c>
      <c r="E563" s="75">
        <v>0.38901234567901199</v>
      </c>
      <c r="F563" s="71">
        <v>243</v>
      </c>
      <c r="G563" s="76">
        <v>8170.7489711934204</v>
      </c>
      <c r="H563" s="70">
        <v>68.901646090534896</v>
      </c>
      <c r="I563" s="75">
        <v>25.6630770189076</v>
      </c>
      <c r="J563" s="71"/>
      <c r="K563" s="75"/>
      <c r="L563" s="75"/>
      <c r="M563" s="75"/>
      <c r="N563" s="75"/>
      <c r="O563" s="75"/>
      <c r="P563" s="76">
        <v>141.024691358025</v>
      </c>
      <c r="Q563" s="75">
        <v>3.4353876701527999</v>
      </c>
      <c r="R563" s="75">
        <v>50.772340425531901</v>
      </c>
      <c r="S563" s="75">
        <v>2.4795729582230899</v>
      </c>
      <c r="T563" s="75"/>
      <c r="U563" s="75"/>
    </row>
    <row r="564" spans="1:21" x14ac:dyDescent="0.2">
      <c r="A564" s="71" t="s">
        <v>441</v>
      </c>
      <c r="B564" s="72" t="s">
        <v>67</v>
      </c>
      <c r="C564" s="73" t="s">
        <v>470</v>
      </c>
      <c r="D564" s="74">
        <v>42581</v>
      </c>
      <c r="E564" s="75">
        <v>0.65735498839907203</v>
      </c>
      <c r="F564" s="71">
        <v>431</v>
      </c>
      <c r="G564" s="76">
        <v>6737.4918793503502</v>
      </c>
      <c r="H564" s="70">
        <v>65.588863109048702</v>
      </c>
      <c r="I564" s="75">
        <v>15.9145760954125</v>
      </c>
      <c r="J564" s="71"/>
      <c r="K564" s="75"/>
      <c r="L564" s="75"/>
      <c r="M564" s="75"/>
      <c r="N564" s="75"/>
      <c r="O564" s="75"/>
      <c r="P564" s="76">
        <v>146.788863109049</v>
      </c>
      <c r="Q564" s="75">
        <v>2.86905709654381</v>
      </c>
      <c r="R564" s="75">
        <v>37.487558685445997</v>
      </c>
      <c r="S564" s="75">
        <v>1.3766061474822799</v>
      </c>
      <c r="T564" s="75"/>
      <c r="U564" s="75"/>
    </row>
    <row r="565" spans="1:21" x14ac:dyDescent="0.2">
      <c r="A565" s="71" t="s">
        <v>441</v>
      </c>
      <c r="B565" s="72" t="s">
        <v>67</v>
      </c>
      <c r="C565" s="73" t="s">
        <v>115</v>
      </c>
      <c r="D565" s="74">
        <v>42641</v>
      </c>
      <c r="E565" s="75">
        <v>0.12862745098039199</v>
      </c>
      <c r="F565" s="71">
        <v>51</v>
      </c>
      <c r="G565" s="76">
        <v>8376.8627450980403</v>
      </c>
      <c r="H565" s="70">
        <v>64.099999999999994</v>
      </c>
      <c r="I565" s="75">
        <v>52.694121411904597</v>
      </c>
      <c r="J565" s="71">
        <v>50</v>
      </c>
      <c r="K565" s="75">
        <v>295.60000000000002</v>
      </c>
      <c r="L565" s="75">
        <v>268.7</v>
      </c>
      <c r="M565" s="75">
        <v>1025.18</v>
      </c>
      <c r="N565" s="75">
        <v>3.12468792769848</v>
      </c>
      <c r="O565" s="75">
        <v>0.27726935111449702</v>
      </c>
      <c r="P565" s="76">
        <v>144.84313725490199</v>
      </c>
      <c r="Q565" s="75">
        <v>5.51911988927331</v>
      </c>
      <c r="R565" s="75">
        <v>44.744680851063798</v>
      </c>
      <c r="S565" s="75">
        <v>4.4047518791252198</v>
      </c>
      <c r="T565" s="75">
        <v>56.9</v>
      </c>
      <c r="U565" s="75">
        <v>16.832357864440599</v>
      </c>
    </row>
    <row r="566" spans="1:21" x14ac:dyDescent="0.2">
      <c r="A566" s="71" t="s">
        <v>441</v>
      </c>
      <c r="B566" s="72" t="s">
        <v>65</v>
      </c>
      <c r="C566" s="73" t="s">
        <v>471</v>
      </c>
      <c r="D566" s="74">
        <v>42264</v>
      </c>
      <c r="E566" s="75">
        <v>0.24852300242130701</v>
      </c>
      <c r="F566" s="71">
        <v>826</v>
      </c>
      <c r="G566" s="76">
        <v>6681.5968523002402</v>
      </c>
      <c r="H566" s="70">
        <v>64.0289346246973</v>
      </c>
      <c r="I566" s="75">
        <v>14.745193106808699</v>
      </c>
      <c r="J566" s="71"/>
      <c r="K566" s="75"/>
      <c r="L566" s="75"/>
      <c r="M566" s="75"/>
      <c r="N566" s="75"/>
      <c r="O566" s="75"/>
      <c r="P566" s="76">
        <v>157.10048426150101</v>
      </c>
      <c r="Q566" s="75">
        <v>2.2495023246261598</v>
      </c>
      <c r="R566" s="75">
        <v>25.599012345679</v>
      </c>
      <c r="S566" s="75">
        <v>0.683375355003223</v>
      </c>
      <c r="T566" s="75"/>
      <c r="U566" s="75"/>
    </row>
    <row r="567" spans="1:21" x14ac:dyDescent="0.2">
      <c r="A567" s="71" t="s">
        <v>441</v>
      </c>
      <c r="B567" s="72" t="s">
        <v>65</v>
      </c>
      <c r="C567" s="73" t="s">
        <v>472</v>
      </c>
      <c r="D567" s="74">
        <v>42786</v>
      </c>
      <c r="E567" s="75">
        <v>0.70464285714285702</v>
      </c>
      <c r="F567" s="71">
        <v>28</v>
      </c>
      <c r="G567" s="76">
        <v>10420.3214285714</v>
      </c>
      <c r="H567" s="70">
        <v>63.075000000000003</v>
      </c>
      <c r="I567" s="75">
        <v>66.114596805201003</v>
      </c>
      <c r="J567" s="71"/>
      <c r="K567" s="75"/>
      <c r="L567" s="75"/>
      <c r="M567" s="75"/>
      <c r="N567" s="75"/>
      <c r="O567" s="75"/>
      <c r="P567" s="76">
        <v>123.46428571428601</v>
      </c>
      <c r="Q567" s="75">
        <v>14.255462347013999</v>
      </c>
      <c r="R567" s="75">
        <v>56.328571428571401</v>
      </c>
      <c r="S567" s="75">
        <v>5.8141904884106896</v>
      </c>
      <c r="T567" s="75"/>
      <c r="U567" s="75"/>
    </row>
    <row r="568" spans="1:21" x14ac:dyDescent="0.2">
      <c r="A568" s="71" t="s">
        <v>441</v>
      </c>
      <c r="B568" s="72" t="s">
        <v>65</v>
      </c>
      <c r="C568" s="73" t="s">
        <v>245</v>
      </c>
      <c r="D568" s="74">
        <v>42777</v>
      </c>
      <c r="E568" s="75">
        <v>0.629924812030075</v>
      </c>
      <c r="F568" s="71">
        <v>399</v>
      </c>
      <c r="G568" s="76">
        <v>5999.4711779448598</v>
      </c>
      <c r="H568" s="70">
        <v>61.0072681704263</v>
      </c>
      <c r="I568" s="75">
        <v>22.830595746068099</v>
      </c>
      <c r="J568" s="71"/>
      <c r="K568" s="75"/>
      <c r="L568" s="75"/>
      <c r="M568" s="75"/>
      <c r="N568" s="75"/>
      <c r="O568" s="75"/>
      <c r="P568" s="76">
        <v>156.142857142857</v>
      </c>
      <c r="Q568" s="75">
        <v>3.0487064894712601</v>
      </c>
      <c r="R568" s="75">
        <v>28.2249343832021</v>
      </c>
      <c r="S568" s="75">
        <v>1.1492626425913399</v>
      </c>
      <c r="T568" s="75"/>
      <c r="U568" s="75"/>
    </row>
    <row r="569" spans="1:21" x14ac:dyDescent="0.2">
      <c r="A569" s="71" t="s">
        <v>441</v>
      </c>
      <c r="B569" s="72" t="s">
        <v>67</v>
      </c>
      <c r="C569" s="73" t="s">
        <v>473</v>
      </c>
      <c r="D569" s="74">
        <v>42443</v>
      </c>
      <c r="E569" s="75">
        <v>0.42812030075188001</v>
      </c>
      <c r="F569" s="71">
        <v>133</v>
      </c>
      <c r="G569" s="76">
        <v>7775.4210526315801</v>
      </c>
      <c r="H569" s="70">
        <v>57.987218045112797</v>
      </c>
      <c r="I569" s="75">
        <v>36.2148235280631</v>
      </c>
      <c r="J569" s="71">
        <v>52</v>
      </c>
      <c r="K569" s="75">
        <v>288.88461538461502</v>
      </c>
      <c r="L569" s="75">
        <v>280.63461538461502</v>
      </c>
      <c r="M569" s="75">
        <v>1045.9230769230801</v>
      </c>
      <c r="N569" s="75">
        <v>3.7181193233896601</v>
      </c>
      <c r="O569" s="75">
        <v>0.142150183666515</v>
      </c>
      <c r="P569" s="76">
        <v>149.067669172932</v>
      </c>
      <c r="Q569" s="75">
        <v>4.8329368968167401</v>
      </c>
      <c r="R569" s="75">
        <v>53.7314960629921</v>
      </c>
      <c r="S569" s="75">
        <v>2.8112351370189299</v>
      </c>
      <c r="T569" s="75">
        <v>7.8714285714285603</v>
      </c>
      <c r="U569" s="75">
        <v>11.231015706403401</v>
      </c>
    </row>
    <row r="570" spans="1:21" x14ac:dyDescent="0.2">
      <c r="A570" s="71" t="s">
        <v>441</v>
      </c>
      <c r="B570" s="72" t="s">
        <v>94</v>
      </c>
      <c r="C570" s="73" t="s">
        <v>317</v>
      </c>
      <c r="D570" s="74">
        <v>42780</v>
      </c>
      <c r="E570" s="75">
        <v>1.4746666666666699</v>
      </c>
      <c r="F570" s="71">
        <v>60</v>
      </c>
      <c r="G570" s="76">
        <v>6641.5333333333301</v>
      </c>
      <c r="H570" s="70">
        <v>54.593333333333298</v>
      </c>
      <c r="I570" s="75">
        <v>40.980424213741799</v>
      </c>
      <c r="J570" s="71"/>
      <c r="K570" s="75"/>
      <c r="L570" s="75"/>
      <c r="M570" s="75"/>
      <c r="N570" s="75"/>
      <c r="O570" s="75"/>
      <c r="P570" s="76">
        <v>151.816666666667</v>
      </c>
      <c r="Q570" s="75">
        <v>7.4970235776300198</v>
      </c>
      <c r="R570" s="75">
        <v>42.363333333333301</v>
      </c>
      <c r="S570" s="75">
        <v>2.8913214841436101</v>
      </c>
      <c r="T570" s="75"/>
      <c r="U570" s="75"/>
    </row>
    <row r="571" spans="1:21" x14ac:dyDescent="0.2">
      <c r="A571" s="71" t="s">
        <v>441</v>
      </c>
      <c r="B571" s="72" t="s">
        <v>74</v>
      </c>
      <c r="C571" s="73" t="s">
        <v>114</v>
      </c>
      <c r="D571" s="74">
        <v>42704</v>
      </c>
      <c r="E571" s="75">
        <v>0.39016393442622899</v>
      </c>
      <c r="F571" s="71">
        <v>183</v>
      </c>
      <c r="G571" s="76">
        <v>7780.3333333333303</v>
      </c>
      <c r="H571" s="70">
        <v>54.229508196721298</v>
      </c>
      <c r="I571" s="75">
        <v>27.2402244425109</v>
      </c>
      <c r="J571" s="71"/>
      <c r="K571" s="75"/>
      <c r="L571" s="75"/>
      <c r="M571" s="75"/>
      <c r="N571" s="75"/>
      <c r="O571" s="75"/>
      <c r="P571" s="76">
        <v>137.49726775956299</v>
      </c>
      <c r="Q571" s="75">
        <v>4.3287894337499297</v>
      </c>
      <c r="R571" s="75">
        <v>32.836312849161999</v>
      </c>
      <c r="S571" s="75">
        <v>1.8608942570765199</v>
      </c>
      <c r="T571" s="75"/>
      <c r="U571" s="75"/>
    </row>
    <row r="572" spans="1:21" x14ac:dyDescent="0.2">
      <c r="A572" s="71" t="s">
        <v>441</v>
      </c>
      <c r="B572" s="72" t="s">
        <v>131</v>
      </c>
      <c r="C572" s="73" t="s">
        <v>474</v>
      </c>
      <c r="D572" s="74">
        <v>42770</v>
      </c>
      <c r="E572" s="75">
        <v>0.52197452229299401</v>
      </c>
      <c r="F572" s="71">
        <v>157</v>
      </c>
      <c r="G572" s="76">
        <v>9200.47133757962</v>
      </c>
      <c r="H572" s="70">
        <v>53.178343949044603</v>
      </c>
      <c r="I572" s="75">
        <v>33.542588699596898</v>
      </c>
      <c r="J572" s="71"/>
      <c r="K572" s="75"/>
      <c r="L572" s="75"/>
      <c r="M572" s="75"/>
      <c r="N572" s="75">
        <v>3.6382383333333301</v>
      </c>
      <c r="O572" s="75">
        <v>0.224560634017623</v>
      </c>
      <c r="P572" s="76">
        <v>173.71337579617801</v>
      </c>
      <c r="Q572" s="75">
        <v>4.3692656916905204</v>
      </c>
      <c r="R572" s="75">
        <v>46.374193548387098</v>
      </c>
      <c r="S572" s="75">
        <v>2.5363992565636901</v>
      </c>
      <c r="T572" s="75"/>
      <c r="U572" s="75"/>
    </row>
    <row r="573" spans="1:21" x14ac:dyDescent="0.2">
      <c r="A573" s="71" t="s">
        <v>441</v>
      </c>
      <c r="B573" s="72" t="s">
        <v>69</v>
      </c>
      <c r="C573" s="73" t="s">
        <v>475</v>
      </c>
      <c r="D573" s="74">
        <v>42757</v>
      </c>
      <c r="E573" s="75">
        <v>0.26235294117647101</v>
      </c>
      <c r="F573" s="71">
        <v>306</v>
      </c>
      <c r="G573" s="76">
        <v>8035.0457516339902</v>
      </c>
      <c r="H573" s="70">
        <v>51.071568627451001</v>
      </c>
      <c r="I573" s="75">
        <v>20.993542374140699</v>
      </c>
      <c r="J573" s="71"/>
      <c r="K573" s="75"/>
      <c r="L573" s="75"/>
      <c r="M573" s="75"/>
      <c r="N573" s="75"/>
      <c r="O573" s="75"/>
      <c r="P573" s="76">
        <v>152.084967320261</v>
      </c>
      <c r="Q573" s="75">
        <v>4.02455469717464</v>
      </c>
      <c r="R573" s="75">
        <v>33.0591065292096</v>
      </c>
      <c r="S573" s="75">
        <v>1.3433868665091799</v>
      </c>
      <c r="T573" s="75"/>
      <c r="U573" s="75"/>
    </row>
    <row r="574" spans="1:21" x14ac:dyDescent="0.2">
      <c r="A574" s="71" t="s">
        <v>441</v>
      </c>
      <c r="B574" s="72" t="s">
        <v>72</v>
      </c>
      <c r="C574" s="73" t="s">
        <v>99</v>
      </c>
      <c r="D574" s="74">
        <v>42465</v>
      </c>
      <c r="E574" s="75">
        <v>0.470125523012552</v>
      </c>
      <c r="F574" s="71">
        <v>239</v>
      </c>
      <c r="G574" s="76">
        <v>5294.4728033472802</v>
      </c>
      <c r="H574" s="70">
        <v>50.563598326359902</v>
      </c>
      <c r="I574" s="75">
        <v>24.427186253082301</v>
      </c>
      <c r="J574" s="71"/>
      <c r="K574" s="75"/>
      <c r="L574" s="75"/>
      <c r="M574" s="75"/>
      <c r="N574" s="75"/>
      <c r="O574" s="78"/>
      <c r="P574" s="76">
        <v>160.05857740585799</v>
      </c>
      <c r="Q574" s="75">
        <v>4.0472430310857899</v>
      </c>
      <c r="R574" s="75">
        <v>32.495358649788997</v>
      </c>
      <c r="S574" s="75">
        <v>1.55825141770241</v>
      </c>
      <c r="T574" s="75"/>
      <c r="U574" s="75"/>
    </row>
    <row r="575" spans="1:21" x14ac:dyDescent="0.2">
      <c r="A575" s="71" t="s">
        <v>441</v>
      </c>
      <c r="B575" s="72" t="s">
        <v>67</v>
      </c>
      <c r="C575" s="73" t="s">
        <v>476</v>
      </c>
      <c r="D575" s="74">
        <v>42521</v>
      </c>
      <c r="E575" s="75">
        <v>1.39547297297297</v>
      </c>
      <c r="F575" s="71">
        <v>148</v>
      </c>
      <c r="G575" s="76">
        <v>7167.7567567567603</v>
      </c>
      <c r="H575" s="70">
        <v>48.6027027027027</v>
      </c>
      <c r="I575" s="75">
        <v>25.6106516149196</v>
      </c>
      <c r="J575" s="71"/>
      <c r="K575" s="75"/>
      <c r="L575" s="75"/>
      <c r="M575" s="75">
        <v>911.375</v>
      </c>
      <c r="N575" s="75">
        <v>3.6679221572249601</v>
      </c>
      <c r="O575" s="75">
        <v>0.18430908379075001</v>
      </c>
      <c r="P575" s="76">
        <v>144.83783783783801</v>
      </c>
      <c r="Q575" s="75">
        <v>4.3819215891211396</v>
      </c>
      <c r="R575" s="75">
        <v>46.773103448275897</v>
      </c>
      <c r="S575" s="75">
        <v>2.5991358081868001</v>
      </c>
      <c r="T575" s="75"/>
      <c r="U575" s="75"/>
    </row>
    <row r="576" spans="1:21" x14ac:dyDescent="0.2">
      <c r="A576" s="71" t="s">
        <v>441</v>
      </c>
      <c r="B576" s="72" t="s">
        <v>72</v>
      </c>
      <c r="C576" s="73" t="s">
        <v>297</v>
      </c>
      <c r="D576" s="74">
        <v>42704</v>
      </c>
      <c r="E576" s="75">
        <v>0.94476635514018703</v>
      </c>
      <c r="F576" s="71">
        <v>107</v>
      </c>
      <c r="G576" s="76">
        <v>6591.6542056074804</v>
      </c>
      <c r="H576" s="70">
        <v>45.470093457944003</v>
      </c>
      <c r="I576" s="75">
        <v>33.417293774549101</v>
      </c>
      <c r="J576" s="71"/>
      <c r="K576" s="75"/>
      <c r="L576" s="75"/>
      <c r="M576" s="75">
        <v>985</v>
      </c>
      <c r="N576" s="75"/>
      <c r="O576" s="75"/>
      <c r="P576" s="76">
        <v>158.028037383178</v>
      </c>
      <c r="Q576" s="75">
        <v>6.0544385414780502</v>
      </c>
      <c r="R576" s="75">
        <v>30.796261682242999</v>
      </c>
      <c r="S576" s="75">
        <v>1.86666028115552</v>
      </c>
      <c r="T576" s="75"/>
      <c r="U576" s="75"/>
    </row>
    <row r="577" spans="1:21" x14ac:dyDescent="0.2">
      <c r="A577" s="71" t="s">
        <v>441</v>
      </c>
      <c r="B577" s="72" t="s">
        <v>69</v>
      </c>
      <c r="C577" s="73" t="s">
        <v>477</v>
      </c>
      <c r="D577" s="74">
        <v>42786</v>
      </c>
      <c r="E577" s="75">
        <v>0.82042016806722695</v>
      </c>
      <c r="F577" s="71">
        <v>119</v>
      </c>
      <c r="G577" s="76">
        <v>6872.1596638655501</v>
      </c>
      <c r="H577" s="70">
        <v>42.592436974789898</v>
      </c>
      <c r="I577" s="75">
        <v>24.734154337071399</v>
      </c>
      <c r="J577" s="71"/>
      <c r="K577" s="75"/>
      <c r="L577" s="75"/>
      <c r="M577" s="75"/>
      <c r="N577" s="75"/>
      <c r="O577" s="75"/>
      <c r="P577" s="76">
        <v>153.445378151261</v>
      </c>
      <c r="Q577" s="75">
        <v>5.2339743604273199</v>
      </c>
      <c r="R577" s="75">
        <v>48.436274509803901</v>
      </c>
      <c r="S577" s="75">
        <v>3.3189886811044298</v>
      </c>
      <c r="T577" s="75"/>
      <c r="U577" s="75"/>
    </row>
    <row r="578" spans="1:21" x14ac:dyDescent="0.2">
      <c r="A578" s="71" t="s">
        <v>441</v>
      </c>
      <c r="B578" s="72" t="s">
        <v>72</v>
      </c>
      <c r="C578" s="73" t="s">
        <v>478</v>
      </c>
      <c r="D578" s="74">
        <v>42758</v>
      </c>
      <c r="E578" s="75">
        <v>1.2470679611650499</v>
      </c>
      <c r="F578" s="71">
        <v>515</v>
      </c>
      <c r="G578" s="76">
        <v>9169.2699029126197</v>
      </c>
      <c r="H578" s="70">
        <v>42.010485436893198</v>
      </c>
      <c r="I578" s="75">
        <v>18.343604673922599</v>
      </c>
      <c r="J578" s="71"/>
      <c r="K578" s="75"/>
      <c r="L578" s="75"/>
      <c r="M578" s="75"/>
      <c r="N578" s="75"/>
      <c r="O578" s="75"/>
      <c r="P578" s="76">
        <v>156.83689320388399</v>
      </c>
      <c r="Q578" s="75">
        <v>2.4199692902504899</v>
      </c>
      <c r="R578" s="75">
        <v>42.928125000000001</v>
      </c>
      <c r="S578" s="75">
        <v>1.0935600025104</v>
      </c>
      <c r="T578" s="75"/>
      <c r="U578" s="75"/>
    </row>
    <row r="579" spans="1:21" x14ac:dyDescent="0.2">
      <c r="A579" s="71" t="s">
        <v>441</v>
      </c>
      <c r="B579" s="72" t="s">
        <v>74</v>
      </c>
      <c r="C579" s="73" t="s">
        <v>148</v>
      </c>
      <c r="D579" s="74">
        <v>42792</v>
      </c>
      <c r="E579" s="75">
        <v>1.01884615384615</v>
      </c>
      <c r="F579" s="71">
        <v>182</v>
      </c>
      <c r="G579" s="76">
        <v>6796.2142857142899</v>
      </c>
      <c r="H579" s="70">
        <v>40.382417582417602</v>
      </c>
      <c r="I579" s="75">
        <v>23.542233471728199</v>
      </c>
      <c r="J579" s="71">
        <v>132</v>
      </c>
      <c r="K579" s="75">
        <v>227.64393939393901</v>
      </c>
      <c r="L579" s="75">
        <v>208.030303030303</v>
      </c>
      <c r="M579" s="75">
        <v>797.68939393939399</v>
      </c>
      <c r="N579" s="75">
        <v>3.0859756793796298</v>
      </c>
      <c r="O579" s="75">
        <v>0.115588695617002</v>
      </c>
      <c r="P579" s="76">
        <v>187.65934065934101</v>
      </c>
      <c r="Q579" s="75">
        <v>4.7686660650899002</v>
      </c>
      <c r="R579" s="75">
        <v>27.583516483516501</v>
      </c>
      <c r="S579" s="75">
        <v>1.6281122552818601</v>
      </c>
      <c r="T579" s="75">
        <v>-3.5016483516483601</v>
      </c>
      <c r="U579" s="75">
        <v>7.8520610526238999</v>
      </c>
    </row>
    <row r="580" spans="1:21" x14ac:dyDescent="0.2">
      <c r="A580" s="71" t="s">
        <v>441</v>
      </c>
      <c r="B580" s="72" t="s">
        <v>65</v>
      </c>
      <c r="C580" s="73" t="s">
        <v>300</v>
      </c>
      <c r="D580" s="74">
        <v>42753</v>
      </c>
      <c r="E580" s="75">
        <v>1.444</v>
      </c>
      <c r="F580" s="71">
        <v>30</v>
      </c>
      <c r="G580" s="76">
        <v>4573.2333333333299</v>
      </c>
      <c r="H580" s="70">
        <v>40.28</v>
      </c>
      <c r="I580" s="75">
        <v>59.105921946919999</v>
      </c>
      <c r="J580" s="71"/>
      <c r="K580" s="75"/>
      <c r="L580" s="75"/>
      <c r="M580" s="75"/>
      <c r="N580" s="75"/>
      <c r="O580" s="78"/>
      <c r="P580" s="76">
        <v>157.63333333333301</v>
      </c>
      <c r="Q580" s="75">
        <v>10.384502526375901</v>
      </c>
      <c r="R580" s="75">
        <v>19.966666666666701</v>
      </c>
      <c r="S580" s="75">
        <v>2.8676488560641098</v>
      </c>
      <c r="T580" s="75"/>
      <c r="U580" s="75"/>
    </row>
    <row r="581" spans="1:21" x14ac:dyDescent="0.2">
      <c r="A581" s="71" t="s">
        <v>441</v>
      </c>
      <c r="B581" s="72" t="s">
        <v>67</v>
      </c>
      <c r="C581" s="73" t="s">
        <v>479</v>
      </c>
      <c r="D581" s="74">
        <v>42427</v>
      </c>
      <c r="E581" s="75">
        <v>2.29717607973422</v>
      </c>
      <c r="F581" s="71">
        <v>301</v>
      </c>
      <c r="G581" s="76">
        <v>6725.1827242524896</v>
      </c>
      <c r="H581" s="70">
        <v>36.829568106312202</v>
      </c>
      <c r="I581" s="75">
        <v>22.352495755977099</v>
      </c>
      <c r="J581" s="71">
        <v>99</v>
      </c>
      <c r="K581" s="75">
        <v>231.79797979797999</v>
      </c>
      <c r="L581" s="75">
        <v>216.65656565656599</v>
      </c>
      <c r="M581" s="75">
        <v>835.53535353535403</v>
      </c>
      <c r="N581" s="75"/>
      <c r="O581" s="75"/>
      <c r="P581" s="76">
        <v>143.00332225913601</v>
      </c>
      <c r="Q581" s="75">
        <v>3.07871447169157</v>
      </c>
      <c r="R581" s="75">
        <v>32.204761904761902</v>
      </c>
      <c r="S581" s="75">
        <v>1.42277832930232</v>
      </c>
      <c r="T581" s="75"/>
      <c r="U581" s="75"/>
    </row>
    <row r="582" spans="1:21" x14ac:dyDescent="0.2">
      <c r="A582" s="71" t="s">
        <v>441</v>
      </c>
      <c r="B582" s="72" t="s">
        <v>94</v>
      </c>
      <c r="C582" s="73" t="s">
        <v>206</v>
      </c>
      <c r="D582" s="74">
        <v>42548</v>
      </c>
      <c r="E582" s="75">
        <v>0.12</v>
      </c>
      <c r="F582" s="71">
        <v>30</v>
      </c>
      <c r="G582" s="76">
        <v>6883.2666666666701</v>
      </c>
      <c r="H582" s="70">
        <v>36.726666666666603</v>
      </c>
      <c r="I582" s="75">
        <v>65.903391316177206</v>
      </c>
      <c r="J582" s="71"/>
      <c r="K582" s="75"/>
      <c r="L582" s="75"/>
      <c r="M582" s="75"/>
      <c r="N582" s="75"/>
      <c r="O582" s="75"/>
      <c r="P582" s="76">
        <v>125.066666666667</v>
      </c>
      <c r="Q582" s="75">
        <v>10.1045037566712</v>
      </c>
      <c r="R582" s="75">
        <v>52.8466666666667</v>
      </c>
      <c r="S582" s="75">
        <v>5.2723868252669996</v>
      </c>
      <c r="T582" s="75"/>
      <c r="U582" s="75"/>
    </row>
    <row r="583" spans="1:21" x14ac:dyDescent="0.2">
      <c r="A583" s="71" t="s">
        <v>441</v>
      </c>
      <c r="B583" s="72" t="s">
        <v>67</v>
      </c>
      <c r="C583" s="73" t="s">
        <v>480</v>
      </c>
      <c r="D583" s="74">
        <v>42650</v>
      </c>
      <c r="E583" s="75">
        <v>0.56607508532423201</v>
      </c>
      <c r="F583" s="71">
        <v>293</v>
      </c>
      <c r="G583" s="76">
        <v>6854.5426621160404</v>
      </c>
      <c r="H583" s="70">
        <v>31.904778156996699</v>
      </c>
      <c r="I583" s="75">
        <v>22.949525727970801</v>
      </c>
      <c r="J583" s="71">
        <v>53</v>
      </c>
      <c r="K583" s="75">
        <v>233.24528301886801</v>
      </c>
      <c r="L583" s="75">
        <v>238.84905660377399</v>
      </c>
      <c r="M583" s="75">
        <v>881.41509433962301</v>
      </c>
      <c r="N583" s="75">
        <v>3.66690344533143</v>
      </c>
      <c r="O583" s="75">
        <v>0.180660474942796</v>
      </c>
      <c r="P583" s="76">
        <v>134.22866894198</v>
      </c>
      <c r="Q583" s="75">
        <v>2.8459350631087399</v>
      </c>
      <c r="R583" s="75">
        <v>36.833916083916101</v>
      </c>
      <c r="S583" s="75">
        <v>1.3306965447636601</v>
      </c>
      <c r="T583" s="75">
        <v>10.4249097472924</v>
      </c>
      <c r="U583" s="75">
        <v>7.33125873609068</v>
      </c>
    </row>
    <row r="584" spans="1:21" x14ac:dyDescent="0.2">
      <c r="A584" s="71" t="s">
        <v>441</v>
      </c>
      <c r="B584" s="72" t="s">
        <v>94</v>
      </c>
      <c r="C584" s="73" t="s">
        <v>481</v>
      </c>
      <c r="D584" s="74">
        <v>42400</v>
      </c>
      <c r="E584" s="75"/>
      <c r="F584" s="71">
        <v>28</v>
      </c>
      <c r="G584" s="76">
        <v>7608.7142857142899</v>
      </c>
      <c r="H584" s="70">
        <v>30.0107142857143</v>
      </c>
      <c r="I584" s="75">
        <v>79.372826527637201</v>
      </c>
      <c r="J584" s="71"/>
      <c r="K584" s="75"/>
      <c r="L584" s="75"/>
      <c r="M584" s="75"/>
      <c r="N584" s="75"/>
      <c r="O584" s="75"/>
      <c r="P584" s="76">
        <v>138.5</v>
      </c>
      <c r="Q584" s="75">
        <v>11.271716253596299</v>
      </c>
      <c r="R584" s="75">
        <v>32.148000000000003</v>
      </c>
      <c r="S584" s="75">
        <v>3.3045177156936698</v>
      </c>
      <c r="T584" s="75"/>
      <c r="U584" s="75"/>
    </row>
    <row r="585" spans="1:21" x14ac:dyDescent="0.2">
      <c r="A585" s="71" t="s">
        <v>441</v>
      </c>
      <c r="B585" s="72" t="s">
        <v>72</v>
      </c>
      <c r="C585" s="73" t="s">
        <v>482</v>
      </c>
      <c r="D585" s="74">
        <v>42761</v>
      </c>
      <c r="E585" s="75">
        <v>1.02272727272727</v>
      </c>
      <c r="F585" s="71">
        <v>143</v>
      </c>
      <c r="G585" s="76">
        <v>8570.4055944055908</v>
      </c>
      <c r="H585" s="70">
        <v>28.769930069930201</v>
      </c>
      <c r="I585" s="75">
        <v>29.8759840896908</v>
      </c>
      <c r="J585" s="71"/>
      <c r="K585" s="75"/>
      <c r="L585" s="75"/>
      <c r="M585" s="75">
        <v>1064.4000000000001</v>
      </c>
      <c r="N585" s="75"/>
      <c r="O585" s="75"/>
      <c r="P585" s="76">
        <v>154.391608391608</v>
      </c>
      <c r="Q585" s="75">
        <v>4.5344478030148299</v>
      </c>
      <c r="R585" s="75">
        <v>52.083916083916101</v>
      </c>
      <c r="S585" s="75">
        <v>2.8666113277926</v>
      </c>
      <c r="T585" s="75"/>
      <c r="U585" s="75"/>
    </row>
    <row r="586" spans="1:21" x14ac:dyDescent="0.2">
      <c r="A586" s="71" t="s">
        <v>441</v>
      </c>
      <c r="B586" s="72" t="s">
        <v>94</v>
      </c>
      <c r="C586" s="73" t="s">
        <v>483</v>
      </c>
      <c r="D586" s="74">
        <v>42536</v>
      </c>
      <c r="E586" s="75">
        <v>1.0137113402061899</v>
      </c>
      <c r="F586" s="71">
        <v>97</v>
      </c>
      <c r="G586" s="76">
        <v>7791.3195876288701</v>
      </c>
      <c r="H586" s="70">
        <v>26.956701030927899</v>
      </c>
      <c r="I586" s="75">
        <v>34.803303573989297</v>
      </c>
      <c r="J586" s="71"/>
      <c r="K586" s="75"/>
      <c r="L586" s="75"/>
      <c r="M586" s="75">
        <v>1095.4375</v>
      </c>
      <c r="N586" s="75">
        <v>2.9297922716627598</v>
      </c>
      <c r="O586" s="75">
        <v>0.218239743113253</v>
      </c>
      <c r="P586" s="76">
        <v>134.77319587628901</v>
      </c>
      <c r="Q586" s="75">
        <v>5.1774463222529699</v>
      </c>
      <c r="R586" s="75">
        <v>46.220652173913102</v>
      </c>
      <c r="S586" s="75">
        <v>3.27629337442588</v>
      </c>
      <c r="T586" s="75"/>
      <c r="U586" s="75"/>
    </row>
    <row r="587" spans="1:21" x14ac:dyDescent="0.2">
      <c r="A587" s="71" t="s">
        <v>441</v>
      </c>
      <c r="B587" s="72" t="s">
        <v>72</v>
      </c>
      <c r="C587" s="73" t="s">
        <v>315</v>
      </c>
      <c r="D587" s="74">
        <v>42431</v>
      </c>
      <c r="E587" s="75">
        <v>0.79062211981566799</v>
      </c>
      <c r="F587" s="71">
        <v>434</v>
      </c>
      <c r="G587" s="76">
        <v>7625.2649769585296</v>
      </c>
      <c r="H587" s="70">
        <v>26.716129032258099</v>
      </c>
      <c r="I587" s="75">
        <v>20.328647780916199</v>
      </c>
      <c r="J587" s="71"/>
      <c r="K587" s="75"/>
      <c r="L587" s="75"/>
      <c r="M587" s="75"/>
      <c r="N587" s="75">
        <v>5.3369117647058797</v>
      </c>
      <c r="O587" s="75">
        <v>0.38224888211032598</v>
      </c>
      <c r="P587" s="76">
        <v>130.78801843318001</v>
      </c>
      <c r="Q587" s="75">
        <v>2.0907743933689402</v>
      </c>
      <c r="R587" s="75">
        <v>43.784390243902401</v>
      </c>
      <c r="S587" s="75">
        <v>1.4316390729902999</v>
      </c>
      <c r="T587" s="75"/>
      <c r="U587" s="75"/>
    </row>
    <row r="588" spans="1:21" x14ac:dyDescent="0.2">
      <c r="A588" s="71" t="s">
        <v>441</v>
      </c>
      <c r="B588" s="72" t="s">
        <v>65</v>
      </c>
      <c r="C588" s="73" t="s">
        <v>108</v>
      </c>
      <c r="D588" s="74">
        <v>42726</v>
      </c>
      <c r="E588" s="75">
        <v>0.34838235294117598</v>
      </c>
      <c r="F588" s="71">
        <v>68</v>
      </c>
      <c r="G588" s="76">
        <v>7023.5882352941198</v>
      </c>
      <c r="H588" s="70">
        <v>23.2470588235294</v>
      </c>
      <c r="I588" s="75">
        <v>45.265503723598698</v>
      </c>
      <c r="J588" s="71"/>
      <c r="K588" s="75"/>
      <c r="L588" s="75"/>
      <c r="M588" s="75">
        <v>543.4</v>
      </c>
      <c r="N588" s="75"/>
      <c r="O588" s="75"/>
      <c r="P588" s="76">
        <v>143.54411764705901</v>
      </c>
      <c r="Q588" s="75">
        <v>6.4372582704269199</v>
      </c>
      <c r="R588" s="75">
        <v>37.242857142857098</v>
      </c>
      <c r="S588" s="75">
        <v>3.4261716084959701</v>
      </c>
      <c r="T588" s="75"/>
      <c r="U588" s="75"/>
    </row>
    <row r="589" spans="1:21" x14ac:dyDescent="0.2">
      <c r="A589" s="71" t="s">
        <v>441</v>
      </c>
      <c r="B589" s="72" t="s">
        <v>65</v>
      </c>
      <c r="C589" s="73" t="s">
        <v>71</v>
      </c>
      <c r="D589" s="74">
        <v>42509</v>
      </c>
      <c r="E589" s="75">
        <v>0.36069767441860501</v>
      </c>
      <c r="F589" s="71">
        <v>86</v>
      </c>
      <c r="G589" s="76">
        <v>6318.0232558139496</v>
      </c>
      <c r="H589" s="70">
        <v>20.4790697674418</v>
      </c>
      <c r="I589" s="75">
        <v>35.298385973040297</v>
      </c>
      <c r="J589" s="71"/>
      <c r="K589" s="75"/>
      <c r="L589" s="75"/>
      <c r="M589" s="75"/>
      <c r="N589" s="75"/>
      <c r="O589" s="75"/>
      <c r="P589" s="76">
        <v>142.62790697674399</v>
      </c>
      <c r="Q589" s="75">
        <v>6.3070552315653501</v>
      </c>
      <c r="R589" s="75">
        <v>33.912941176470603</v>
      </c>
      <c r="S589" s="75">
        <v>2.5296321120881999</v>
      </c>
      <c r="T589" s="75"/>
      <c r="U589" s="75"/>
    </row>
    <row r="590" spans="1:21" x14ac:dyDescent="0.2">
      <c r="A590" s="71" t="s">
        <v>441</v>
      </c>
      <c r="B590" s="72" t="s">
        <v>140</v>
      </c>
      <c r="C590" s="73" t="s">
        <v>484</v>
      </c>
      <c r="D590" s="74">
        <v>42766</v>
      </c>
      <c r="E590" s="75">
        <v>0.31483606557377097</v>
      </c>
      <c r="F590" s="71">
        <v>122</v>
      </c>
      <c r="G590" s="76">
        <v>7255.2540983606596</v>
      </c>
      <c r="H590" s="70">
        <v>19.9778688524591</v>
      </c>
      <c r="I590" s="75">
        <v>30.287678770694001</v>
      </c>
      <c r="J590" s="71"/>
      <c r="K590" s="75"/>
      <c r="L590" s="75"/>
      <c r="M590" s="75"/>
      <c r="N590" s="75"/>
      <c r="O590" s="75"/>
      <c r="P590" s="76">
        <v>159.147540983607</v>
      </c>
      <c r="Q590" s="75">
        <v>7.70145306875005</v>
      </c>
      <c r="R590" s="75">
        <v>34.450819672131097</v>
      </c>
      <c r="S590" s="75">
        <v>1.87246762408695</v>
      </c>
      <c r="T590" s="75"/>
      <c r="U590" s="75"/>
    </row>
    <row r="591" spans="1:21" x14ac:dyDescent="0.2">
      <c r="A591" s="71" t="s">
        <v>441</v>
      </c>
      <c r="B591" s="72" t="s">
        <v>65</v>
      </c>
      <c r="C591" s="73" t="s">
        <v>485</v>
      </c>
      <c r="D591" s="74">
        <v>42625</v>
      </c>
      <c r="E591" s="75">
        <v>0.63387096774193497</v>
      </c>
      <c r="F591" s="71">
        <v>62</v>
      </c>
      <c r="G591" s="76">
        <v>10920.322580645199</v>
      </c>
      <c r="H591" s="70">
        <v>16.343548387096799</v>
      </c>
      <c r="I591" s="75">
        <v>39.200217100609201</v>
      </c>
      <c r="J591" s="71"/>
      <c r="K591" s="75"/>
      <c r="L591" s="75"/>
      <c r="M591" s="75"/>
      <c r="N591" s="75"/>
      <c r="O591" s="75"/>
      <c r="P591" s="76">
        <v>146.09677419354799</v>
      </c>
      <c r="Q591" s="75">
        <v>6.6850152358109503</v>
      </c>
      <c r="R591" s="75">
        <v>51.141666666666701</v>
      </c>
      <c r="S591" s="75">
        <v>3.2698920071203799</v>
      </c>
      <c r="T591" s="75"/>
      <c r="U591" s="75"/>
    </row>
    <row r="592" spans="1:21" x14ac:dyDescent="0.2">
      <c r="A592" s="71" t="s">
        <v>441</v>
      </c>
      <c r="B592" s="72" t="s">
        <v>65</v>
      </c>
      <c r="C592" s="73" t="s">
        <v>186</v>
      </c>
      <c r="D592" s="74">
        <v>42448</v>
      </c>
      <c r="E592" s="75">
        <v>0.29783783783783802</v>
      </c>
      <c r="F592" s="71">
        <v>37</v>
      </c>
      <c r="G592" s="76">
        <v>6612.0540540540496</v>
      </c>
      <c r="H592" s="70">
        <v>15.6594594594595</v>
      </c>
      <c r="I592" s="75">
        <v>50.9245481226233</v>
      </c>
      <c r="J592" s="71"/>
      <c r="K592" s="75"/>
      <c r="L592" s="75"/>
      <c r="M592" s="75"/>
      <c r="N592" s="75"/>
      <c r="O592" s="75"/>
      <c r="P592" s="76">
        <v>144.81081081081101</v>
      </c>
      <c r="Q592" s="75">
        <v>9.1232664516336595</v>
      </c>
      <c r="R592" s="75">
        <v>40.986486486486498</v>
      </c>
      <c r="S592" s="75">
        <v>4.2976967820057403</v>
      </c>
      <c r="T592" s="75"/>
      <c r="U592" s="75"/>
    </row>
    <row r="593" spans="1:21" x14ac:dyDescent="0.2">
      <c r="A593" s="71" t="s">
        <v>441</v>
      </c>
      <c r="B593" s="72" t="s">
        <v>94</v>
      </c>
      <c r="C593" s="73" t="s">
        <v>486</v>
      </c>
      <c r="D593" s="74">
        <v>42543</v>
      </c>
      <c r="E593" s="75">
        <v>0.74322222222222201</v>
      </c>
      <c r="F593" s="71">
        <v>90</v>
      </c>
      <c r="G593" s="76">
        <v>7770.51111111111</v>
      </c>
      <c r="H593" s="70">
        <v>15.0833333333333</v>
      </c>
      <c r="I593" s="75">
        <v>32.000295732481803</v>
      </c>
      <c r="J593" s="71"/>
      <c r="K593" s="75"/>
      <c r="L593" s="75"/>
      <c r="M593" s="75"/>
      <c r="N593" s="75"/>
      <c r="O593" s="75"/>
      <c r="P593" s="76">
        <v>128.5</v>
      </c>
      <c r="Q593" s="75">
        <v>4.4680094689058398</v>
      </c>
      <c r="R593" s="75">
        <v>44.907142857142802</v>
      </c>
      <c r="S593" s="75">
        <v>3.5397220515569399</v>
      </c>
      <c r="T593" s="75"/>
      <c r="U593" s="75"/>
    </row>
    <row r="594" spans="1:21" x14ac:dyDescent="0.2">
      <c r="A594" s="71" t="s">
        <v>441</v>
      </c>
      <c r="B594" s="72" t="s">
        <v>69</v>
      </c>
      <c r="C594" s="73" t="s">
        <v>295</v>
      </c>
      <c r="D594" s="74">
        <v>42733</v>
      </c>
      <c r="E594" s="75">
        <v>0.84259124087591297</v>
      </c>
      <c r="F594" s="71">
        <v>274</v>
      </c>
      <c r="G594" s="76">
        <v>5967.0912408759104</v>
      </c>
      <c r="H594" s="70">
        <v>13.469708029197101</v>
      </c>
      <c r="I594" s="75">
        <v>21.582955250886901</v>
      </c>
      <c r="J594" s="71">
        <v>165</v>
      </c>
      <c r="K594" s="75">
        <v>231.339393939394</v>
      </c>
      <c r="L594" s="75">
        <v>204.89090909090899</v>
      </c>
      <c r="M594" s="75">
        <v>779.42424242424204</v>
      </c>
      <c r="N594" s="75">
        <v>3.4782858937114298</v>
      </c>
      <c r="O594" s="75">
        <v>8.9269670241984594E-2</v>
      </c>
      <c r="P594" s="76">
        <v>166.594890510949</v>
      </c>
      <c r="Q594" s="75">
        <v>3.9022542122183599</v>
      </c>
      <c r="R594" s="75">
        <v>30.6648148148148</v>
      </c>
      <c r="S594" s="75">
        <v>1.43277087482371</v>
      </c>
      <c r="T594" s="75">
        <v>-13.9897435897436</v>
      </c>
      <c r="U594" s="75">
        <v>7.4352970812113997</v>
      </c>
    </row>
    <row r="595" spans="1:21" x14ac:dyDescent="0.2">
      <c r="A595" s="71" t="s">
        <v>441</v>
      </c>
      <c r="B595" s="72" t="s">
        <v>65</v>
      </c>
      <c r="C595" s="73" t="s">
        <v>487</v>
      </c>
      <c r="D595" s="74">
        <v>42745</v>
      </c>
      <c r="E595" s="75"/>
      <c r="F595" s="71">
        <v>36</v>
      </c>
      <c r="G595" s="76">
        <v>6601.0277777777801</v>
      </c>
      <c r="H595" s="70">
        <v>12.1944444444444</v>
      </c>
      <c r="I595" s="75">
        <v>47.009655871426197</v>
      </c>
      <c r="J595" s="71"/>
      <c r="K595" s="75"/>
      <c r="L595" s="75"/>
      <c r="M595" s="75"/>
      <c r="N595" s="75">
        <v>3.5446962962963</v>
      </c>
      <c r="O595" s="78">
        <v>0.25051360355866997</v>
      </c>
      <c r="P595" s="76">
        <v>176.527777777778</v>
      </c>
      <c r="Q595" s="75">
        <v>12.3812765779695</v>
      </c>
      <c r="R595" s="75">
        <v>37.605555555555597</v>
      </c>
      <c r="S595" s="75">
        <v>3.3240369041856299</v>
      </c>
      <c r="T595" s="75"/>
      <c r="U595" s="75"/>
    </row>
    <row r="596" spans="1:21" x14ac:dyDescent="0.2">
      <c r="A596" s="71" t="s">
        <v>441</v>
      </c>
      <c r="B596" s="72" t="s">
        <v>69</v>
      </c>
      <c r="C596" s="73" t="s">
        <v>488</v>
      </c>
      <c r="D596" s="74">
        <v>42754</v>
      </c>
      <c r="E596" s="75">
        <v>0.55974226804123695</v>
      </c>
      <c r="F596" s="71">
        <v>194</v>
      </c>
      <c r="G596" s="76">
        <v>7809.9432989690704</v>
      </c>
      <c r="H596" s="70">
        <v>11.7953608247423</v>
      </c>
      <c r="I596" s="75">
        <v>25.764226587722501</v>
      </c>
      <c r="J596" s="71"/>
      <c r="K596" s="75"/>
      <c r="L596" s="75"/>
      <c r="M596" s="75"/>
      <c r="N596" s="75">
        <v>3.10634042553191</v>
      </c>
      <c r="O596" s="75">
        <v>0.22872698880653899</v>
      </c>
      <c r="P596" s="76">
        <v>139.53608247422699</v>
      </c>
      <c r="Q596" s="75">
        <v>3.7044051586988802</v>
      </c>
      <c r="R596" s="75">
        <v>43.837894736842102</v>
      </c>
      <c r="S596" s="75">
        <v>2.1158566929059499</v>
      </c>
      <c r="T596" s="75"/>
      <c r="U596" s="75"/>
    </row>
    <row r="597" spans="1:21" x14ac:dyDescent="0.2">
      <c r="A597" s="71" t="s">
        <v>441</v>
      </c>
      <c r="B597" s="72" t="s">
        <v>228</v>
      </c>
      <c r="C597" s="73" t="s">
        <v>489</v>
      </c>
      <c r="D597" s="74">
        <v>42689</v>
      </c>
      <c r="E597" s="75">
        <v>0.65714285714285703</v>
      </c>
      <c r="F597" s="71">
        <v>77</v>
      </c>
      <c r="G597" s="76">
        <v>7442.7792207792199</v>
      </c>
      <c r="H597" s="70">
        <v>11.133766233766201</v>
      </c>
      <c r="I597" s="75">
        <v>36.382000086797802</v>
      </c>
      <c r="J597" s="71"/>
      <c r="K597" s="75"/>
      <c r="L597" s="75"/>
      <c r="M597" s="75"/>
      <c r="N597" s="75"/>
      <c r="O597" s="75"/>
      <c r="P597" s="76">
        <v>168.84415584415601</v>
      </c>
      <c r="Q597" s="75">
        <v>7.2028528025049896</v>
      </c>
      <c r="R597" s="75">
        <v>36.44</v>
      </c>
      <c r="S597" s="75">
        <v>3.0293643968081199</v>
      </c>
      <c r="T597" s="75"/>
      <c r="U597" s="75"/>
    </row>
    <row r="598" spans="1:21" x14ac:dyDescent="0.2">
      <c r="A598" s="71" t="s">
        <v>441</v>
      </c>
      <c r="B598" s="72" t="s">
        <v>72</v>
      </c>
      <c r="C598" s="73" t="s">
        <v>438</v>
      </c>
      <c r="D598" s="74">
        <v>42393</v>
      </c>
      <c r="E598" s="75">
        <v>0.29752941176470599</v>
      </c>
      <c r="F598" s="71">
        <v>85</v>
      </c>
      <c r="G598" s="76">
        <v>7353.4470588235299</v>
      </c>
      <c r="H598" s="70">
        <v>10.220000000000001</v>
      </c>
      <c r="I598" s="75">
        <v>39.345568367226001</v>
      </c>
      <c r="J598" s="71"/>
      <c r="K598" s="75"/>
      <c r="L598" s="75"/>
      <c r="M598" s="75"/>
      <c r="N598" s="75"/>
      <c r="O598" s="75"/>
      <c r="P598" s="76">
        <v>152.58823529411799</v>
      </c>
      <c r="Q598" s="75">
        <v>6.0131111211321597</v>
      </c>
      <c r="R598" s="75">
        <v>38.496470588235297</v>
      </c>
      <c r="S598" s="75">
        <v>3.20451163357049</v>
      </c>
      <c r="T598" s="75"/>
      <c r="U598" s="75"/>
    </row>
    <row r="599" spans="1:21" x14ac:dyDescent="0.2">
      <c r="A599" s="71" t="s">
        <v>441</v>
      </c>
      <c r="B599" s="72" t="s">
        <v>67</v>
      </c>
      <c r="C599" s="73" t="s">
        <v>490</v>
      </c>
      <c r="D599" s="74">
        <v>42640</v>
      </c>
      <c r="E599" s="75">
        <v>0.18588785046729001</v>
      </c>
      <c r="F599" s="71">
        <v>214</v>
      </c>
      <c r="G599" s="76">
        <v>7536.8971962616797</v>
      </c>
      <c r="H599" s="70">
        <v>9.5191588785045997</v>
      </c>
      <c r="I599" s="75">
        <v>27.1089416838646</v>
      </c>
      <c r="J599" s="71"/>
      <c r="K599" s="75"/>
      <c r="L599" s="75"/>
      <c r="M599" s="75"/>
      <c r="N599" s="75">
        <v>3.0768705925947399</v>
      </c>
      <c r="O599" s="75">
        <v>0.11321094777264799</v>
      </c>
      <c r="P599" s="76">
        <v>136.827102803738</v>
      </c>
      <c r="Q599" s="75">
        <v>2.8054625363888599</v>
      </c>
      <c r="R599" s="75">
        <v>50.156937799043099</v>
      </c>
      <c r="S599" s="75">
        <v>2.32975016688171</v>
      </c>
      <c r="T599" s="75"/>
      <c r="U599" s="75"/>
    </row>
    <row r="600" spans="1:21" x14ac:dyDescent="0.2">
      <c r="A600" s="71" t="s">
        <v>441</v>
      </c>
      <c r="B600" s="72" t="s">
        <v>72</v>
      </c>
      <c r="C600" s="73" t="s">
        <v>301</v>
      </c>
      <c r="D600" s="74">
        <v>42793</v>
      </c>
      <c r="E600" s="75">
        <v>6.9189189189189204E-2</v>
      </c>
      <c r="F600" s="71">
        <v>37</v>
      </c>
      <c r="G600" s="76">
        <v>7578.7027027026998</v>
      </c>
      <c r="H600" s="70">
        <v>7.6216216216215704</v>
      </c>
      <c r="I600" s="75">
        <v>49.357385197156901</v>
      </c>
      <c r="J600" s="71"/>
      <c r="K600" s="75"/>
      <c r="L600" s="75"/>
      <c r="M600" s="75"/>
      <c r="N600" s="75"/>
      <c r="O600" s="75"/>
      <c r="P600" s="76">
        <v>189.540540540541</v>
      </c>
      <c r="Q600" s="75">
        <v>10.449046581691499</v>
      </c>
      <c r="R600" s="75">
        <v>54.308333333333302</v>
      </c>
      <c r="S600" s="75">
        <v>4.6542136140361396</v>
      </c>
      <c r="T600" s="75"/>
      <c r="U600" s="75"/>
    </row>
    <row r="601" spans="1:21" x14ac:dyDescent="0.2">
      <c r="A601" s="71" t="s">
        <v>441</v>
      </c>
      <c r="B601" s="72" t="s">
        <v>69</v>
      </c>
      <c r="C601" s="73" t="s">
        <v>175</v>
      </c>
      <c r="D601" s="74">
        <v>42664</v>
      </c>
      <c r="E601" s="75">
        <v>0.51815165876777203</v>
      </c>
      <c r="F601" s="71">
        <v>211</v>
      </c>
      <c r="G601" s="76">
        <v>5463.4502369668198</v>
      </c>
      <c r="H601" s="70">
        <v>5.8260663507109802</v>
      </c>
      <c r="I601" s="75">
        <v>23.093458128211399</v>
      </c>
      <c r="J601" s="71">
        <v>80</v>
      </c>
      <c r="K601" s="75">
        <v>132.80000000000001</v>
      </c>
      <c r="L601" s="75">
        <v>183.31067961165101</v>
      </c>
      <c r="M601" s="75">
        <v>607.31067961165002</v>
      </c>
      <c r="N601" s="75">
        <v>2.5244027984654598</v>
      </c>
      <c r="O601" s="75">
        <v>0.15575929761384599</v>
      </c>
      <c r="P601" s="76">
        <v>154.701421800948</v>
      </c>
      <c r="Q601" s="75">
        <v>3.8403662866163399</v>
      </c>
      <c r="R601" s="75">
        <v>31.615942028985501</v>
      </c>
      <c r="S601" s="75">
        <v>1.6995667719755301</v>
      </c>
      <c r="T601" s="75">
        <v>-27.772815533980602</v>
      </c>
      <c r="U601" s="75">
        <v>8.0115759070542492</v>
      </c>
    </row>
    <row r="602" spans="1:21" x14ac:dyDescent="0.2">
      <c r="A602" s="71" t="s">
        <v>441</v>
      </c>
      <c r="B602" s="72" t="s">
        <v>94</v>
      </c>
      <c r="C602" s="73" t="s">
        <v>491</v>
      </c>
      <c r="D602" s="74">
        <v>42743</v>
      </c>
      <c r="E602" s="75">
        <v>0.89249999999999996</v>
      </c>
      <c r="F602" s="71">
        <v>56</v>
      </c>
      <c r="G602" s="76">
        <v>7760.6964285714303</v>
      </c>
      <c r="H602" s="70">
        <v>5.7857142857142403</v>
      </c>
      <c r="I602" s="75">
        <v>38.620580899524299</v>
      </c>
      <c r="J602" s="71"/>
      <c r="K602" s="75"/>
      <c r="L602" s="75"/>
      <c r="M602" s="75">
        <v>805.73684210526301</v>
      </c>
      <c r="N602" s="75">
        <v>2.9037463518673698</v>
      </c>
      <c r="O602" s="75">
        <v>0.17786786330746099</v>
      </c>
      <c r="P602" s="76">
        <v>119.928571428571</v>
      </c>
      <c r="Q602" s="75">
        <v>7.5464732083915997</v>
      </c>
      <c r="R602" s="75">
        <v>27.3921568627451</v>
      </c>
      <c r="S602" s="75">
        <v>1.9132496595844599</v>
      </c>
      <c r="T602" s="75"/>
      <c r="U602" s="75"/>
    </row>
    <row r="603" spans="1:21" x14ac:dyDescent="0.2">
      <c r="A603" s="71" t="s">
        <v>441</v>
      </c>
      <c r="B603" s="72" t="s">
        <v>67</v>
      </c>
      <c r="C603" s="73" t="s">
        <v>492</v>
      </c>
      <c r="D603" s="74">
        <v>42766</v>
      </c>
      <c r="E603" s="75">
        <v>0.42372093023255802</v>
      </c>
      <c r="F603" s="71">
        <v>344</v>
      </c>
      <c r="G603" s="76">
        <v>6814.2732558139496</v>
      </c>
      <c r="H603" s="70">
        <v>5.1438953488371801</v>
      </c>
      <c r="I603" s="75">
        <v>18.569075730621599</v>
      </c>
      <c r="J603" s="71"/>
      <c r="K603" s="75"/>
      <c r="L603" s="75"/>
      <c r="M603" s="75"/>
      <c r="N603" s="75">
        <v>2.4544642857142902</v>
      </c>
      <c r="O603" s="75">
        <v>0.357037055426279</v>
      </c>
      <c r="P603" s="76">
        <v>173.21511627907</v>
      </c>
      <c r="Q603" s="75">
        <v>3.23283693863497</v>
      </c>
      <c r="R603" s="75">
        <v>34.0687134502924</v>
      </c>
      <c r="S603" s="75">
        <v>1.21971760078095</v>
      </c>
      <c r="T603" s="75"/>
      <c r="U603" s="75"/>
    </row>
    <row r="604" spans="1:21" x14ac:dyDescent="0.2">
      <c r="A604" s="71" t="s">
        <v>441</v>
      </c>
      <c r="B604" s="72" t="s">
        <v>65</v>
      </c>
      <c r="C604" s="73" t="s">
        <v>303</v>
      </c>
      <c r="D604" s="74">
        <v>42402</v>
      </c>
      <c r="E604" s="75">
        <v>0.50369230769230799</v>
      </c>
      <c r="F604" s="71">
        <v>65</v>
      </c>
      <c r="G604" s="76">
        <v>6381.4307692307702</v>
      </c>
      <c r="H604" s="70">
        <v>4.3815384615385096</v>
      </c>
      <c r="I604" s="75">
        <v>38.626312579907399</v>
      </c>
      <c r="J604" s="71"/>
      <c r="K604" s="75"/>
      <c r="L604" s="75"/>
      <c r="M604" s="75"/>
      <c r="N604" s="75"/>
      <c r="O604" s="75"/>
      <c r="P604" s="76">
        <v>108.06153846153801</v>
      </c>
      <c r="Q604" s="75">
        <v>4.4519268150839899</v>
      </c>
      <c r="R604" s="75">
        <v>36.458461538461499</v>
      </c>
      <c r="S604" s="75">
        <v>2.9136720919093801</v>
      </c>
      <c r="T604" s="75"/>
      <c r="U604" s="75"/>
    </row>
    <row r="605" spans="1:21" x14ac:dyDescent="0.2">
      <c r="A605" s="71" t="s">
        <v>441</v>
      </c>
      <c r="B605" s="72" t="s">
        <v>72</v>
      </c>
      <c r="C605" s="73" t="s">
        <v>330</v>
      </c>
      <c r="D605" s="74">
        <v>42758</v>
      </c>
      <c r="E605" s="75">
        <v>1.41537313432836</v>
      </c>
      <c r="F605" s="71">
        <v>67</v>
      </c>
      <c r="G605" s="76">
        <v>7739.5373134328402</v>
      </c>
      <c r="H605" s="70">
        <v>4.0910447761194</v>
      </c>
      <c r="I605" s="75">
        <v>37.430364879021496</v>
      </c>
      <c r="J605" s="71"/>
      <c r="K605" s="75"/>
      <c r="L605" s="75"/>
      <c r="M605" s="75"/>
      <c r="N605" s="75"/>
      <c r="O605" s="75"/>
      <c r="P605" s="76">
        <v>152.49253731343299</v>
      </c>
      <c r="Q605" s="75">
        <v>7.0911036413418502</v>
      </c>
      <c r="R605" s="75">
        <v>37.611940298507498</v>
      </c>
      <c r="S605" s="75">
        <v>3.18521752549242</v>
      </c>
      <c r="T605" s="75"/>
      <c r="U605" s="75"/>
    </row>
    <row r="606" spans="1:21" x14ac:dyDescent="0.2">
      <c r="A606" s="71" t="s">
        <v>441</v>
      </c>
      <c r="B606" s="72" t="s">
        <v>94</v>
      </c>
      <c r="C606" s="73" t="s">
        <v>493</v>
      </c>
      <c r="D606" s="74">
        <v>42766</v>
      </c>
      <c r="E606" s="75">
        <v>0.70191616766467102</v>
      </c>
      <c r="F606" s="71">
        <v>167</v>
      </c>
      <c r="G606" s="76">
        <v>8219.5389221556907</v>
      </c>
      <c r="H606" s="70">
        <v>1.34251497005985</v>
      </c>
      <c r="I606" s="75">
        <v>26.2173497414121</v>
      </c>
      <c r="J606" s="71">
        <v>38</v>
      </c>
      <c r="K606" s="75">
        <v>276.10526315789502</v>
      </c>
      <c r="L606" s="75">
        <v>248.52631578947401</v>
      </c>
      <c r="M606" s="75">
        <v>982.15789473684197</v>
      </c>
      <c r="N606" s="75"/>
      <c r="O606" s="75"/>
      <c r="P606" s="76">
        <v>159.37125748502999</v>
      </c>
      <c r="Q606" s="75">
        <v>4.2293433464710803</v>
      </c>
      <c r="R606" s="75">
        <v>46.9987804878049</v>
      </c>
      <c r="S606" s="75">
        <v>2.4874746816076598</v>
      </c>
      <c r="T606" s="75"/>
      <c r="U606" s="75"/>
    </row>
    <row r="607" spans="1:21" x14ac:dyDescent="0.2">
      <c r="A607" s="71" t="s">
        <v>441</v>
      </c>
      <c r="B607" s="72" t="s">
        <v>65</v>
      </c>
      <c r="C607" s="73" t="s">
        <v>107</v>
      </c>
      <c r="D607" s="74">
        <v>42794</v>
      </c>
      <c r="E607" s="75">
        <v>0.185546875</v>
      </c>
      <c r="F607" s="71">
        <v>128</v>
      </c>
      <c r="G607" s="76">
        <v>7708.375</v>
      </c>
      <c r="H607" s="70">
        <v>-9.2968749999933195E-2</v>
      </c>
      <c r="I607" s="75">
        <v>37.750964394646601</v>
      </c>
      <c r="J607" s="71"/>
      <c r="K607" s="75"/>
      <c r="L607" s="75"/>
      <c r="M607" s="75"/>
      <c r="N607" s="75"/>
      <c r="O607" s="75"/>
      <c r="P607" s="76">
        <v>127.6875</v>
      </c>
      <c r="Q607" s="75">
        <v>3.9078923712703602</v>
      </c>
      <c r="R607" s="75">
        <v>45.603278688524597</v>
      </c>
      <c r="S607" s="75">
        <v>3.19866752979499</v>
      </c>
      <c r="T607" s="75"/>
      <c r="U607" s="75"/>
    </row>
    <row r="608" spans="1:21" x14ac:dyDescent="0.2">
      <c r="A608" s="71" t="s">
        <v>441</v>
      </c>
      <c r="B608" s="72" t="s">
        <v>74</v>
      </c>
      <c r="C608" s="73" t="s">
        <v>92</v>
      </c>
      <c r="D608" s="74">
        <v>42650</v>
      </c>
      <c r="E608" s="75">
        <v>0.91500000000000004</v>
      </c>
      <c r="F608" s="71">
        <v>114</v>
      </c>
      <c r="G608" s="76">
        <v>7082.4824561403502</v>
      </c>
      <c r="H608" s="70">
        <v>-0.57631578947371098</v>
      </c>
      <c r="I608" s="75">
        <v>37.3415893868913</v>
      </c>
      <c r="J608" s="71">
        <v>69</v>
      </c>
      <c r="K608" s="75">
        <v>242.92753623188401</v>
      </c>
      <c r="L608" s="75">
        <v>221.26086956521701</v>
      </c>
      <c r="M608" s="75">
        <v>844.84057971014499</v>
      </c>
      <c r="N608" s="75">
        <v>3.1778306356469499</v>
      </c>
      <c r="O608" s="75">
        <v>0.14598906552979199</v>
      </c>
      <c r="P608" s="76">
        <v>130.80701754386001</v>
      </c>
      <c r="Q608" s="75">
        <v>3.4515268957778602</v>
      </c>
      <c r="R608" s="75">
        <v>42.870192307692299</v>
      </c>
      <c r="S608" s="75">
        <v>2.8882477612447799</v>
      </c>
      <c r="T608" s="75">
        <v>17.266666666666602</v>
      </c>
      <c r="U608" s="75">
        <v>10.992792070890999</v>
      </c>
    </row>
    <row r="609" spans="1:21" x14ac:dyDescent="0.2">
      <c r="A609" s="71" t="s">
        <v>441</v>
      </c>
      <c r="B609" s="72" t="s">
        <v>94</v>
      </c>
      <c r="C609" s="73" t="s">
        <v>219</v>
      </c>
      <c r="D609" s="74">
        <v>42747</v>
      </c>
      <c r="E609" s="75">
        <v>4.8399999999999999E-2</v>
      </c>
      <c r="F609" s="71">
        <v>50</v>
      </c>
      <c r="G609" s="76">
        <v>6769.8</v>
      </c>
      <c r="H609" s="70">
        <v>-2.3540000000000298</v>
      </c>
      <c r="I609" s="75">
        <v>42.747853815085499</v>
      </c>
      <c r="J609" s="71"/>
      <c r="K609" s="75"/>
      <c r="L609" s="75"/>
      <c r="M609" s="75"/>
      <c r="N609" s="75">
        <v>4.1209594594594599</v>
      </c>
      <c r="O609" s="75">
        <v>0.28657368874218803</v>
      </c>
      <c r="P609" s="76">
        <v>151.08000000000001</v>
      </c>
      <c r="Q609" s="75">
        <v>9.5439622969985898</v>
      </c>
      <c r="R609" s="75">
        <v>39.7173913043478</v>
      </c>
      <c r="S609" s="75">
        <v>3.8329140342171502</v>
      </c>
      <c r="T609" s="75"/>
      <c r="U609" s="75"/>
    </row>
    <row r="610" spans="1:21" x14ac:dyDescent="0.2">
      <c r="A610" s="71" t="s">
        <v>441</v>
      </c>
      <c r="B610" s="72" t="s">
        <v>94</v>
      </c>
      <c r="C610" s="73" t="s">
        <v>494</v>
      </c>
      <c r="D610" s="74">
        <v>42133</v>
      </c>
      <c r="E610" s="75">
        <v>0.80947976878612704</v>
      </c>
      <c r="F610" s="71">
        <v>173</v>
      </c>
      <c r="G610" s="76">
        <v>7713.7167630057802</v>
      </c>
      <c r="H610" s="70">
        <v>-3.4641618497109499</v>
      </c>
      <c r="I610" s="75">
        <v>32.069215611312302</v>
      </c>
      <c r="J610" s="71"/>
      <c r="K610" s="75"/>
      <c r="L610" s="75"/>
      <c r="M610" s="75"/>
      <c r="N610" s="75"/>
      <c r="O610" s="78"/>
      <c r="P610" s="76">
        <v>148.121387283237</v>
      </c>
      <c r="Q610" s="75">
        <v>4.1177325756162597</v>
      </c>
      <c r="R610" s="75">
        <v>45.632142857142902</v>
      </c>
      <c r="S610" s="75">
        <v>2.46527715991789</v>
      </c>
      <c r="T610" s="75"/>
      <c r="U610" s="75"/>
    </row>
    <row r="611" spans="1:21" x14ac:dyDescent="0.2">
      <c r="A611" s="71" t="s">
        <v>441</v>
      </c>
      <c r="B611" s="72" t="s">
        <v>94</v>
      </c>
      <c r="C611" s="73" t="s">
        <v>495</v>
      </c>
      <c r="D611" s="74">
        <v>42554</v>
      </c>
      <c r="E611" s="75">
        <v>0.29445378151260498</v>
      </c>
      <c r="F611" s="71">
        <v>119</v>
      </c>
      <c r="G611" s="76">
        <v>8672.6302521008402</v>
      </c>
      <c r="H611" s="70">
        <v>-8.3126050420168607</v>
      </c>
      <c r="I611" s="75">
        <v>35.956490734936096</v>
      </c>
      <c r="J611" s="71"/>
      <c r="K611" s="75"/>
      <c r="L611" s="75"/>
      <c r="M611" s="75"/>
      <c r="N611" s="75"/>
      <c r="O611" s="75"/>
      <c r="P611" s="76">
        <v>153.05042016806701</v>
      </c>
      <c r="Q611" s="75">
        <v>4.8779411382085502</v>
      </c>
      <c r="R611" s="75">
        <v>52.010924369747897</v>
      </c>
      <c r="S611" s="75">
        <v>2.91096326838024</v>
      </c>
      <c r="T611" s="75"/>
      <c r="U611" s="75"/>
    </row>
    <row r="612" spans="1:21" x14ac:dyDescent="0.2">
      <c r="A612" s="71" t="s">
        <v>441</v>
      </c>
      <c r="B612" s="72" t="s">
        <v>72</v>
      </c>
      <c r="C612" s="73" t="s">
        <v>496</v>
      </c>
      <c r="D612" s="74">
        <v>42443</v>
      </c>
      <c r="E612" s="75">
        <v>0.105</v>
      </c>
      <c r="F612" s="71">
        <v>32</v>
      </c>
      <c r="G612" s="76">
        <v>5322.46875</v>
      </c>
      <c r="H612" s="70">
        <v>-8.8562499999999904</v>
      </c>
      <c r="I612" s="75">
        <v>54.643975433338298</v>
      </c>
      <c r="J612" s="71"/>
      <c r="K612" s="75"/>
      <c r="L612" s="75"/>
      <c r="M612" s="75"/>
      <c r="N612" s="75">
        <v>3.98568518518519</v>
      </c>
      <c r="O612" s="78">
        <v>0.25897570691511801</v>
      </c>
      <c r="P612" s="76">
        <v>137</v>
      </c>
      <c r="Q612" s="75">
        <v>13.1433627307081</v>
      </c>
      <c r="R612" s="75">
        <v>32.393333333333302</v>
      </c>
      <c r="S612" s="75">
        <v>3.4515927801967798</v>
      </c>
      <c r="T612" s="75"/>
      <c r="U612" s="75"/>
    </row>
    <row r="613" spans="1:21" x14ac:dyDescent="0.2">
      <c r="A613" s="71" t="s">
        <v>441</v>
      </c>
      <c r="B613" s="72" t="s">
        <v>94</v>
      </c>
      <c r="C613" s="73" t="s">
        <v>497</v>
      </c>
      <c r="D613" s="74">
        <v>42414</v>
      </c>
      <c r="E613" s="75">
        <v>0.320192307692308</v>
      </c>
      <c r="F613" s="71">
        <v>52</v>
      </c>
      <c r="G613" s="76">
        <v>6028.8461538461497</v>
      </c>
      <c r="H613" s="70">
        <v>-12.021153846153799</v>
      </c>
      <c r="I613" s="75">
        <v>38.690646982515403</v>
      </c>
      <c r="J613" s="71"/>
      <c r="K613" s="75"/>
      <c r="L613" s="75"/>
      <c r="M613" s="75"/>
      <c r="N613" s="75"/>
      <c r="O613" s="75"/>
      <c r="P613" s="76">
        <v>164.34615384615401</v>
      </c>
      <c r="Q613" s="75">
        <v>8.1993858346769404</v>
      </c>
      <c r="R613" s="75">
        <v>39.196078431372499</v>
      </c>
      <c r="S613" s="75">
        <v>3.2682776669237099</v>
      </c>
      <c r="T613" s="75"/>
      <c r="U613" s="75"/>
    </row>
    <row r="614" spans="1:21" x14ac:dyDescent="0.2">
      <c r="A614" s="71" t="s">
        <v>441</v>
      </c>
      <c r="B614" s="72" t="s">
        <v>67</v>
      </c>
      <c r="C614" s="73" t="s">
        <v>498</v>
      </c>
      <c r="D614" s="74">
        <v>42768</v>
      </c>
      <c r="E614" s="75">
        <v>0.200601851851852</v>
      </c>
      <c r="F614" s="71">
        <v>216</v>
      </c>
      <c r="G614" s="76">
        <v>7234.4398148148102</v>
      </c>
      <c r="H614" s="70">
        <v>-14.5717592592593</v>
      </c>
      <c r="I614" s="75">
        <v>26.255109972970001</v>
      </c>
      <c r="J614" s="71"/>
      <c r="K614" s="75"/>
      <c r="L614" s="75"/>
      <c r="M614" s="75"/>
      <c r="N614" s="75"/>
      <c r="O614" s="75"/>
      <c r="P614" s="76">
        <v>133.36574074074099</v>
      </c>
      <c r="Q614" s="75">
        <v>3.1905400467425999</v>
      </c>
      <c r="R614" s="75">
        <v>44.549765258215999</v>
      </c>
      <c r="S614" s="75">
        <v>2.2081891073576401</v>
      </c>
      <c r="T614" s="75"/>
      <c r="U614" s="75"/>
    </row>
    <row r="615" spans="1:21" x14ac:dyDescent="0.2">
      <c r="A615" s="71" t="s">
        <v>441</v>
      </c>
      <c r="B615" s="72" t="s">
        <v>67</v>
      </c>
      <c r="C615" s="73" t="s">
        <v>88</v>
      </c>
      <c r="D615" s="74">
        <v>42548</v>
      </c>
      <c r="E615" s="75">
        <v>0.83169811320754705</v>
      </c>
      <c r="F615" s="71">
        <v>106</v>
      </c>
      <c r="G615" s="76">
        <v>7577.5</v>
      </c>
      <c r="H615" s="70">
        <v>-15.703773584905701</v>
      </c>
      <c r="I615" s="75">
        <v>34.558427338840502</v>
      </c>
      <c r="J615" s="71"/>
      <c r="K615" s="75"/>
      <c r="L615" s="75"/>
      <c r="M615" s="75"/>
      <c r="N615" s="75"/>
      <c r="O615" s="75"/>
      <c r="P615" s="76">
        <v>150.88679245283001</v>
      </c>
      <c r="Q615" s="75">
        <v>6.2464555376882096</v>
      </c>
      <c r="R615" s="75">
        <v>61.268867924528301</v>
      </c>
      <c r="S615" s="75">
        <v>4.2885422398584803</v>
      </c>
      <c r="T615" s="75"/>
      <c r="U615" s="75"/>
    </row>
    <row r="616" spans="1:21" x14ac:dyDescent="0.2">
      <c r="A616" s="71" t="s">
        <v>441</v>
      </c>
      <c r="B616" s="72" t="s">
        <v>72</v>
      </c>
      <c r="C616" s="73" t="s">
        <v>333</v>
      </c>
      <c r="D616" s="74">
        <v>42702</v>
      </c>
      <c r="E616" s="75">
        <v>0.14904761904761901</v>
      </c>
      <c r="F616" s="71">
        <v>147</v>
      </c>
      <c r="G616" s="76">
        <v>6282.8367346938803</v>
      </c>
      <c r="H616" s="70">
        <v>-18.727891156462601</v>
      </c>
      <c r="I616" s="75">
        <v>32.591915896612697</v>
      </c>
      <c r="J616" s="71"/>
      <c r="K616" s="75"/>
      <c r="L616" s="75"/>
      <c r="M616" s="75"/>
      <c r="N616" s="75">
        <v>3.86640540540541</v>
      </c>
      <c r="O616" s="75">
        <v>0.354515829918569</v>
      </c>
      <c r="P616" s="76">
        <v>153.94557823129301</v>
      </c>
      <c r="Q616" s="75">
        <v>4.46118060114856</v>
      </c>
      <c r="R616" s="75">
        <v>32.2163265306122</v>
      </c>
      <c r="S616" s="75">
        <v>1.6766792824209</v>
      </c>
      <c r="T616" s="75"/>
      <c r="U616" s="75"/>
    </row>
    <row r="617" spans="1:21" x14ac:dyDescent="0.2">
      <c r="A617" s="71" t="s">
        <v>441</v>
      </c>
      <c r="B617" s="72" t="s">
        <v>69</v>
      </c>
      <c r="C617" s="73" t="s">
        <v>499</v>
      </c>
      <c r="D617" s="74">
        <v>42779</v>
      </c>
      <c r="E617" s="75">
        <v>0.31492354740061201</v>
      </c>
      <c r="F617" s="71">
        <v>327</v>
      </c>
      <c r="G617" s="76">
        <v>6424.5474006116201</v>
      </c>
      <c r="H617" s="70">
        <v>-24.504892966360998</v>
      </c>
      <c r="I617" s="75">
        <v>22.7932886595793</v>
      </c>
      <c r="J617" s="71"/>
      <c r="K617" s="75"/>
      <c r="L617" s="75"/>
      <c r="M617" s="75"/>
      <c r="N617" s="75"/>
      <c r="O617" s="75"/>
      <c r="P617" s="76">
        <v>147.70030581039799</v>
      </c>
      <c r="Q617" s="75">
        <v>2.8447615605076799</v>
      </c>
      <c r="R617" s="75">
        <v>43.544514106583101</v>
      </c>
      <c r="S617" s="75">
        <v>1.8108405315559399</v>
      </c>
      <c r="T617" s="75"/>
      <c r="U617" s="75"/>
    </row>
    <row r="618" spans="1:21" x14ac:dyDescent="0.2">
      <c r="A618" s="71" t="s">
        <v>441</v>
      </c>
      <c r="B618" s="72" t="s">
        <v>67</v>
      </c>
      <c r="C618" s="73" t="s">
        <v>299</v>
      </c>
      <c r="D618" s="74">
        <v>42488</v>
      </c>
      <c r="E618" s="75">
        <v>0.42463636363636398</v>
      </c>
      <c r="F618" s="71">
        <v>110</v>
      </c>
      <c r="G618" s="76">
        <v>7771.53636363636</v>
      </c>
      <c r="H618" s="70">
        <v>-27.219090909091001</v>
      </c>
      <c r="I618" s="75">
        <v>31.217636305559498</v>
      </c>
      <c r="J618" s="71"/>
      <c r="K618" s="75"/>
      <c r="L618" s="75"/>
      <c r="M618" s="75"/>
      <c r="N618" s="75"/>
      <c r="O618" s="75"/>
      <c r="P618" s="76">
        <v>138.61818181818199</v>
      </c>
      <c r="Q618" s="75">
        <v>5.7092755079243496</v>
      </c>
      <c r="R618" s="75">
        <v>54.104761904761901</v>
      </c>
      <c r="S618" s="75">
        <v>3.1795443901944198</v>
      </c>
      <c r="T618" s="75"/>
      <c r="U618" s="75"/>
    </row>
    <row r="619" spans="1:21" x14ac:dyDescent="0.2">
      <c r="A619" s="71" t="s">
        <v>441</v>
      </c>
      <c r="B619" s="72" t="s">
        <v>67</v>
      </c>
      <c r="C619" s="73" t="s">
        <v>170</v>
      </c>
      <c r="D619" s="74">
        <v>42778</v>
      </c>
      <c r="E619" s="75">
        <v>0.112876712328767</v>
      </c>
      <c r="F619" s="71">
        <v>146</v>
      </c>
      <c r="G619" s="76">
        <v>6966.7876712328798</v>
      </c>
      <c r="H619" s="70">
        <v>-27.313013698630201</v>
      </c>
      <c r="I619" s="75">
        <v>30.064689446273899</v>
      </c>
      <c r="J619" s="71"/>
      <c r="K619" s="75"/>
      <c r="L619" s="75"/>
      <c r="M619" s="75"/>
      <c r="N619" s="75"/>
      <c r="O619" s="75"/>
      <c r="P619" s="76">
        <v>160.08904109589</v>
      </c>
      <c r="Q619" s="75">
        <v>5.0156196388985199</v>
      </c>
      <c r="R619" s="75">
        <v>42.802739726027397</v>
      </c>
      <c r="S619" s="75">
        <v>2.6175292855846402</v>
      </c>
      <c r="T619" s="75"/>
      <c r="U619" s="75"/>
    </row>
    <row r="620" spans="1:21" x14ac:dyDescent="0.2">
      <c r="A620" s="71" t="s">
        <v>441</v>
      </c>
      <c r="B620" s="72" t="s">
        <v>94</v>
      </c>
      <c r="C620" s="73" t="s">
        <v>369</v>
      </c>
      <c r="D620" s="74">
        <v>42690</v>
      </c>
      <c r="E620" s="75">
        <v>0.200980392156863</v>
      </c>
      <c r="F620" s="71">
        <v>51</v>
      </c>
      <c r="G620" s="76">
        <v>6698.0980392156898</v>
      </c>
      <c r="H620" s="70">
        <v>-27.352941176470502</v>
      </c>
      <c r="I620" s="75">
        <v>43.334466321804598</v>
      </c>
      <c r="J620" s="71"/>
      <c r="K620" s="75"/>
      <c r="L620" s="75"/>
      <c r="M620" s="75"/>
      <c r="N620" s="75"/>
      <c r="O620" s="75"/>
      <c r="P620" s="76">
        <v>134.862745098039</v>
      </c>
      <c r="Q620" s="75">
        <v>8.3868720761579407</v>
      </c>
      <c r="R620" s="75">
        <v>39.619999999999997</v>
      </c>
      <c r="S620" s="75">
        <v>3.0317261197717298</v>
      </c>
      <c r="T620" s="75"/>
      <c r="U620" s="75"/>
    </row>
    <row r="621" spans="1:21" x14ac:dyDescent="0.2">
      <c r="A621" s="71" t="s">
        <v>441</v>
      </c>
      <c r="B621" s="72" t="s">
        <v>67</v>
      </c>
      <c r="C621" s="73" t="s">
        <v>225</v>
      </c>
      <c r="D621" s="74">
        <v>42493</v>
      </c>
      <c r="E621" s="75"/>
      <c r="F621" s="71">
        <v>29</v>
      </c>
      <c r="G621" s="76">
        <v>8379.9655172413804</v>
      </c>
      <c r="H621" s="70">
        <v>-27.7137931034483</v>
      </c>
      <c r="I621" s="75">
        <v>55.978068964801103</v>
      </c>
      <c r="J621" s="71"/>
      <c r="K621" s="75"/>
      <c r="L621" s="75"/>
      <c r="M621" s="75"/>
      <c r="N621" s="75"/>
      <c r="O621" s="75"/>
      <c r="P621" s="76">
        <v>152.79310344827601</v>
      </c>
      <c r="Q621" s="75">
        <v>9.9761265904968308</v>
      </c>
      <c r="R621" s="75">
        <v>65.103448275862107</v>
      </c>
      <c r="S621" s="75">
        <v>4.3114650760998998</v>
      </c>
      <c r="T621" s="75"/>
      <c r="U621" s="75"/>
    </row>
    <row r="622" spans="1:21" x14ac:dyDescent="0.2">
      <c r="A622" s="71" t="s">
        <v>441</v>
      </c>
      <c r="B622" s="72" t="s">
        <v>67</v>
      </c>
      <c r="C622" s="73" t="s">
        <v>500</v>
      </c>
      <c r="D622" s="74">
        <v>42702</v>
      </c>
      <c r="E622" s="75">
        <v>0.13571428571428601</v>
      </c>
      <c r="F622" s="71">
        <v>49</v>
      </c>
      <c r="G622" s="76">
        <v>6993.9795918367299</v>
      </c>
      <c r="H622" s="70">
        <v>-29.059183673469398</v>
      </c>
      <c r="I622" s="75">
        <v>36.064967940803001</v>
      </c>
      <c r="J622" s="71"/>
      <c r="K622" s="75"/>
      <c r="L622" s="75"/>
      <c r="M622" s="75"/>
      <c r="N622" s="75">
        <v>3.02935555555556</v>
      </c>
      <c r="O622" s="75">
        <v>0.25936015811552399</v>
      </c>
      <c r="P622" s="76">
        <v>166.183673469388</v>
      </c>
      <c r="Q622" s="75">
        <v>7.1176145318237802</v>
      </c>
      <c r="R622" s="75">
        <v>66.532653061224494</v>
      </c>
      <c r="S622" s="75">
        <v>4.9599761936379299</v>
      </c>
      <c r="T622" s="75"/>
      <c r="U622" s="75"/>
    </row>
    <row r="623" spans="1:21" x14ac:dyDescent="0.2">
      <c r="A623" s="71" t="s">
        <v>441</v>
      </c>
      <c r="B623" s="72" t="s">
        <v>72</v>
      </c>
      <c r="C623" s="73" t="s">
        <v>269</v>
      </c>
      <c r="D623" s="74">
        <v>42545</v>
      </c>
      <c r="E623" s="75">
        <v>0.587230769230769</v>
      </c>
      <c r="F623" s="71">
        <v>130</v>
      </c>
      <c r="G623" s="76">
        <v>6401.1307692307701</v>
      </c>
      <c r="H623" s="70">
        <v>-31.0638461538462</v>
      </c>
      <c r="I623" s="75">
        <v>30.499034560589401</v>
      </c>
      <c r="J623" s="71"/>
      <c r="K623" s="75"/>
      <c r="L623" s="75"/>
      <c r="M623" s="75"/>
      <c r="N623" s="75"/>
      <c r="O623" s="78"/>
      <c r="P623" s="76">
        <v>141.361538461538</v>
      </c>
      <c r="Q623" s="75">
        <v>5.1878947655602596</v>
      </c>
      <c r="R623" s="75">
        <v>30.7038461538462</v>
      </c>
      <c r="S623" s="75">
        <v>1.8473244214278599</v>
      </c>
      <c r="T623" s="75"/>
      <c r="U623" s="75"/>
    </row>
    <row r="624" spans="1:21" x14ac:dyDescent="0.2">
      <c r="A624" s="71" t="s">
        <v>441</v>
      </c>
      <c r="B624" s="72" t="s">
        <v>94</v>
      </c>
      <c r="C624" s="73" t="s">
        <v>501</v>
      </c>
      <c r="D624" s="74">
        <v>42789</v>
      </c>
      <c r="E624" s="75"/>
      <c r="F624" s="71">
        <v>28</v>
      </c>
      <c r="G624" s="76">
        <v>7666.75</v>
      </c>
      <c r="H624" s="70">
        <v>-31.546428571428599</v>
      </c>
      <c r="I624" s="75">
        <v>52.847725615225798</v>
      </c>
      <c r="J624" s="71"/>
      <c r="K624" s="75"/>
      <c r="L624" s="75"/>
      <c r="M624" s="75"/>
      <c r="N624" s="75"/>
      <c r="O624" s="75"/>
      <c r="P624" s="76">
        <v>119.5</v>
      </c>
      <c r="Q624" s="75">
        <v>9.4239506875220105</v>
      </c>
      <c r="R624" s="75">
        <v>60.442307692307701</v>
      </c>
      <c r="S624" s="75">
        <v>8.0661213118667803</v>
      </c>
      <c r="T624" s="75"/>
      <c r="U624" s="75"/>
    </row>
    <row r="625" spans="1:21" x14ac:dyDescent="0.2">
      <c r="A625" s="71" t="s">
        <v>441</v>
      </c>
      <c r="B625" s="72" t="s">
        <v>69</v>
      </c>
      <c r="C625" s="73" t="s">
        <v>117</v>
      </c>
      <c r="D625" s="74">
        <v>42217</v>
      </c>
      <c r="E625" s="75">
        <v>0.21608695652173901</v>
      </c>
      <c r="F625" s="71">
        <v>299</v>
      </c>
      <c r="G625" s="76">
        <v>6955.3913043478296</v>
      </c>
      <c r="H625" s="70">
        <v>-32.785284280936601</v>
      </c>
      <c r="I625" s="75">
        <v>24.447477657752302</v>
      </c>
      <c r="J625" s="71"/>
      <c r="K625" s="75"/>
      <c r="L625" s="75"/>
      <c r="M625" s="75"/>
      <c r="N625" s="75">
        <v>2.88358985167838</v>
      </c>
      <c r="O625" s="75">
        <v>0.15497228558214601</v>
      </c>
      <c r="P625" s="76">
        <v>126.515050167224</v>
      </c>
      <c r="Q625" s="75">
        <v>3.0296483420892</v>
      </c>
      <c r="R625" s="75">
        <v>49.363879598662201</v>
      </c>
      <c r="S625" s="75">
        <v>1.6991138375757899</v>
      </c>
      <c r="T625" s="75"/>
      <c r="U625" s="75"/>
    </row>
    <row r="626" spans="1:21" x14ac:dyDescent="0.2">
      <c r="A626" s="71" t="s">
        <v>441</v>
      </c>
      <c r="B626" s="72" t="s">
        <v>67</v>
      </c>
      <c r="C626" s="73" t="s">
        <v>502</v>
      </c>
      <c r="D626" s="74">
        <v>42747</v>
      </c>
      <c r="E626" s="75">
        <v>0.42897959183673501</v>
      </c>
      <c r="F626" s="71">
        <v>49</v>
      </c>
      <c r="G626" s="76">
        <v>8824.3673469387795</v>
      </c>
      <c r="H626" s="70">
        <v>-35.304081632653002</v>
      </c>
      <c r="I626" s="75">
        <v>45.617008195712998</v>
      </c>
      <c r="J626" s="71"/>
      <c r="K626" s="75"/>
      <c r="L626" s="75"/>
      <c r="M626" s="75">
        <v>952.695652173913</v>
      </c>
      <c r="N626" s="75">
        <v>3.1894729453264801</v>
      </c>
      <c r="O626" s="75">
        <v>0.14327375847433099</v>
      </c>
      <c r="P626" s="76">
        <v>130.89795918367301</v>
      </c>
      <c r="Q626" s="75">
        <v>7.2012048369496302</v>
      </c>
      <c r="R626" s="75">
        <v>83.973469387755102</v>
      </c>
      <c r="S626" s="75">
        <v>4.0595218288399799</v>
      </c>
      <c r="T626" s="75"/>
      <c r="U626" s="75"/>
    </row>
    <row r="627" spans="1:21" x14ac:dyDescent="0.2">
      <c r="A627" s="71" t="s">
        <v>441</v>
      </c>
      <c r="B627" s="72" t="s">
        <v>67</v>
      </c>
      <c r="C627" s="73" t="s">
        <v>121</v>
      </c>
      <c r="D627" s="74">
        <v>42569</v>
      </c>
      <c r="E627" s="75">
        <v>0.279230769230769</v>
      </c>
      <c r="F627" s="71">
        <v>26</v>
      </c>
      <c r="G627" s="76">
        <v>7019.4615384615399</v>
      </c>
      <c r="H627" s="70">
        <v>-36.115384615384599</v>
      </c>
      <c r="I627" s="75">
        <v>45.273153088033702</v>
      </c>
      <c r="J627" s="71"/>
      <c r="K627" s="75"/>
      <c r="L627" s="75"/>
      <c r="M627" s="75">
        <v>838.5</v>
      </c>
      <c r="N627" s="75"/>
      <c r="O627" s="75"/>
      <c r="P627" s="76">
        <v>164.961538461538</v>
      </c>
      <c r="Q627" s="75">
        <v>10.020667990820201</v>
      </c>
      <c r="R627" s="75">
        <v>53.004166666666698</v>
      </c>
      <c r="S627" s="75">
        <v>4.8065831937866497</v>
      </c>
      <c r="T627" s="75"/>
      <c r="U627" s="75"/>
    </row>
    <row r="628" spans="1:21" x14ac:dyDescent="0.2">
      <c r="A628" s="71" t="s">
        <v>441</v>
      </c>
      <c r="B628" s="72" t="s">
        <v>65</v>
      </c>
      <c r="C628" s="73" t="s">
        <v>503</v>
      </c>
      <c r="D628" s="74">
        <v>42774</v>
      </c>
      <c r="E628" s="75">
        <v>0.20323529411764699</v>
      </c>
      <c r="F628" s="71">
        <v>34</v>
      </c>
      <c r="G628" s="76">
        <v>6577.1764705882397</v>
      </c>
      <c r="H628" s="70">
        <v>-38.491176470588201</v>
      </c>
      <c r="I628" s="75">
        <v>47.173147209033303</v>
      </c>
      <c r="J628" s="71"/>
      <c r="K628" s="75"/>
      <c r="L628" s="75"/>
      <c r="M628" s="75"/>
      <c r="N628" s="75"/>
      <c r="O628" s="75"/>
      <c r="P628" s="76">
        <v>148.14705882352899</v>
      </c>
      <c r="Q628" s="75">
        <v>14.110218819668701</v>
      </c>
      <c r="R628" s="75">
        <v>23.1882352941176</v>
      </c>
      <c r="S628" s="75">
        <v>2.6544946066738699</v>
      </c>
      <c r="T628" s="75"/>
      <c r="U628" s="75"/>
    </row>
    <row r="629" spans="1:21" x14ac:dyDescent="0.2">
      <c r="A629" s="71" t="s">
        <v>441</v>
      </c>
      <c r="B629" s="72" t="s">
        <v>72</v>
      </c>
      <c r="C629" s="73" t="s">
        <v>309</v>
      </c>
      <c r="D629" s="74">
        <v>42755</v>
      </c>
      <c r="E629" s="75">
        <v>0.306661608497724</v>
      </c>
      <c r="F629" s="71">
        <v>659</v>
      </c>
      <c r="G629" s="75">
        <v>5039.61305007587</v>
      </c>
      <c r="H629" s="70">
        <v>-39.131411229134798</v>
      </c>
      <c r="I629" s="75">
        <v>15.4124453267112</v>
      </c>
      <c r="J629" s="71"/>
      <c r="K629" s="75"/>
      <c r="L629" s="75"/>
      <c r="M629" s="75"/>
      <c r="N629" s="75">
        <v>3.7089227642276401</v>
      </c>
      <c r="O629" s="75">
        <v>0.23534747465726699</v>
      </c>
      <c r="P629" s="76">
        <v>171.58270106221499</v>
      </c>
      <c r="Q629" s="75">
        <v>2.4202736556812501</v>
      </c>
      <c r="R629" s="75">
        <v>20.5351681957187</v>
      </c>
      <c r="S629" s="75">
        <v>0.67234474573500203</v>
      </c>
      <c r="T629" s="75"/>
      <c r="U629" s="75"/>
    </row>
    <row r="630" spans="1:21" x14ac:dyDescent="0.2">
      <c r="A630" s="71" t="s">
        <v>441</v>
      </c>
      <c r="B630" s="72" t="s">
        <v>65</v>
      </c>
      <c r="C630" s="73" t="s">
        <v>504</v>
      </c>
      <c r="D630" s="74">
        <v>42736</v>
      </c>
      <c r="E630" s="75">
        <v>0.45601226993865002</v>
      </c>
      <c r="F630" s="71">
        <v>326</v>
      </c>
      <c r="G630" s="75">
        <v>6898.0521472392602</v>
      </c>
      <c r="H630" s="70">
        <v>-40.837423312883502</v>
      </c>
      <c r="I630" s="75">
        <v>21.569703532081199</v>
      </c>
      <c r="J630" s="71">
        <v>247</v>
      </c>
      <c r="K630" s="75">
        <v>225.96761133603201</v>
      </c>
      <c r="L630" s="75">
        <v>221.089068825911</v>
      </c>
      <c r="M630" s="75">
        <v>832.67206477732805</v>
      </c>
      <c r="N630" s="75">
        <v>3.3169347181067499</v>
      </c>
      <c r="O630" s="75">
        <v>9.1278763862828599E-2</v>
      </c>
      <c r="P630" s="76">
        <v>146.061349693252</v>
      </c>
      <c r="Q630" s="75">
        <v>3.2184032707357999</v>
      </c>
      <c r="R630" s="75">
        <v>35.507076923076902</v>
      </c>
      <c r="S630" s="75">
        <v>1.5364791640278499</v>
      </c>
      <c r="T630" s="75">
        <v>-27.907817589576499</v>
      </c>
      <c r="U630" s="75">
        <v>6.4634714472955697</v>
      </c>
    </row>
    <row r="631" spans="1:21" x14ac:dyDescent="0.2">
      <c r="A631" s="71" t="s">
        <v>441</v>
      </c>
      <c r="B631" s="72" t="s">
        <v>72</v>
      </c>
      <c r="C631" s="73" t="s">
        <v>379</v>
      </c>
      <c r="D631" s="74">
        <v>42510</v>
      </c>
      <c r="E631" s="75">
        <v>0.49730769230769201</v>
      </c>
      <c r="F631" s="71">
        <v>52</v>
      </c>
      <c r="G631" s="75">
        <v>5572.0192307692296</v>
      </c>
      <c r="H631" s="70">
        <v>-44.796153846153899</v>
      </c>
      <c r="I631" s="75">
        <v>33.008044401101003</v>
      </c>
      <c r="J631" s="71"/>
      <c r="K631" s="75"/>
      <c r="L631" s="75"/>
      <c r="M631" s="75"/>
      <c r="N631" s="75">
        <v>4.1413804347826098</v>
      </c>
      <c r="O631" s="75">
        <v>0.204608664945962</v>
      </c>
      <c r="P631" s="76">
        <v>187.09615384615401</v>
      </c>
      <c r="Q631" s="75">
        <v>8.8127521247112295</v>
      </c>
      <c r="R631" s="75">
        <v>38.294230769230801</v>
      </c>
      <c r="S631" s="75">
        <v>4.5535968690049096</v>
      </c>
      <c r="T631" s="75"/>
      <c r="U631" s="75"/>
    </row>
    <row r="632" spans="1:21" x14ac:dyDescent="0.2">
      <c r="A632" s="71" t="s">
        <v>441</v>
      </c>
      <c r="B632" s="72" t="s">
        <v>228</v>
      </c>
      <c r="C632" s="73" t="s">
        <v>311</v>
      </c>
      <c r="D632" s="74">
        <v>42765</v>
      </c>
      <c r="E632" s="75">
        <v>8.4482758620689699E-2</v>
      </c>
      <c r="F632" s="71">
        <v>116</v>
      </c>
      <c r="G632" s="75">
        <v>8203.8362068965507</v>
      </c>
      <c r="H632" s="70">
        <v>-45.935344827586199</v>
      </c>
      <c r="I632" s="75">
        <v>36.626895236344303</v>
      </c>
      <c r="J632" s="71"/>
      <c r="K632" s="75"/>
      <c r="L632" s="75"/>
      <c r="M632" s="75"/>
      <c r="N632" s="75">
        <v>3.3531621621621599</v>
      </c>
      <c r="O632" s="75">
        <v>0.348135392515315</v>
      </c>
      <c r="P632" s="76">
        <v>165.04310344827601</v>
      </c>
      <c r="Q632" s="75">
        <v>4.89950571568989</v>
      </c>
      <c r="R632" s="75">
        <v>52.264601769911501</v>
      </c>
      <c r="S632" s="75">
        <v>2.5195515249304501</v>
      </c>
      <c r="T632" s="75"/>
      <c r="U632" s="75"/>
    </row>
    <row r="633" spans="1:21" x14ac:dyDescent="0.2">
      <c r="A633" s="71" t="s">
        <v>441</v>
      </c>
      <c r="B633" s="72" t="s">
        <v>72</v>
      </c>
      <c r="C633" s="73" t="s">
        <v>505</v>
      </c>
      <c r="D633" s="74">
        <v>42392</v>
      </c>
      <c r="E633" s="75">
        <v>1.42</v>
      </c>
      <c r="F633" s="71">
        <v>29</v>
      </c>
      <c r="G633" s="75">
        <v>6366.7586206896503</v>
      </c>
      <c r="H633" s="70">
        <v>-46.658620689655201</v>
      </c>
      <c r="I633" s="75">
        <v>52.523715384239203</v>
      </c>
      <c r="J633" s="71"/>
      <c r="K633" s="75"/>
      <c r="L633" s="75"/>
      <c r="M633" s="75"/>
      <c r="N633" s="75"/>
      <c r="O633" s="75"/>
      <c r="P633" s="76">
        <v>173.79310344827601</v>
      </c>
      <c r="Q633" s="75">
        <v>12.0363140306407</v>
      </c>
      <c r="R633" s="75">
        <v>35.642857142857103</v>
      </c>
      <c r="S633" s="75">
        <v>4.3983565610802398</v>
      </c>
      <c r="T633" s="75"/>
      <c r="U633" s="75"/>
    </row>
    <row r="634" spans="1:21" x14ac:dyDescent="0.2">
      <c r="A634" s="71" t="s">
        <v>441</v>
      </c>
      <c r="B634" s="72" t="s">
        <v>74</v>
      </c>
      <c r="C634" s="73" t="s">
        <v>268</v>
      </c>
      <c r="D634" s="74">
        <v>42783</v>
      </c>
      <c r="E634" s="75">
        <v>0.123024691358025</v>
      </c>
      <c r="F634" s="71">
        <v>162</v>
      </c>
      <c r="G634" s="75">
        <v>6254.3703703703704</v>
      </c>
      <c r="H634" s="70">
        <v>-47.324691358024801</v>
      </c>
      <c r="I634" s="75">
        <v>29.571181753933299</v>
      </c>
      <c r="J634" s="71">
        <v>53</v>
      </c>
      <c r="K634" s="75">
        <v>231.735849056604</v>
      </c>
      <c r="L634" s="75">
        <v>216.33962264150901</v>
      </c>
      <c r="M634" s="75">
        <v>816.094339622642</v>
      </c>
      <c r="N634" s="75">
        <v>2.1669865440498999</v>
      </c>
      <c r="O634" s="75">
        <v>0.108406583499345</v>
      </c>
      <c r="P634" s="76">
        <v>136.48148148148101</v>
      </c>
      <c r="Q634" s="75">
        <v>3.84213462588384</v>
      </c>
      <c r="R634" s="75">
        <v>39.126174496644303</v>
      </c>
      <c r="S634" s="75">
        <v>2.4444027201049701</v>
      </c>
      <c r="T634" s="75">
        <v>-11.834782608695701</v>
      </c>
      <c r="U634" s="75">
        <v>7.94176945434024</v>
      </c>
    </row>
    <row r="635" spans="1:21" x14ac:dyDescent="0.2">
      <c r="A635" s="71" t="s">
        <v>441</v>
      </c>
      <c r="B635" s="72" t="s">
        <v>74</v>
      </c>
      <c r="C635" s="73" t="s">
        <v>431</v>
      </c>
      <c r="D635" s="74">
        <v>42775</v>
      </c>
      <c r="E635" s="75">
        <v>1.98507462686567E-2</v>
      </c>
      <c r="F635" s="71">
        <v>67</v>
      </c>
      <c r="G635" s="75">
        <v>7735.5373134328402</v>
      </c>
      <c r="H635" s="70">
        <v>-47.498507462686497</v>
      </c>
      <c r="I635" s="75">
        <v>44.560029868018397</v>
      </c>
      <c r="J635" s="71"/>
      <c r="K635" s="75"/>
      <c r="L635" s="75"/>
      <c r="M635" s="75"/>
      <c r="N635" s="75"/>
      <c r="O635" s="75"/>
      <c r="P635" s="76">
        <v>122.582089552239</v>
      </c>
      <c r="Q635" s="75">
        <v>5.44962329470144</v>
      </c>
      <c r="R635" s="75">
        <v>55.8671875</v>
      </c>
      <c r="S635" s="75">
        <v>4.2545103603338399</v>
      </c>
      <c r="T635" s="75"/>
      <c r="U635" s="75"/>
    </row>
    <row r="636" spans="1:21" x14ac:dyDescent="0.2">
      <c r="A636" s="71" t="s">
        <v>441</v>
      </c>
      <c r="B636" s="72" t="s">
        <v>72</v>
      </c>
      <c r="C636" s="73" t="s">
        <v>506</v>
      </c>
      <c r="D636" s="74">
        <v>42644</v>
      </c>
      <c r="E636" s="75"/>
      <c r="F636" s="71">
        <v>41</v>
      </c>
      <c r="G636" s="75">
        <v>7391.3658536585399</v>
      </c>
      <c r="H636" s="70">
        <v>-49.4707317073171</v>
      </c>
      <c r="I636" s="75">
        <v>45.874884228457901</v>
      </c>
      <c r="J636" s="71"/>
      <c r="K636" s="75"/>
      <c r="L636" s="75"/>
      <c r="M636" s="75"/>
      <c r="N636" s="75"/>
      <c r="O636" s="75"/>
      <c r="P636" s="76">
        <v>118.09756097560999</v>
      </c>
      <c r="Q636" s="75">
        <v>7.9030562842337702</v>
      </c>
      <c r="R636" s="75">
        <v>48.421052631578902</v>
      </c>
      <c r="S636" s="75">
        <v>4.9892703621596404</v>
      </c>
      <c r="T636" s="75"/>
      <c r="U636" s="75"/>
    </row>
    <row r="637" spans="1:21" x14ac:dyDescent="0.2">
      <c r="A637" s="71" t="s">
        <v>441</v>
      </c>
      <c r="B637" s="72" t="s">
        <v>74</v>
      </c>
      <c r="C637" s="73" t="s">
        <v>215</v>
      </c>
      <c r="D637" s="74">
        <v>42767</v>
      </c>
      <c r="E637" s="75">
        <v>0.14269230769230801</v>
      </c>
      <c r="F637" s="71">
        <v>182</v>
      </c>
      <c r="G637" s="75">
        <v>5726.1098901098903</v>
      </c>
      <c r="H637" s="70">
        <v>-50.717582417582399</v>
      </c>
      <c r="I637" s="75">
        <v>27.426293973286</v>
      </c>
      <c r="J637" s="71"/>
      <c r="K637" s="75"/>
      <c r="L637" s="75"/>
      <c r="M637" s="75"/>
      <c r="N637" s="75"/>
      <c r="O637" s="75"/>
      <c r="P637" s="76">
        <v>151.84065934065899</v>
      </c>
      <c r="Q637" s="75">
        <v>4.95088002423969</v>
      </c>
      <c r="R637" s="75">
        <v>24.335911602209901</v>
      </c>
      <c r="S637" s="75">
        <v>1.39194733745835</v>
      </c>
      <c r="T637" s="75"/>
      <c r="U637" s="75"/>
    </row>
    <row r="638" spans="1:21" x14ac:dyDescent="0.2">
      <c r="A638" s="71" t="s">
        <v>441</v>
      </c>
      <c r="B638" s="72" t="s">
        <v>131</v>
      </c>
      <c r="C638" s="73" t="s">
        <v>281</v>
      </c>
      <c r="D638" s="74">
        <v>42788</v>
      </c>
      <c r="E638" s="75">
        <v>4.2444444444444403E-2</v>
      </c>
      <c r="F638" s="71">
        <v>45</v>
      </c>
      <c r="G638" s="75">
        <v>6302.6444444444396</v>
      </c>
      <c r="H638" s="70">
        <v>-51.662222222222297</v>
      </c>
      <c r="I638" s="75">
        <v>60.680723919901602</v>
      </c>
      <c r="J638" s="71"/>
      <c r="K638" s="75"/>
      <c r="L638" s="75"/>
      <c r="M638" s="75"/>
      <c r="N638" s="75"/>
      <c r="O638" s="75"/>
      <c r="P638" s="76">
        <v>155.044444444444</v>
      </c>
      <c r="Q638" s="75">
        <v>8.8868280439299205</v>
      </c>
      <c r="R638" s="75">
        <v>30.406666666666698</v>
      </c>
      <c r="S638" s="75">
        <v>2.73205328489676</v>
      </c>
      <c r="T638" s="75"/>
      <c r="U638" s="75"/>
    </row>
    <row r="639" spans="1:21" x14ac:dyDescent="0.2">
      <c r="A639" s="71" t="s">
        <v>441</v>
      </c>
      <c r="B639" s="72" t="s">
        <v>65</v>
      </c>
      <c r="C639" s="73" t="s">
        <v>507</v>
      </c>
      <c r="D639" s="74">
        <v>42467</v>
      </c>
      <c r="E639" s="75">
        <v>0.77395061728395098</v>
      </c>
      <c r="F639" s="71">
        <v>81</v>
      </c>
      <c r="G639" s="75">
        <v>8691.1728395061691</v>
      </c>
      <c r="H639" s="70">
        <v>-54.362962962963003</v>
      </c>
      <c r="I639" s="75">
        <v>32.903797552061498</v>
      </c>
      <c r="J639" s="71"/>
      <c r="K639" s="75"/>
      <c r="L639" s="75"/>
      <c r="M639" s="75"/>
      <c r="N639" s="75"/>
      <c r="O639" s="75"/>
      <c r="P639" s="76">
        <v>134.79012345679001</v>
      </c>
      <c r="Q639" s="75">
        <v>6.8370070533341103</v>
      </c>
      <c r="R639" s="75">
        <v>38.225000000000001</v>
      </c>
      <c r="S639" s="75">
        <v>2.6032369357896799</v>
      </c>
      <c r="T639" s="75"/>
      <c r="U639" s="75"/>
    </row>
    <row r="640" spans="1:21" x14ac:dyDescent="0.2">
      <c r="A640" s="71" t="s">
        <v>441</v>
      </c>
      <c r="B640" s="72" t="s">
        <v>65</v>
      </c>
      <c r="C640" s="73" t="s">
        <v>508</v>
      </c>
      <c r="D640" s="74">
        <v>42108</v>
      </c>
      <c r="E640" s="75">
        <v>4.3396226415094302E-3</v>
      </c>
      <c r="F640" s="71">
        <v>53</v>
      </c>
      <c r="G640" s="75">
        <v>9098.1698113207494</v>
      </c>
      <c r="H640" s="70">
        <v>-58.058490566037698</v>
      </c>
      <c r="I640" s="75">
        <v>43.322666031982997</v>
      </c>
      <c r="J640" s="71"/>
      <c r="K640" s="75"/>
      <c r="L640" s="75"/>
      <c r="M640" s="75"/>
      <c r="N640" s="75"/>
      <c r="O640" s="75"/>
      <c r="P640" s="76">
        <v>210.15094339622601</v>
      </c>
      <c r="Q640" s="75">
        <v>10.145580240807</v>
      </c>
      <c r="R640" s="75">
        <v>43.526415094339598</v>
      </c>
      <c r="S640" s="75">
        <v>2.1618327153122099</v>
      </c>
      <c r="T640" s="75"/>
      <c r="U640" s="75"/>
    </row>
    <row r="641" spans="1:21" x14ac:dyDescent="0.2">
      <c r="A641" s="71" t="s">
        <v>441</v>
      </c>
      <c r="B641" s="72" t="s">
        <v>72</v>
      </c>
      <c r="C641" s="73" t="s">
        <v>509</v>
      </c>
      <c r="D641" s="74">
        <v>42271</v>
      </c>
      <c r="E641" s="75"/>
      <c r="F641" s="71">
        <v>125</v>
      </c>
      <c r="G641" s="75">
        <v>5833.6959999999999</v>
      </c>
      <c r="H641" s="70">
        <v>-60.436799999999998</v>
      </c>
      <c r="I641" s="75">
        <v>22.669710999936601</v>
      </c>
      <c r="J641" s="71"/>
      <c r="K641" s="75"/>
      <c r="L641" s="75"/>
      <c r="M641" s="75"/>
      <c r="N641" s="75"/>
      <c r="O641" s="75"/>
      <c r="P641" s="76">
        <v>147.10400000000001</v>
      </c>
      <c r="Q641" s="75">
        <v>6.0859523494684096</v>
      </c>
      <c r="R641" s="75">
        <v>31.816935483870999</v>
      </c>
      <c r="S641" s="75">
        <v>1.6408284552736501</v>
      </c>
      <c r="T641" s="75"/>
      <c r="U641" s="75"/>
    </row>
    <row r="642" spans="1:21" x14ac:dyDescent="0.2">
      <c r="A642" s="71" t="s">
        <v>441</v>
      </c>
      <c r="B642" s="72" t="s">
        <v>74</v>
      </c>
      <c r="C642" s="73" t="s">
        <v>348</v>
      </c>
      <c r="D642" s="74">
        <v>42778</v>
      </c>
      <c r="E642" s="75">
        <v>0.19800000000000001</v>
      </c>
      <c r="F642" s="71">
        <v>150</v>
      </c>
      <c r="G642" s="75">
        <v>6277.2733333333299</v>
      </c>
      <c r="H642" s="70">
        <v>-61.733333333333299</v>
      </c>
      <c r="I642" s="75">
        <v>34.019522092037299</v>
      </c>
      <c r="J642" s="71"/>
      <c r="K642" s="75"/>
      <c r="L642" s="75"/>
      <c r="M642" s="75"/>
      <c r="N642" s="75"/>
      <c r="O642" s="75"/>
      <c r="P642" s="76">
        <v>131.12666666666701</v>
      </c>
      <c r="Q642" s="75">
        <v>4.1406944987695198</v>
      </c>
      <c r="R642" s="75">
        <v>39.748979591836701</v>
      </c>
      <c r="S642" s="75">
        <v>1.9250743504169501</v>
      </c>
      <c r="T642" s="75"/>
      <c r="U642" s="75"/>
    </row>
    <row r="643" spans="1:21" x14ac:dyDescent="0.2">
      <c r="A643" s="71" t="s">
        <v>441</v>
      </c>
      <c r="B643" s="72" t="s">
        <v>65</v>
      </c>
      <c r="C643" s="73" t="s">
        <v>510</v>
      </c>
      <c r="D643" s="74">
        <v>42768</v>
      </c>
      <c r="E643" s="75">
        <v>0.05</v>
      </c>
      <c r="F643" s="71">
        <v>29</v>
      </c>
      <c r="G643" s="75">
        <v>8646.6896551724094</v>
      </c>
      <c r="H643" s="70">
        <v>-62.482758620689602</v>
      </c>
      <c r="I643" s="75">
        <v>51.1709147271566</v>
      </c>
      <c r="J643" s="71"/>
      <c r="K643" s="75"/>
      <c r="L643" s="75"/>
      <c r="M643" s="75">
        <v>976.65384615384596</v>
      </c>
      <c r="N643" s="75">
        <v>1.7250478516693999</v>
      </c>
      <c r="O643" s="75">
        <v>0.28269261582629901</v>
      </c>
      <c r="P643" s="76">
        <v>118.931034482759</v>
      </c>
      <c r="Q643" s="75">
        <v>10.1462132316483</v>
      </c>
      <c r="R643" s="75">
        <v>56.061538461538497</v>
      </c>
      <c r="S643" s="75">
        <v>7.6361046793870102</v>
      </c>
      <c r="T643" s="75"/>
      <c r="U643" s="75"/>
    </row>
    <row r="644" spans="1:21" x14ac:dyDescent="0.2">
      <c r="A644" s="71" t="s">
        <v>441</v>
      </c>
      <c r="B644" s="72" t="s">
        <v>94</v>
      </c>
      <c r="C644" s="73" t="s">
        <v>511</v>
      </c>
      <c r="D644" s="74">
        <v>42529</v>
      </c>
      <c r="E644" s="75">
        <v>0.13858823529411801</v>
      </c>
      <c r="F644" s="71">
        <v>85</v>
      </c>
      <c r="G644" s="75">
        <v>8538.7529411764699</v>
      </c>
      <c r="H644" s="70">
        <v>-64.864705882352894</v>
      </c>
      <c r="I644" s="75">
        <v>35.445588344245301</v>
      </c>
      <c r="J644" s="71">
        <v>63</v>
      </c>
      <c r="K644" s="75">
        <v>282.12698412698398</v>
      </c>
      <c r="L644" s="75">
        <v>288.82539682539698</v>
      </c>
      <c r="M644" s="75">
        <v>1065.1746031746</v>
      </c>
      <c r="N644" s="75">
        <v>3.0411657399997098</v>
      </c>
      <c r="O644" s="75">
        <v>0.19488335791039099</v>
      </c>
      <c r="P644" s="76">
        <v>137.37647058823501</v>
      </c>
      <c r="Q644" s="75">
        <v>6.41942030050709</v>
      </c>
      <c r="R644" s="75">
        <v>44.515000000000001</v>
      </c>
      <c r="S644" s="75">
        <v>3.6834530356477702</v>
      </c>
      <c r="T644" s="75">
        <v>-30.792857142857098</v>
      </c>
      <c r="U644" s="75">
        <v>12.264963203842401</v>
      </c>
    </row>
    <row r="645" spans="1:21" x14ac:dyDescent="0.2">
      <c r="A645" s="71" t="s">
        <v>441</v>
      </c>
      <c r="B645" s="72" t="s">
        <v>140</v>
      </c>
      <c r="C645" s="73" t="s">
        <v>512</v>
      </c>
      <c r="D645" s="74">
        <v>42749</v>
      </c>
      <c r="E645" s="75">
        <v>0.68642276422764203</v>
      </c>
      <c r="F645" s="71">
        <v>123</v>
      </c>
      <c r="G645" s="75">
        <v>5377.9186991869901</v>
      </c>
      <c r="H645" s="70">
        <v>-65.768292682926898</v>
      </c>
      <c r="I645" s="75">
        <v>28.420203375511999</v>
      </c>
      <c r="J645" s="71"/>
      <c r="K645" s="75"/>
      <c r="L645" s="75"/>
      <c r="M645" s="75"/>
      <c r="N645" s="75"/>
      <c r="O645" s="75"/>
      <c r="P645" s="76">
        <v>184.23577235772399</v>
      </c>
      <c r="Q645" s="75">
        <v>5.6977385996593801</v>
      </c>
      <c r="R645" s="75">
        <v>22.800819672131201</v>
      </c>
      <c r="S645" s="75">
        <v>1.62845060397909</v>
      </c>
      <c r="T645" s="75"/>
      <c r="U645" s="75"/>
    </row>
    <row r="646" spans="1:21" x14ac:dyDescent="0.2">
      <c r="A646" s="71" t="s">
        <v>441</v>
      </c>
      <c r="B646" s="72" t="s">
        <v>72</v>
      </c>
      <c r="C646" s="73" t="s">
        <v>199</v>
      </c>
      <c r="D646" s="74">
        <v>42167</v>
      </c>
      <c r="E646" s="75">
        <v>0.32657718120805401</v>
      </c>
      <c r="F646" s="71">
        <v>149</v>
      </c>
      <c r="G646" s="75">
        <v>6278.1812080536902</v>
      </c>
      <c r="H646" s="70">
        <v>-66.200671140939605</v>
      </c>
      <c r="I646" s="75">
        <v>31.499352181048501</v>
      </c>
      <c r="J646" s="71"/>
      <c r="K646" s="75"/>
      <c r="L646" s="75"/>
      <c r="M646" s="75"/>
      <c r="N646" s="75"/>
      <c r="O646" s="75"/>
      <c r="P646" s="76">
        <v>158.79865771812101</v>
      </c>
      <c r="Q646" s="75">
        <v>5.1291941191014603</v>
      </c>
      <c r="R646" s="75">
        <v>28.3398648648649</v>
      </c>
      <c r="S646" s="75">
        <v>1.5354135289181099</v>
      </c>
      <c r="T646" s="75"/>
      <c r="U646" s="75"/>
    </row>
    <row r="647" spans="1:21" x14ac:dyDescent="0.2">
      <c r="A647" s="71" t="s">
        <v>441</v>
      </c>
      <c r="B647" s="72" t="s">
        <v>72</v>
      </c>
      <c r="C647" s="73" t="s">
        <v>332</v>
      </c>
      <c r="D647" s="74">
        <v>42745</v>
      </c>
      <c r="E647" s="75">
        <v>0.136333333333333</v>
      </c>
      <c r="F647" s="71">
        <v>30</v>
      </c>
      <c r="G647" s="75">
        <v>4158.0333333333301</v>
      </c>
      <c r="H647" s="70">
        <v>-66.893333333333302</v>
      </c>
      <c r="I647" s="75">
        <v>55.344906198724303</v>
      </c>
      <c r="J647" s="71"/>
      <c r="K647" s="75"/>
      <c r="L647" s="75"/>
      <c r="M647" s="75"/>
      <c r="N647" s="75"/>
      <c r="O647" s="75"/>
      <c r="P647" s="76">
        <v>176.833333333333</v>
      </c>
      <c r="Q647" s="75">
        <v>11.6554050737394</v>
      </c>
      <c r="R647" s="75">
        <v>17.0586206896552</v>
      </c>
      <c r="S647" s="75">
        <v>2.2864050839507302</v>
      </c>
      <c r="T647" s="75"/>
      <c r="U647" s="75"/>
    </row>
    <row r="648" spans="1:21" x14ac:dyDescent="0.2">
      <c r="A648" s="71" t="s">
        <v>441</v>
      </c>
      <c r="B648" s="72" t="s">
        <v>72</v>
      </c>
      <c r="C648" s="73" t="s">
        <v>316</v>
      </c>
      <c r="D648" s="74">
        <v>42504</v>
      </c>
      <c r="E648" s="75">
        <v>1.03157894736842</v>
      </c>
      <c r="F648" s="71">
        <v>38</v>
      </c>
      <c r="G648" s="75">
        <v>5213.4473684210498</v>
      </c>
      <c r="H648" s="70">
        <v>-67.965789473684197</v>
      </c>
      <c r="I648" s="75">
        <v>46.936830718522401</v>
      </c>
      <c r="J648" s="71"/>
      <c r="K648" s="75"/>
      <c r="L648" s="75"/>
      <c r="M648" s="75"/>
      <c r="N648" s="75"/>
      <c r="O648" s="75"/>
      <c r="P648" s="76">
        <v>139.68421052631601</v>
      </c>
      <c r="Q648" s="75">
        <v>13.8966979951381</v>
      </c>
      <c r="R648" s="75">
        <v>31.563157894736801</v>
      </c>
      <c r="S648" s="75">
        <v>3.5605979907815701</v>
      </c>
      <c r="T648" s="75"/>
      <c r="U648" s="75"/>
    </row>
    <row r="649" spans="1:21" x14ac:dyDescent="0.2">
      <c r="A649" s="71" t="s">
        <v>441</v>
      </c>
      <c r="B649" s="72" t="s">
        <v>65</v>
      </c>
      <c r="C649" s="73" t="s">
        <v>197</v>
      </c>
      <c r="D649" s="74">
        <v>42762</v>
      </c>
      <c r="E649" s="75">
        <v>1.34042553191489E-2</v>
      </c>
      <c r="F649" s="71">
        <v>47</v>
      </c>
      <c r="G649" s="75">
        <v>5247.1063829787199</v>
      </c>
      <c r="H649" s="70">
        <v>-71.382978723404193</v>
      </c>
      <c r="I649" s="75">
        <v>56.138864460014197</v>
      </c>
      <c r="J649" s="71"/>
      <c r="K649" s="75"/>
      <c r="L649" s="75"/>
      <c r="M649" s="75"/>
      <c r="N649" s="75"/>
      <c r="O649" s="75"/>
      <c r="P649" s="76">
        <v>149.36170212766001</v>
      </c>
      <c r="Q649" s="75">
        <v>9.0819796737072007</v>
      </c>
      <c r="R649" s="75">
        <v>30.755319148936199</v>
      </c>
      <c r="S649" s="75">
        <v>3.3925474841342802</v>
      </c>
      <c r="T649" s="75"/>
      <c r="U649" s="75"/>
    </row>
    <row r="650" spans="1:21" x14ac:dyDescent="0.2">
      <c r="A650" s="71" t="s">
        <v>441</v>
      </c>
      <c r="B650" s="72" t="s">
        <v>65</v>
      </c>
      <c r="C650" s="73" t="s">
        <v>276</v>
      </c>
      <c r="D650" s="74">
        <v>42794</v>
      </c>
      <c r="E650" s="75">
        <v>0.680296052631579</v>
      </c>
      <c r="F650" s="71">
        <v>304</v>
      </c>
      <c r="G650" s="75">
        <v>7475.8388157894697</v>
      </c>
      <c r="H650" s="70">
        <v>-72.7092105263158</v>
      </c>
      <c r="I650" s="75">
        <v>26.353363064568299</v>
      </c>
      <c r="J650" s="71">
        <v>170</v>
      </c>
      <c r="K650" s="75">
        <v>234.72941176470599</v>
      </c>
      <c r="L650" s="75">
        <v>231.994117647059</v>
      </c>
      <c r="M650" s="75">
        <v>874.12352941176505</v>
      </c>
      <c r="N650" s="75">
        <v>3.14914675915603</v>
      </c>
      <c r="O650" s="75">
        <v>6.2491317684582798E-2</v>
      </c>
      <c r="P650" s="76">
        <v>139.6875</v>
      </c>
      <c r="Q650" s="75">
        <v>3.2381303948842199</v>
      </c>
      <c r="R650" s="75">
        <v>39.10204778157</v>
      </c>
      <c r="S650" s="75">
        <v>1.98033106969038</v>
      </c>
      <c r="T650" s="75">
        <v>-33.024422442244202</v>
      </c>
      <c r="U650" s="75">
        <v>6.2259884037080697</v>
      </c>
    </row>
    <row r="651" spans="1:21" x14ac:dyDescent="0.2">
      <c r="A651" s="71" t="s">
        <v>441</v>
      </c>
      <c r="B651" s="72" t="s">
        <v>72</v>
      </c>
      <c r="C651" s="73" t="s">
        <v>513</v>
      </c>
      <c r="D651" s="74">
        <v>42520</v>
      </c>
      <c r="E651" s="75">
        <v>5.2058823529411803E-2</v>
      </c>
      <c r="F651" s="71">
        <v>34</v>
      </c>
      <c r="G651" s="75">
        <v>5964.4117647058802</v>
      </c>
      <c r="H651" s="70">
        <v>-74.102941176470594</v>
      </c>
      <c r="I651" s="75">
        <v>34.621847523508499</v>
      </c>
      <c r="J651" s="71"/>
      <c r="K651" s="75"/>
      <c r="L651" s="75"/>
      <c r="M651" s="75"/>
      <c r="N651" s="75"/>
      <c r="O651" s="75"/>
      <c r="P651" s="76">
        <v>173.20588235294099</v>
      </c>
      <c r="Q651" s="75">
        <v>14.3588948012728</v>
      </c>
      <c r="R651" s="75">
        <v>40.290909090909103</v>
      </c>
      <c r="S651" s="75">
        <v>3.4843681322431701</v>
      </c>
      <c r="T651" s="75"/>
      <c r="U651" s="75"/>
    </row>
    <row r="652" spans="1:21" x14ac:dyDescent="0.2">
      <c r="A652" s="71" t="s">
        <v>441</v>
      </c>
      <c r="B652" s="72" t="s">
        <v>69</v>
      </c>
      <c r="C652" s="73" t="s">
        <v>514</v>
      </c>
      <c r="D652" s="74">
        <v>42787</v>
      </c>
      <c r="E652" s="75">
        <v>0.223159722222222</v>
      </c>
      <c r="F652" s="71">
        <v>288</v>
      </c>
      <c r="G652" s="75">
        <v>6808.8055555555602</v>
      </c>
      <c r="H652" s="70">
        <v>-77.662847222222297</v>
      </c>
      <c r="I652" s="75">
        <v>21.584975820933899</v>
      </c>
      <c r="J652" s="71"/>
      <c r="K652" s="75"/>
      <c r="L652" s="75"/>
      <c r="M652" s="75"/>
      <c r="N652" s="75">
        <v>3.39585437081689</v>
      </c>
      <c r="O652" s="75">
        <v>0.115406368891924</v>
      </c>
      <c r="P652" s="76">
        <v>147.138888888889</v>
      </c>
      <c r="Q652" s="75">
        <v>3.35512340083047</v>
      </c>
      <c r="R652" s="75">
        <v>35.485925925925898</v>
      </c>
      <c r="S652" s="75">
        <v>1.6358493570011401</v>
      </c>
      <c r="T652" s="75"/>
      <c r="U652" s="75"/>
    </row>
    <row r="653" spans="1:21" x14ac:dyDescent="0.2">
      <c r="A653" s="71" t="s">
        <v>441</v>
      </c>
      <c r="B653" s="72" t="s">
        <v>72</v>
      </c>
      <c r="C653" s="73" t="s">
        <v>436</v>
      </c>
      <c r="D653" s="74">
        <v>42101</v>
      </c>
      <c r="E653" s="75"/>
      <c r="F653" s="71">
        <v>52</v>
      </c>
      <c r="G653" s="75">
        <v>7393.4038461538503</v>
      </c>
      <c r="H653" s="70">
        <v>-77.942307692307693</v>
      </c>
      <c r="I653" s="75">
        <v>48.823138225025303</v>
      </c>
      <c r="J653" s="71"/>
      <c r="K653" s="75"/>
      <c r="L653" s="75"/>
      <c r="M653" s="75"/>
      <c r="N653" s="75"/>
      <c r="O653" s="75"/>
      <c r="P653" s="76">
        <v>174.92307692307699</v>
      </c>
      <c r="Q653" s="75">
        <v>10.452284967946801</v>
      </c>
      <c r="R653" s="75">
        <v>32.926530612244903</v>
      </c>
      <c r="S653" s="75">
        <v>4.0767986468207296</v>
      </c>
      <c r="T653" s="75"/>
      <c r="U653" s="75"/>
    </row>
    <row r="654" spans="1:21" x14ac:dyDescent="0.2">
      <c r="A654" s="71" t="s">
        <v>441</v>
      </c>
      <c r="B654" s="72" t="s">
        <v>94</v>
      </c>
      <c r="C654" s="73" t="s">
        <v>515</v>
      </c>
      <c r="D654" s="74">
        <v>42541</v>
      </c>
      <c r="E654" s="75">
        <v>4.2250000000000003E-2</v>
      </c>
      <c r="F654" s="71">
        <v>40</v>
      </c>
      <c r="G654" s="75">
        <v>9483</v>
      </c>
      <c r="H654" s="70">
        <v>-78.42</v>
      </c>
      <c r="I654" s="75">
        <v>35.333576535205601</v>
      </c>
      <c r="J654" s="71">
        <v>36</v>
      </c>
      <c r="K654" s="75">
        <v>290.83333333333297</v>
      </c>
      <c r="L654" s="75">
        <v>294.43243243243199</v>
      </c>
      <c r="M654" s="75">
        <v>1115.97297297297</v>
      </c>
      <c r="N654" s="75">
        <v>1.9514226795426799</v>
      </c>
      <c r="O654" s="75">
        <v>0.16560374693993801</v>
      </c>
      <c r="P654" s="76">
        <v>140.5</v>
      </c>
      <c r="Q654" s="75">
        <v>11.986049583385901</v>
      </c>
      <c r="R654" s="75">
        <v>48.672499999999999</v>
      </c>
      <c r="S654" s="75">
        <v>3.7751549255015302</v>
      </c>
      <c r="T654" s="75">
        <v>-61.5075</v>
      </c>
      <c r="U654" s="75">
        <v>15.775441554834501</v>
      </c>
    </row>
    <row r="655" spans="1:21" x14ac:dyDescent="0.2">
      <c r="A655" s="71" t="s">
        <v>441</v>
      </c>
      <c r="B655" s="72" t="s">
        <v>72</v>
      </c>
      <c r="C655" s="73" t="s">
        <v>422</v>
      </c>
      <c r="D655" s="74">
        <v>42725</v>
      </c>
      <c r="E655" s="75">
        <v>1.4999999999999999E-2</v>
      </c>
      <c r="F655" s="71">
        <v>94</v>
      </c>
      <c r="G655" s="75">
        <v>6748.4574468085102</v>
      </c>
      <c r="H655" s="70">
        <v>-82.917021276595705</v>
      </c>
      <c r="I655" s="75">
        <v>34.0774915512267</v>
      </c>
      <c r="J655" s="71"/>
      <c r="K655" s="75"/>
      <c r="L655" s="75"/>
      <c r="M655" s="75"/>
      <c r="N655" s="75">
        <v>4.05554597505669</v>
      </c>
      <c r="O655" s="75">
        <v>0.19506809833136099</v>
      </c>
      <c r="P655" s="76">
        <v>168.904255319149</v>
      </c>
      <c r="Q655" s="75">
        <v>6.5353878770495104</v>
      </c>
      <c r="R655" s="75">
        <v>55.879347826086999</v>
      </c>
      <c r="S655" s="75">
        <v>2.8906312486844001</v>
      </c>
      <c r="T655" s="75"/>
      <c r="U655" s="75"/>
    </row>
    <row r="656" spans="1:21" x14ac:dyDescent="0.2">
      <c r="A656" s="71" t="s">
        <v>441</v>
      </c>
      <c r="B656" s="72" t="s">
        <v>94</v>
      </c>
      <c r="C656" s="73" t="s">
        <v>439</v>
      </c>
      <c r="D656" s="74">
        <v>42640</v>
      </c>
      <c r="E656" s="75">
        <v>0.19470588235294101</v>
      </c>
      <c r="F656" s="71">
        <v>68</v>
      </c>
      <c r="G656" s="75">
        <v>9167.1176470588198</v>
      </c>
      <c r="H656" s="70">
        <v>-85.561764705882396</v>
      </c>
      <c r="I656" s="75">
        <v>41.939924426304898</v>
      </c>
      <c r="J656" s="71"/>
      <c r="K656" s="75"/>
      <c r="L656" s="75"/>
      <c r="M656" s="75">
        <v>1052.42857142857</v>
      </c>
      <c r="N656" s="75">
        <v>3.31219791666667</v>
      </c>
      <c r="O656" s="75">
        <v>0.260367564243424</v>
      </c>
      <c r="P656" s="76">
        <v>135.66176470588201</v>
      </c>
      <c r="Q656" s="75">
        <v>6.5023670402768197</v>
      </c>
      <c r="R656" s="75">
        <v>57.5134328358209</v>
      </c>
      <c r="S656" s="75">
        <v>4.2479536646546503</v>
      </c>
      <c r="T656" s="75"/>
      <c r="U656" s="75"/>
    </row>
    <row r="657" spans="1:21" x14ac:dyDescent="0.2">
      <c r="A657" s="71" t="s">
        <v>441</v>
      </c>
      <c r="B657" s="72" t="s">
        <v>65</v>
      </c>
      <c r="C657" s="73" t="s">
        <v>310</v>
      </c>
      <c r="D657" s="74">
        <v>42744</v>
      </c>
      <c r="E657" s="75">
        <v>6.21935483870968E-2</v>
      </c>
      <c r="F657" s="71">
        <v>155</v>
      </c>
      <c r="G657" s="75">
        <v>6668.2838709677399</v>
      </c>
      <c r="H657" s="70">
        <v>-86.335483870967707</v>
      </c>
      <c r="I657" s="75">
        <v>28.761183224020701</v>
      </c>
      <c r="J657" s="71"/>
      <c r="K657" s="75"/>
      <c r="L657" s="75"/>
      <c r="M657" s="75"/>
      <c r="N657" s="75"/>
      <c r="O657" s="75"/>
      <c r="P657" s="76">
        <v>140.470967741935</v>
      </c>
      <c r="Q657" s="75">
        <v>4.40259577692329</v>
      </c>
      <c r="R657" s="75">
        <v>28.0225165562914</v>
      </c>
      <c r="S657" s="75">
        <v>1.5275432011927901</v>
      </c>
      <c r="T657" s="75"/>
      <c r="U657" s="75"/>
    </row>
    <row r="658" spans="1:21" x14ac:dyDescent="0.2">
      <c r="A658" s="71" t="s">
        <v>441</v>
      </c>
      <c r="B658" s="72" t="s">
        <v>74</v>
      </c>
      <c r="C658" s="73" t="s">
        <v>314</v>
      </c>
      <c r="D658" s="74">
        <v>42593</v>
      </c>
      <c r="E658" s="75">
        <v>0.27352490421455899</v>
      </c>
      <c r="F658" s="71">
        <v>261</v>
      </c>
      <c r="G658" s="75">
        <v>6398.4636015325696</v>
      </c>
      <c r="H658" s="70">
        <v>-89.230651340996204</v>
      </c>
      <c r="I658" s="75">
        <v>23.695854131426</v>
      </c>
      <c r="J658" s="71"/>
      <c r="K658" s="75"/>
      <c r="L658" s="75"/>
      <c r="M658" s="75"/>
      <c r="N658" s="75"/>
      <c r="O658" s="75"/>
      <c r="P658" s="76">
        <v>143.43678160919501</v>
      </c>
      <c r="Q658" s="75">
        <v>3.4293428065920399</v>
      </c>
      <c r="R658" s="75">
        <v>29.0461538461538</v>
      </c>
      <c r="S658" s="75">
        <v>1.4106390287411501</v>
      </c>
      <c r="T658" s="75"/>
      <c r="U658" s="75"/>
    </row>
    <row r="659" spans="1:21" x14ac:dyDescent="0.2">
      <c r="A659" s="71" t="s">
        <v>441</v>
      </c>
      <c r="B659" s="72" t="s">
        <v>140</v>
      </c>
      <c r="C659" s="73" t="s">
        <v>292</v>
      </c>
      <c r="D659" s="74">
        <v>42633</v>
      </c>
      <c r="E659" s="75">
        <v>8.9142857142857093E-2</v>
      </c>
      <c r="F659" s="71">
        <v>105</v>
      </c>
      <c r="G659" s="75">
        <v>5610.2952380952402</v>
      </c>
      <c r="H659" s="70">
        <v>-92.720000000000098</v>
      </c>
      <c r="I659" s="75">
        <v>38.113937472666798</v>
      </c>
      <c r="J659" s="71"/>
      <c r="K659" s="75"/>
      <c r="L659" s="75"/>
      <c r="M659" s="75"/>
      <c r="N659" s="75"/>
      <c r="O659" s="75"/>
      <c r="P659" s="76">
        <v>154.62857142857101</v>
      </c>
      <c r="Q659" s="75">
        <v>5.9751508807847102</v>
      </c>
      <c r="R659" s="75">
        <v>28.668571428571401</v>
      </c>
      <c r="S659" s="75">
        <v>2.08377093467963</v>
      </c>
      <c r="T659" s="75"/>
      <c r="U659" s="75"/>
    </row>
    <row r="660" spans="1:21" x14ac:dyDescent="0.2">
      <c r="A660" s="71" t="s">
        <v>441</v>
      </c>
      <c r="B660" s="72" t="s">
        <v>74</v>
      </c>
      <c r="C660" s="73" t="s">
        <v>176</v>
      </c>
      <c r="D660" s="74">
        <v>42617</v>
      </c>
      <c r="E660" s="75">
        <v>2.3846153846153899E-2</v>
      </c>
      <c r="F660" s="71">
        <v>65</v>
      </c>
      <c r="G660" s="75">
        <v>4472.6307692307701</v>
      </c>
      <c r="H660" s="70">
        <v>-93.183076923076896</v>
      </c>
      <c r="I660" s="75">
        <v>36.590147013997097</v>
      </c>
      <c r="J660" s="71"/>
      <c r="K660" s="75"/>
      <c r="L660" s="75"/>
      <c r="M660" s="75">
        <v>573.79999999999995</v>
      </c>
      <c r="N660" s="75">
        <v>4.26169564441029</v>
      </c>
      <c r="O660" s="75">
        <v>7.6885669103171003E-2</v>
      </c>
      <c r="P660" s="76">
        <v>162.92307692307699</v>
      </c>
      <c r="Q660" s="75">
        <v>7.7967975332919801</v>
      </c>
      <c r="R660" s="75">
        <v>28.116923076923101</v>
      </c>
      <c r="S660" s="75">
        <v>2.2630238123245499</v>
      </c>
      <c r="T660" s="75"/>
      <c r="U660" s="75"/>
    </row>
    <row r="661" spans="1:21" x14ac:dyDescent="0.2">
      <c r="A661" s="71" t="s">
        <v>441</v>
      </c>
      <c r="B661" s="72" t="s">
        <v>65</v>
      </c>
      <c r="C661" s="73" t="s">
        <v>516</v>
      </c>
      <c r="D661" s="74">
        <v>42480</v>
      </c>
      <c r="E661" s="75">
        <v>0.143770491803279</v>
      </c>
      <c r="F661" s="71">
        <v>122</v>
      </c>
      <c r="G661" s="75">
        <v>7808.7704918032796</v>
      </c>
      <c r="H661" s="70">
        <v>-94.646721311475403</v>
      </c>
      <c r="I661" s="75">
        <v>32.523260176251</v>
      </c>
      <c r="J661" s="71">
        <v>37</v>
      </c>
      <c r="K661" s="75">
        <v>162.486486486486</v>
      </c>
      <c r="L661" s="75">
        <v>258.83783783783798</v>
      </c>
      <c r="M661" s="75">
        <v>871.486486486486</v>
      </c>
      <c r="N661" s="75">
        <v>3.3542745706408001</v>
      </c>
      <c r="O661" s="75">
        <v>0.12009148372419701</v>
      </c>
      <c r="P661" s="76">
        <v>158.05737704917999</v>
      </c>
      <c r="Q661" s="75">
        <v>5.2098920426012603</v>
      </c>
      <c r="R661" s="75">
        <v>43.334166666666697</v>
      </c>
      <c r="S661" s="75">
        <v>2.3112398893444799</v>
      </c>
      <c r="T661" s="75">
        <v>-24.606666666666701</v>
      </c>
      <c r="U661" s="75">
        <v>9.6085210556503995</v>
      </c>
    </row>
    <row r="662" spans="1:21" x14ac:dyDescent="0.2">
      <c r="A662" s="71" t="s">
        <v>441</v>
      </c>
      <c r="B662" s="72" t="s">
        <v>72</v>
      </c>
      <c r="C662" s="73" t="s">
        <v>517</v>
      </c>
      <c r="D662" s="74">
        <v>42763</v>
      </c>
      <c r="E662" s="75">
        <v>8.6289308176100601E-2</v>
      </c>
      <c r="F662" s="71">
        <v>159</v>
      </c>
      <c r="G662" s="75">
        <v>6224.5094339622601</v>
      </c>
      <c r="H662" s="70">
        <v>-95.182389937106905</v>
      </c>
      <c r="I662" s="75">
        <v>30.3886825927455</v>
      </c>
      <c r="J662" s="71"/>
      <c r="K662" s="75"/>
      <c r="L662" s="75"/>
      <c r="M662" s="75"/>
      <c r="N662" s="75">
        <v>3.41557727272727</v>
      </c>
      <c r="O662" s="75">
        <v>0.17697695454064799</v>
      </c>
      <c r="P662" s="76">
        <v>207.31446540880501</v>
      </c>
      <c r="Q662" s="75">
        <v>5.0239070073087699</v>
      </c>
      <c r="R662" s="75">
        <v>35.189308176100603</v>
      </c>
      <c r="S662" s="75">
        <v>2.0375822864548301</v>
      </c>
      <c r="T662" s="75"/>
      <c r="U662" s="75"/>
    </row>
    <row r="663" spans="1:21" x14ac:dyDescent="0.2">
      <c r="A663" s="71" t="s">
        <v>441</v>
      </c>
      <c r="B663" s="72" t="s">
        <v>65</v>
      </c>
      <c r="C663" s="73" t="s">
        <v>346</v>
      </c>
      <c r="D663" s="74">
        <v>42773</v>
      </c>
      <c r="E663" s="75">
        <v>4.48062015503876E-2</v>
      </c>
      <c r="F663" s="71">
        <v>129</v>
      </c>
      <c r="G663" s="75">
        <v>4910.3643410852701</v>
      </c>
      <c r="H663" s="70">
        <v>-97.007751937984494</v>
      </c>
      <c r="I663" s="75">
        <v>29.565647062205301</v>
      </c>
      <c r="J663" s="71"/>
      <c r="K663" s="75"/>
      <c r="L663" s="75"/>
      <c r="M663" s="75"/>
      <c r="N663" s="75"/>
      <c r="O663" s="75"/>
      <c r="P663" s="76">
        <v>132.49612403100801</v>
      </c>
      <c r="Q663" s="75">
        <v>5.4014932531866497</v>
      </c>
      <c r="R663" s="75">
        <v>23.7565891472868</v>
      </c>
      <c r="S663" s="75">
        <v>1.4827708212447499</v>
      </c>
      <c r="T663" s="75"/>
      <c r="U663" s="75"/>
    </row>
    <row r="664" spans="1:21" x14ac:dyDescent="0.2">
      <c r="A664" s="71" t="s">
        <v>441</v>
      </c>
      <c r="B664" s="72" t="s">
        <v>65</v>
      </c>
      <c r="C664" s="73" t="s">
        <v>191</v>
      </c>
      <c r="D664" s="74">
        <v>42786</v>
      </c>
      <c r="E664" s="75">
        <v>9.38157894736842E-2</v>
      </c>
      <c r="F664" s="71">
        <v>76</v>
      </c>
      <c r="G664" s="75">
        <v>7078.8552631578996</v>
      </c>
      <c r="H664" s="70">
        <v>-98.482894736842098</v>
      </c>
      <c r="I664" s="75">
        <v>47.7926018420806</v>
      </c>
      <c r="J664" s="71">
        <v>55</v>
      </c>
      <c r="K664" s="75">
        <v>232.8</v>
      </c>
      <c r="L664" s="75">
        <v>219.23636363636399</v>
      </c>
      <c r="M664" s="75">
        <v>831.09090909090901</v>
      </c>
      <c r="N664" s="75">
        <v>3.1998583551698698</v>
      </c>
      <c r="O664" s="75">
        <v>0.17242371684100199</v>
      </c>
      <c r="P664" s="76">
        <v>130.63157894736801</v>
      </c>
      <c r="Q664" s="75">
        <v>5.4400348975036197</v>
      </c>
      <c r="R664" s="75">
        <v>45.967567567567599</v>
      </c>
      <c r="S664" s="75">
        <v>2.5745904072166299</v>
      </c>
      <c r="T664" s="75">
        <v>-12.133333333333301</v>
      </c>
      <c r="U664" s="75">
        <v>11.844399799340099</v>
      </c>
    </row>
    <row r="665" spans="1:21" x14ac:dyDescent="0.2">
      <c r="A665" s="71" t="s">
        <v>441</v>
      </c>
      <c r="B665" s="72" t="s">
        <v>72</v>
      </c>
      <c r="C665" s="73" t="s">
        <v>324</v>
      </c>
      <c r="D665" s="74">
        <v>42745</v>
      </c>
      <c r="E665" s="75">
        <v>0.22810344827586199</v>
      </c>
      <c r="F665" s="71">
        <v>58</v>
      </c>
      <c r="G665" s="75">
        <v>6669.6896551724103</v>
      </c>
      <c r="H665" s="70">
        <v>-100.675862068966</v>
      </c>
      <c r="I665" s="75">
        <v>41.717256110785399</v>
      </c>
      <c r="J665" s="71"/>
      <c r="K665" s="75"/>
      <c r="L665" s="75"/>
      <c r="M665" s="75"/>
      <c r="N665" s="75"/>
      <c r="O665" s="75"/>
      <c r="P665" s="76">
        <v>153.79310344827601</v>
      </c>
      <c r="Q665" s="75">
        <v>7.55895396265195</v>
      </c>
      <c r="R665" s="75">
        <v>50.598275862069002</v>
      </c>
      <c r="S665" s="75">
        <v>3.3362792409357098</v>
      </c>
      <c r="T665" s="75"/>
      <c r="U665" s="75"/>
    </row>
    <row r="666" spans="1:21" x14ac:dyDescent="0.2">
      <c r="A666" s="71" t="s">
        <v>441</v>
      </c>
      <c r="B666" s="72" t="s">
        <v>72</v>
      </c>
      <c r="C666" s="73" t="s">
        <v>518</v>
      </c>
      <c r="D666" s="74">
        <v>42362</v>
      </c>
      <c r="E666" s="75">
        <v>0.15612244897959199</v>
      </c>
      <c r="F666" s="71">
        <v>49</v>
      </c>
      <c r="G666" s="75">
        <v>7291.1428571428596</v>
      </c>
      <c r="H666" s="70">
        <v>-100.8</v>
      </c>
      <c r="I666" s="75">
        <v>56.464915435782501</v>
      </c>
      <c r="J666" s="71"/>
      <c r="K666" s="75"/>
      <c r="L666" s="75"/>
      <c r="M666" s="75"/>
      <c r="N666" s="75"/>
      <c r="O666" s="75"/>
      <c r="P666" s="76">
        <v>112.53061224489799</v>
      </c>
      <c r="Q666" s="75">
        <v>6.9542419663989801</v>
      </c>
      <c r="R666" s="75">
        <v>28.512244897959199</v>
      </c>
      <c r="S666" s="75">
        <v>3.1484212551866499</v>
      </c>
      <c r="T666" s="75"/>
      <c r="U666" s="75"/>
    </row>
    <row r="667" spans="1:21" x14ac:dyDescent="0.2">
      <c r="A667" s="71" t="s">
        <v>441</v>
      </c>
      <c r="B667" s="72" t="s">
        <v>65</v>
      </c>
      <c r="C667" s="73" t="s">
        <v>318</v>
      </c>
      <c r="D667" s="74">
        <v>42647</v>
      </c>
      <c r="E667" s="75">
        <v>6.6101694915254201E-3</v>
      </c>
      <c r="F667" s="71">
        <v>59</v>
      </c>
      <c r="G667" s="75">
        <v>6384.9830508474597</v>
      </c>
      <c r="H667" s="70">
        <v>-101.713559322034</v>
      </c>
      <c r="I667" s="75">
        <v>39.933054766574301</v>
      </c>
      <c r="J667" s="71"/>
      <c r="K667" s="75"/>
      <c r="L667" s="75"/>
      <c r="M667" s="75"/>
      <c r="N667" s="75"/>
      <c r="O667" s="75"/>
      <c r="P667" s="76">
        <v>123.22033898305099</v>
      </c>
      <c r="Q667" s="75">
        <v>7.64641108316337</v>
      </c>
      <c r="R667" s="75">
        <v>27.580701754385998</v>
      </c>
      <c r="S667" s="75">
        <v>2.3392456940798798</v>
      </c>
      <c r="T667" s="75"/>
      <c r="U667" s="75"/>
    </row>
    <row r="668" spans="1:21" x14ac:dyDescent="0.2">
      <c r="A668" s="71" t="s">
        <v>441</v>
      </c>
      <c r="B668" s="72" t="s">
        <v>94</v>
      </c>
      <c r="C668" s="73" t="s">
        <v>519</v>
      </c>
      <c r="D668" s="74">
        <v>42778</v>
      </c>
      <c r="E668" s="75">
        <v>1.63333333333333E-2</v>
      </c>
      <c r="F668" s="71">
        <v>30</v>
      </c>
      <c r="G668" s="75">
        <v>5491.7333333333299</v>
      </c>
      <c r="H668" s="70">
        <v>-106.55</v>
      </c>
      <c r="I668" s="75">
        <v>52.122497128366199</v>
      </c>
      <c r="J668" s="71"/>
      <c r="K668" s="75"/>
      <c r="L668" s="75"/>
      <c r="M668" s="75"/>
      <c r="N668" s="75"/>
      <c r="O668" s="75"/>
      <c r="P668" s="76">
        <v>150.36666666666699</v>
      </c>
      <c r="Q668" s="75">
        <v>12.629511446884001</v>
      </c>
      <c r="R668" s="75">
        <v>36.016666666666701</v>
      </c>
      <c r="S668" s="75">
        <v>3.4720098632379299</v>
      </c>
      <c r="T668" s="75"/>
      <c r="U668" s="75"/>
    </row>
    <row r="669" spans="1:21" x14ac:dyDescent="0.2">
      <c r="A669" s="71" t="s">
        <v>441</v>
      </c>
      <c r="B669" s="72" t="s">
        <v>67</v>
      </c>
      <c r="C669" s="73" t="s">
        <v>180</v>
      </c>
      <c r="D669" s="74">
        <v>42782</v>
      </c>
      <c r="E669" s="75">
        <v>1.34615384615385E-2</v>
      </c>
      <c r="F669" s="71">
        <v>104</v>
      </c>
      <c r="G669" s="75">
        <v>6259.7019230769201</v>
      </c>
      <c r="H669" s="70">
        <v>-109.756730769231</v>
      </c>
      <c r="I669" s="75">
        <v>34.141991040526598</v>
      </c>
      <c r="J669" s="71"/>
      <c r="K669" s="75"/>
      <c r="L669" s="75"/>
      <c r="M669" s="75"/>
      <c r="N669" s="75"/>
      <c r="O669" s="75"/>
      <c r="P669" s="76">
        <v>136.74038461538501</v>
      </c>
      <c r="Q669" s="75">
        <v>5.3863607241524596</v>
      </c>
      <c r="R669" s="75">
        <v>36.8403846153846</v>
      </c>
      <c r="S669" s="75">
        <v>2.6624482236743598</v>
      </c>
      <c r="T669" s="75"/>
      <c r="U669" s="75"/>
    </row>
    <row r="670" spans="1:21" x14ac:dyDescent="0.2">
      <c r="A670" s="71" t="s">
        <v>441</v>
      </c>
      <c r="B670" s="72" t="s">
        <v>67</v>
      </c>
      <c r="C670" s="73" t="s">
        <v>248</v>
      </c>
      <c r="D670" s="74">
        <v>42777</v>
      </c>
      <c r="E670" s="75"/>
      <c r="F670" s="71">
        <v>74</v>
      </c>
      <c r="G670" s="75">
        <v>8100.1351351351404</v>
      </c>
      <c r="H670" s="70">
        <v>-110.263513513513</v>
      </c>
      <c r="I670" s="75">
        <v>41.659158524663702</v>
      </c>
      <c r="J670" s="71"/>
      <c r="K670" s="75"/>
      <c r="L670" s="75"/>
      <c r="M670" s="75"/>
      <c r="N670" s="75"/>
      <c r="O670" s="75"/>
      <c r="P670" s="76">
        <v>140.44594594594599</v>
      </c>
      <c r="Q670" s="75">
        <v>5.9706533295565301</v>
      </c>
      <c r="R670" s="75">
        <v>41.105405405405399</v>
      </c>
      <c r="S670" s="75">
        <v>3.2054712413159598</v>
      </c>
      <c r="T670" s="75"/>
      <c r="U670" s="75"/>
    </row>
    <row r="671" spans="1:21" x14ac:dyDescent="0.2">
      <c r="A671" s="71" t="s">
        <v>441</v>
      </c>
      <c r="B671" s="72" t="s">
        <v>131</v>
      </c>
      <c r="C671" s="73" t="s">
        <v>308</v>
      </c>
      <c r="D671" s="74">
        <v>42789</v>
      </c>
      <c r="E671" s="75">
        <v>0.468455882352941</v>
      </c>
      <c r="F671" s="71">
        <v>136</v>
      </c>
      <c r="G671" s="75">
        <v>6133.4558823529396</v>
      </c>
      <c r="H671" s="70">
        <v>-110.286029411765</v>
      </c>
      <c r="I671" s="75">
        <v>29.944273645446302</v>
      </c>
      <c r="J671" s="71"/>
      <c r="K671" s="75"/>
      <c r="L671" s="75"/>
      <c r="M671" s="75"/>
      <c r="N671" s="75">
        <v>2.9359142857142899</v>
      </c>
      <c r="O671" s="75">
        <v>0.36495923191554402</v>
      </c>
      <c r="P671" s="76">
        <v>149.779411764706</v>
      </c>
      <c r="Q671" s="75">
        <v>4.8032610923850401</v>
      </c>
      <c r="R671" s="75">
        <v>28.7691729323308</v>
      </c>
      <c r="S671" s="75">
        <v>2.0885934998298401</v>
      </c>
      <c r="T671" s="75"/>
      <c r="U671" s="75"/>
    </row>
    <row r="672" spans="1:21" x14ac:dyDescent="0.2">
      <c r="A672" s="71" t="s">
        <v>441</v>
      </c>
      <c r="B672" s="72" t="s">
        <v>65</v>
      </c>
      <c r="C672" s="73" t="s">
        <v>520</v>
      </c>
      <c r="D672" s="74">
        <v>42787</v>
      </c>
      <c r="E672" s="75">
        <v>1.14634146341463E-2</v>
      </c>
      <c r="F672" s="71">
        <v>123</v>
      </c>
      <c r="G672" s="75">
        <v>7369.4878048780502</v>
      </c>
      <c r="H672" s="70">
        <v>-114.015447154472</v>
      </c>
      <c r="I672" s="75">
        <v>33.177566572518401</v>
      </c>
      <c r="J672" s="71"/>
      <c r="K672" s="75"/>
      <c r="L672" s="75"/>
      <c r="M672" s="75"/>
      <c r="N672" s="75"/>
      <c r="O672" s="75"/>
      <c r="P672" s="76">
        <v>134.747967479675</v>
      </c>
      <c r="Q672" s="75">
        <v>4.8592832886300901</v>
      </c>
      <c r="R672" s="75">
        <v>37.639344262295097</v>
      </c>
      <c r="S672" s="75">
        <v>2.2394997449604399</v>
      </c>
      <c r="T672" s="75"/>
      <c r="U672" s="75"/>
    </row>
    <row r="673" spans="1:21" x14ac:dyDescent="0.2">
      <c r="A673" s="71" t="s">
        <v>441</v>
      </c>
      <c r="B673" s="72" t="s">
        <v>94</v>
      </c>
      <c r="C673" s="73" t="s">
        <v>521</v>
      </c>
      <c r="D673" s="74">
        <v>42787</v>
      </c>
      <c r="E673" s="75">
        <v>8.4210526315789506E-3</v>
      </c>
      <c r="F673" s="71">
        <v>95</v>
      </c>
      <c r="G673" s="75">
        <v>8108.2736842105296</v>
      </c>
      <c r="H673" s="70">
        <v>-114.45052631578901</v>
      </c>
      <c r="I673" s="75">
        <v>35.158437645592599</v>
      </c>
      <c r="J673" s="71"/>
      <c r="K673" s="75"/>
      <c r="L673" s="75"/>
      <c r="M673" s="75"/>
      <c r="N673" s="75"/>
      <c r="O673" s="75"/>
      <c r="P673" s="76">
        <v>146.65263157894699</v>
      </c>
      <c r="Q673" s="75">
        <v>6.3358021863076504</v>
      </c>
      <c r="R673" s="75">
        <v>59.298936170212798</v>
      </c>
      <c r="S673" s="75">
        <v>4.3399754177925702</v>
      </c>
      <c r="T673" s="75"/>
      <c r="U673" s="75"/>
    </row>
    <row r="674" spans="1:21" x14ac:dyDescent="0.2">
      <c r="A674" s="71" t="s">
        <v>441</v>
      </c>
      <c r="B674" s="72" t="s">
        <v>74</v>
      </c>
      <c r="C674" s="73" t="s">
        <v>522</v>
      </c>
      <c r="D674" s="74">
        <v>42474</v>
      </c>
      <c r="E674" s="75">
        <v>0.21634615384615399</v>
      </c>
      <c r="F674" s="71">
        <v>52</v>
      </c>
      <c r="G674" s="75">
        <v>8704.8846153846207</v>
      </c>
      <c r="H674" s="70">
        <v>-115.148076923077</v>
      </c>
      <c r="I674" s="75">
        <v>35.839823344057102</v>
      </c>
      <c r="J674" s="71"/>
      <c r="K674" s="75"/>
      <c r="L674" s="75"/>
      <c r="M674" s="75"/>
      <c r="N674" s="75"/>
      <c r="O674" s="75"/>
      <c r="P674" s="76">
        <v>120.5</v>
      </c>
      <c r="Q674" s="75">
        <v>6.9524619379390904</v>
      </c>
      <c r="R674" s="75">
        <v>53.751351351351403</v>
      </c>
      <c r="S674" s="75">
        <v>4.3820950561809697</v>
      </c>
      <c r="T674" s="75"/>
      <c r="U674" s="75"/>
    </row>
    <row r="675" spans="1:21" x14ac:dyDescent="0.2">
      <c r="A675" s="71" t="s">
        <v>441</v>
      </c>
      <c r="B675" s="72" t="s">
        <v>65</v>
      </c>
      <c r="C675" s="73" t="s">
        <v>327</v>
      </c>
      <c r="D675" s="74">
        <v>42237</v>
      </c>
      <c r="E675" s="75">
        <v>1.5371900826446299E-2</v>
      </c>
      <c r="F675" s="71">
        <v>121</v>
      </c>
      <c r="G675" s="75">
        <v>6682.8429752066104</v>
      </c>
      <c r="H675" s="70">
        <v>-116.385950413223</v>
      </c>
      <c r="I675" s="75">
        <v>31.014468815430099</v>
      </c>
      <c r="J675" s="71"/>
      <c r="K675" s="75"/>
      <c r="L675" s="75"/>
      <c r="M675" s="75"/>
      <c r="N675" s="75"/>
      <c r="O675" s="75"/>
      <c r="P675" s="76">
        <v>124.70247933884301</v>
      </c>
      <c r="Q675" s="75">
        <v>5.4130955970926999</v>
      </c>
      <c r="R675" s="75">
        <v>41.425742574257399</v>
      </c>
      <c r="S675" s="75">
        <v>1.98947062637243</v>
      </c>
      <c r="T675" s="75"/>
      <c r="U675" s="75"/>
    </row>
    <row r="676" spans="1:21" x14ac:dyDescent="0.2">
      <c r="A676" s="71" t="s">
        <v>441</v>
      </c>
      <c r="B676" s="72" t="s">
        <v>72</v>
      </c>
      <c r="C676" s="73" t="s">
        <v>244</v>
      </c>
      <c r="D676" s="74">
        <v>42690</v>
      </c>
      <c r="E676" s="75">
        <v>4.2692307692307703E-2</v>
      </c>
      <c r="F676" s="71">
        <v>26</v>
      </c>
      <c r="G676" s="75">
        <v>4429.1923076923104</v>
      </c>
      <c r="H676" s="70">
        <v>-121.746153846154</v>
      </c>
      <c r="I676" s="75">
        <v>56.4839749175393</v>
      </c>
      <c r="J676" s="71"/>
      <c r="K676" s="75"/>
      <c r="L676" s="75"/>
      <c r="M676" s="75"/>
      <c r="N676" s="75"/>
      <c r="O676" s="75"/>
      <c r="P676" s="76">
        <v>188.730769230769</v>
      </c>
      <c r="Q676" s="75">
        <v>12.090881203784299</v>
      </c>
      <c r="R676" s="75">
        <v>17.34</v>
      </c>
      <c r="S676" s="75">
        <v>2.7656222928423699</v>
      </c>
      <c r="T676" s="75"/>
      <c r="U676" s="75"/>
    </row>
    <row r="677" spans="1:21" x14ac:dyDescent="0.2">
      <c r="A677" s="71" t="s">
        <v>441</v>
      </c>
      <c r="B677" s="72" t="s">
        <v>65</v>
      </c>
      <c r="C677" s="73" t="s">
        <v>523</v>
      </c>
      <c r="D677" s="74">
        <v>42763</v>
      </c>
      <c r="E677" s="75">
        <v>0.124909090909091</v>
      </c>
      <c r="F677" s="71">
        <v>55</v>
      </c>
      <c r="G677" s="75">
        <v>4587.4363636363596</v>
      </c>
      <c r="H677" s="70">
        <v>-122.68909090909099</v>
      </c>
      <c r="I677" s="75">
        <v>35.331482577098399</v>
      </c>
      <c r="J677" s="71"/>
      <c r="K677" s="75"/>
      <c r="L677" s="75"/>
      <c r="M677" s="75"/>
      <c r="N677" s="75"/>
      <c r="O677" s="75"/>
      <c r="P677" s="76">
        <v>168.672727272727</v>
      </c>
      <c r="Q677" s="75">
        <v>9.2420884191349</v>
      </c>
      <c r="R677" s="75">
        <v>32.375</v>
      </c>
      <c r="S677" s="75">
        <v>3.0075857776052</v>
      </c>
      <c r="T677" s="75"/>
      <c r="U677" s="75"/>
    </row>
    <row r="678" spans="1:21" x14ac:dyDescent="0.2">
      <c r="A678" s="71" t="s">
        <v>441</v>
      </c>
      <c r="B678" s="72" t="s">
        <v>72</v>
      </c>
      <c r="C678" s="73" t="s">
        <v>428</v>
      </c>
      <c r="D678" s="74">
        <v>42768</v>
      </c>
      <c r="E678" s="75"/>
      <c r="F678" s="71">
        <v>40</v>
      </c>
      <c r="G678" s="75">
        <v>5231.2749999999996</v>
      </c>
      <c r="H678" s="70">
        <v>-125.9975</v>
      </c>
      <c r="I678" s="75">
        <v>54.909961438926103</v>
      </c>
      <c r="J678" s="71"/>
      <c r="K678" s="75"/>
      <c r="L678" s="75"/>
      <c r="M678" s="75"/>
      <c r="N678" s="75"/>
      <c r="O678" s="75"/>
      <c r="P678" s="76">
        <v>177.6</v>
      </c>
      <c r="Q678" s="75">
        <v>10.982958827901699</v>
      </c>
      <c r="R678" s="75">
        <v>34.422499999999999</v>
      </c>
      <c r="S678" s="75">
        <v>4.8651909698465996</v>
      </c>
      <c r="T678" s="75"/>
      <c r="U678" s="75"/>
    </row>
    <row r="679" spans="1:21" x14ac:dyDescent="0.2">
      <c r="A679" s="71" t="s">
        <v>441</v>
      </c>
      <c r="B679" s="72" t="s">
        <v>74</v>
      </c>
      <c r="C679" s="73" t="s">
        <v>271</v>
      </c>
      <c r="D679" s="74">
        <v>42412</v>
      </c>
      <c r="E679" s="75"/>
      <c r="F679" s="71">
        <v>27</v>
      </c>
      <c r="G679" s="75">
        <v>6445.1481481481496</v>
      </c>
      <c r="H679" s="70">
        <v>-127.792592592593</v>
      </c>
      <c r="I679" s="75">
        <v>54.504337610895199</v>
      </c>
      <c r="J679" s="71"/>
      <c r="K679" s="75"/>
      <c r="L679" s="75"/>
      <c r="M679" s="75"/>
      <c r="N679" s="75"/>
      <c r="O679" s="75"/>
      <c r="P679" s="76">
        <v>152.03703703703701</v>
      </c>
      <c r="Q679" s="75">
        <v>13.8483320481942</v>
      </c>
      <c r="R679" s="75">
        <v>40</v>
      </c>
      <c r="S679" s="75">
        <v>4.5403253017987399</v>
      </c>
      <c r="T679" s="75"/>
      <c r="U679" s="75"/>
    </row>
    <row r="680" spans="1:21" x14ac:dyDescent="0.2">
      <c r="A680" s="71" t="s">
        <v>441</v>
      </c>
      <c r="B680" s="72" t="s">
        <v>94</v>
      </c>
      <c r="C680" s="73" t="s">
        <v>524</v>
      </c>
      <c r="D680" s="74">
        <v>42509</v>
      </c>
      <c r="E680" s="75">
        <v>8.9523809523809495E-3</v>
      </c>
      <c r="F680" s="71">
        <v>105</v>
      </c>
      <c r="G680" s="75">
        <v>8483.8285714285703</v>
      </c>
      <c r="H680" s="70">
        <v>-129.525714285714</v>
      </c>
      <c r="I680" s="75">
        <v>34.704503988991497</v>
      </c>
      <c r="J680" s="71"/>
      <c r="K680" s="75"/>
      <c r="L680" s="75"/>
      <c r="M680" s="75"/>
      <c r="N680" s="75"/>
      <c r="O680" s="75"/>
      <c r="P680" s="76">
        <v>128.44761904761901</v>
      </c>
      <c r="Q680" s="75">
        <v>6.3221510248508102</v>
      </c>
      <c r="R680" s="75">
        <v>55.967647058823502</v>
      </c>
      <c r="S680" s="75">
        <v>3.4161987392399502</v>
      </c>
      <c r="T680" s="75"/>
      <c r="U680" s="75"/>
    </row>
    <row r="681" spans="1:21" x14ac:dyDescent="0.2">
      <c r="A681" s="71" t="s">
        <v>441</v>
      </c>
      <c r="B681" s="72" t="s">
        <v>72</v>
      </c>
      <c r="C681" s="73" t="s">
        <v>213</v>
      </c>
      <c r="D681" s="74">
        <v>42410</v>
      </c>
      <c r="E681" s="75">
        <v>0.10357142857142899</v>
      </c>
      <c r="F681" s="71">
        <v>84</v>
      </c>
      <c r="G681" s="75">
        <v>3855.9166666666702</v>
      </c>
      <c r="H681" s="70">
        <v>-129.86785714285699</v>
      </c>
      <c r="I681" s="75">
        <v>41.881683406186902</v>
      </c>
      <c r="J681" s="71"/>
      <c r="K681" s="75"/>
      <c r="L681" s="75"/>
      <c r="M681" s="75"/>
      <c r="N681" s="75"/>
      <c r="O681" s="75"/>
      <c r="P681" s="76">
        <v>171.79761904761901</v>
      </c>
      <c r="Q681" s="75">
        <v>7.3576134020977797</v>
      </c>
      <c r="R681" s="75">
        <v>22.678571428571399</v>
      </c>
      <c r="S681" s="75">
        <v>1.64860123557264</v>
      </c>
      <c r="T681" s="75"/>
      <c r="U681" s="75"/>
    </row>
    <row r="682" spans="1:21" x14ac:dyDescent="0.2">
      <c r="A682" s="71" t="s">
        <v>441</v>
      </c>
      <c r="B682" s="72" t="s">
        <v>94</v>
      </c>
      <c r="C682" s="73" t="s">
        <v>525</v>
      </c>
      <c r="D682" s="74">
        <v>42784</v>
      </c>
      <c r="E682" s="75">
        <v>0.27117647058823502</v>
      </c>
      <c r="F682" s="71">
        <v>102</v>
      </c>
      <c r="G682" s="75">
        <v>7548.00980392157</v>
      </c>
      <c r="H682" s="70">
        <v>-129.958823529412</v>
      </c>
      <c r="I682" s="75">
        <v>30.255234111367301</v>
      </c>
      <c r="J682" s="71"/>
      <c r="K682" s="75"/>
      <c r="L682" s="75"/>
      <c r="M682" s="75"/>
      <c r="N682" s="75"/>
      <c r="O682" s="75"/>
      <c r="P682" s="76">
        <v>138.03921568627501</v>
      </c>
      <c r="Q682" s="75">
        <v>5.8233712238630204</v>
      </c>
      <c r="R682" s="75">
        <v>49.105882352941201</v>
      </c>
      <c r="S682" s="75">
        <v>3.1793719178693598</v>
      </c>
      <c r="T682" s="75"/>
      <c r="U682" s="75"/>
    </row>
    <row r="683" spans="1:21" x14ac:dyDescent="0.2">
      <c r="A683" s="71" t="s">
        <v>441</v>
      </c>
      <c r="B683" s="72" t="s">
        <v>69</v>
      </c>
      <c r="C683" s="73" t="s">
        <v>252</v>
      </c>
      <c r="D683" s="74">
        <v>42773</v>
      </c>
      <c r="E683" s="75">
        <v>3.9189189189189197E-3</v>
      </c>
      <c r="F683" s="71">
        <v>74</v>
      </c>
      <c r="G683" s="75">
        <v>5581.3918918918898</v>
      </c>
      <c r="H683" s="70">
        <v>-131.866216216216</v>
      </c>
      <c r="I683" s="75">
        <v>42.494252906586901</v>
      </c>
      <c r="J683" s="71"/>
      <c r="K683" s="75"/>
      <c r="L683" s="75"/>
      <c r="M683" s="75"/>
      <c r="N683" s="75"/>
      <c r="O683" s="75"/>
      <c r="P683" s="76">
        <v>145.67567567567599</v>
      </c>
      <c r="Q683" s="75">
        <v>6.2247522802758199</v>
      </c>
      <c r="R683" s="75">
        <v>24.718918918918899</v>
      </c>
      <c r="S683" s="75">
        <v>2.3092947387849998</v>
      </c>
      <c r="T683" s="75"/>
      <c r="U683" s="75"/>
    </row>
    <row r="684" spans="1:21" x14ac:dyDescent="0.2">
      <c r="A684" s="71" t="s">
        <v>441</v>
      </c>
      <c r="B684" s="72" t="s">
        <v>65</v>
      </c>
      <c r="C684" s="73" t="s">
        <v>221</v>
      </c>
      <c r="D684" s="74">
        <v>42650</v>
      </c>
      <c r="E684" s="75"/>
      <c r="F684" s="71">
        <v>110</v>
      </c>
      <c r="G684" s="75">
        <v>5803.46363636364</v>
      </c>
      <c r="H684" s="70">
        <v>-135.52454545454501</v>
      </c>
      <c r="I684" s="75">
        <v>25.836422628835798</v>
      </c>
      <c r="J684" s="71"/>
      <c r="K684" s="75"/>
      <c r="L684" s="75"/>
      <c r="M684" s="75"/>
      <c r="N684" s="75"/>
      <c r="O684" s="75"/>
      <c r="P684" s="76">
        <v>153.00909090909099</v>
      </c>
      <c r="Q684" s="75">
        <v>5.9684532841092697</v>
      </c>
      <c r="R684" s="75">
        <v>34.902857142857101</v>
      </c>
      <c r="S684" s="75">
        <v>1.8928293729388801</v>
      </c>
      <c r="T684" s="75"/>
      <c r="U684" s="75"/>
    </row>
    <row r="685" spans="1:21" x14ac:dyDescent="0.2">
      <c r="A685" s="71" t="s">
        <v>441</v>
      </c>
      <c r="B685" s="72" t="s">
        <v>74</v>
      </c>
      <c r="C685" s="73" t="s">
        <v>349</v>
      </c>
      <c r="D685" s="74">
        <v>42290</v>
      </c>
      <c r="E685" s="75">
        <v>2.6091954022988501E-2</v>
      </c>
      <c r="F685" s="71">
        <v>174</v>
      </c>
      <c r="G685" s="75">
        <v>4435.4482758620697</v>
      </c>
      <c r="H685" s="70">
        <v>-137.607471264368</v>
      </c>
      <c r="I685" s="75">
        <v>29.247071590293899</v>
      </c>
      <c r="J685" s="71"/>
      <c r="K685" s="75"/>
      <c r="L685" s="75"/>
      <c r="M685" s="75"/>
      <c r="N685" s="75"/>
      <c r="O685" s="75"/>
      <c r="P685" s="76">
        <v>161.81034482758599</v>
      </c>
      <c r="Q685" s="75">
        <v>4.8336514643296704</v>
      </c>
      <c r="R685" s="75">
        <v>21.878947368421102</v>
      </c>
      <c r="S685" s="75">
        <v>1.1962365623014599</v>
      </c>
      <c r="T685" s="75"/>
      <c r="U685" s="75"/>
    </row>
    <row r="686" spans="1:21" x14ac:dyDescent="0.2">
      <c r="A686" s="71" t="s">
        <v>441</v>
      </c>
      <c r="B686" s="72" t="s">
        <v>65</v>
      </c>
      <c r="C686" s="73" t="s">
        <v>198</v>
      </c>
      <c r="D686" s="74">
        <v>42757</v>
      </c>
      <c r="E686" s="75"/>
      <c r="F686" s="71">
        <v>107</v>
      </c>
      <c r="G686" s="75">
        <v>6732.21495327103</v>
      </c>
      <c r="H686" s="70">
        <v>-138.21962616822401</v>
      </c>
      <c r="I686" s="75">
        <v>36.7473902028513</v>
      </c>
      <c r="J686" s="71"/>
      <c r="K686" s="75"/>
      <c r="L686" s="75"/>
      <c r="M686" s="75"/>
      <c r="N686" s="75"/>
      <c r="O686" s="75"/>
      <c r="P686" s="76">
        <v>163.26168224299099</v>
      </c>
      <c r="Q686" s="75">
        <v>6.7868047580281399</v>
      </c>
      <c r="R686" s="75">
        <v>37.817757009345797</v>
      </c>
      <c r="S686" s="75">
        <v>2.83606637119009</v>
      </c>
      <c r="T686" s="75"/>
      <c r="U686" s="75"/>
    </row>
    <row r="687" spans="1:21" x14ac:dyDescent="0.2">
      <c r="A687" s="71" t="s">
        <v>441</v>
      </c>
      <c r="B687" s="72" t="s">
        <v>72</v>
      </c>
      <c r="C687" s="73" t="s">
        <v>371</v>
      </c>
      <c r="D687" s="74">
        <v>42781</v>
      </c>
      <c r="E687" s="75">
        <v>0.352112676056338</v>
      </c>
      <c r="F687" s="71">
        <v>71</v>
      </c>
      <c r="G687" s="75">
        <v>5492.8732394366198</v>
      </c>
      <c r="H687" s="70">
        <v>-139.47746478873199</v>
      </c>
      <c r="I687" s="75">
        <v>44.6548038832087</v>
      </c>
      <c r="J687" s="71"/>
      <c r="K687" s="75"/>
      <c r="L687" s="75"/>
      <c r="M687" s="75"/>
      <c r="N687" s="75">
        <v>3.70136538461538</v>
      </c>
      <c r="O687" s="75">
        <v>0.41111360638158301</v>
      </c>
      <c r="P687" s="76">
        <v>163.154929577465</v>
      </c>
      <c r="Q687" s="75">
        <v>7.3376910136226101</v>
      </c>
      <c r="R687" s="75">
        <v>36.449295774647901</v>
      </c>
      <c r="S687" s="75">
        <v>3.1797636506827001</v>
      </c>
      <c r="T687" s="75"/>
      <c r="U687" s="75"/>
    </row>
    <row r="688" spans="1:21" x14ac:dyDescent="0.2">
      <c r="A688" s="71" t="s">
        <v>441</v>
      </c>
      <c r="B688" s="72" t="s">
        <v>65</v>
      </c>
      <c r="C688" s="73" t="s">
        <v>143</v>
      </c>
      <c r="D688" s="74">
        <v>42791</v>
      </c>
      <c r="E688" s="75">
        <v>1.3370165745856401E-2</v>
      </c>
      <c r="F688" s="71">
        <v>181</v>
      </c>
      <c r="G688" s="75">
        <v>5631.5082872928197</v>
      </c>
      <c r="H688" s="70">
        <v>-140.99944751381199</v>
      </c>
      <c r="I688" s="75">
        <v>24.8605372088252</v>
      </c>
      <c r="J688" s="71"/>
      <c r="K688" s="75"/>
      <c r="L688" s="75"/>
      <c r="M688" s="75"/>
      <c r="N688" s="75"/>
      <c r="O688" s="75"/>
      <c r="P688" s="76">
        <v>152.24309392265201</v>
      </c>
      <c r="Q688" s="75">
        <v>4.5373874999114303</v>
      </c>
      <c r="R688" s="75">
        <v>35.624157303370801</v>
      </c>
      <c r="S688" s="75">
        <v>1.3939352515158301</v>
      </c>
      <c r="T688" s="75"/>
      <c r="U688" s="75"/>
    </row>
    <row r="689" spans="1:21" x14ac:dyDescent="0.2">
      <c r="A689" s="71" t="s">
        <v>441</v>
      </c>
      <c r="B689" s="72" t="s">
        <v>94</v>
      </c>
      <c r="C689" s="73" t="s">
        <v>526</v>
      </c>
      <c r="D689" s="74">
        <v>42792</v>
      </c>
      <c r="E689" s="75">
        <v>0.76054621848739501</v>
      </c>
      <c r="F689" s="71">
        <v>238</v>
      </c>
      <c r="G689" s="75">
        <v>8831.3277310924404</v>
      </c>
      <c r="H689" s="70">
        <v>-141.08151260504201</v>
      </c>
      <c r="I689" s="75">
        <v>26.758591225092399</v>
      </c>
      <c r="J689" s="71">
        <v>165</v>
      </c>
      <c r="K689" s="75">
        <v>292.18787878787901</v>
      </c>
      <c r="L689" s="75">
        <v>271.49090909090899</v>
      </c>
      <c r="M689" s="75">
        <v>1065.8303030303</v>
      </c>
      <c r="N689" s="75">
        <v>2.16185096270388</v>
      </c>
      <c r="O689" s="75">
        <v>7.1334111794517194E-2</v>
      </c>
      <c r="P689" s="76">
        <v>126.02100840336099</v>
      </c>
      <c r="Q689" s="75">
        <v>2.8069051843247199</v>
      </c>
      <c r="R689" s="75">
        <v>62.616289592760197</v>
      </c>
      <c r="S689" s="75">
        <v>2.2880932361445701</v>
      </c>
      <c r="T689" s="75">
        <v>-75.922268907562994</v>
      </c>
      <c r="U689" s="75">
        <v>7.5539699266391498</v>
      </c>
    </row>
    <row r="690" spans="1:21" x14ac:dyDescent="0.2">
      <c r="A690" s="71" t="s">
        <v>441</v>
      </c>
      <c r="B690" s="72" t="s">
        <v>67</v>
      </c>
      <c r="C690" s="73" t="s">
        <v>313</v>
      </c>
      <c r="D690" s="74">
        <v>42548</v>
      </c>
      <c r="E690" s="75">
        <v>0.19282758620689699</v>
      </c>
      <c r="F690" s="71">
        <v>145</v>
      </c>
      <c r="G690" s="75">
        <v>8356.3172413793109</v>
      </c>
      <c r="H690" s="70">
        <v>-145.449655172414</v>
      </c>
      <c r="I690" s="75">
        <v>32.816778502289502</v>
      </c>
      <c r="J690" s="71"/>
      <c r="K690" s="75"/>
      <c r="L690" s="75"/>
      <c r="M690" s="75"/>
      <c r="N690" s="75">
        <v>1.47259259259259</v>
      </c>
      <c r="O690" s="75">
        <v>0.26567837838000702</v>
      </c>
      <c r="P690" s="76">
        <v>131.15172413793101</v>
      </c>
      <c r="Q690" s="75">
        <v>4.8015336294640099</v>
      </c>
      <c r="R690" s="75">
        <v>50.883333333333297</v>
      </c>
      <c r="S690" s="75">
        <v>3.1072138543166901</v>
      </c>
      <c r="T690" s="75"/>
      <c r="U690" s="75"/>
    </row>
    <row r="691" spans="1:21" x14ac:dyDescent="0.2">
      <c r="A691" s="71" t="s">
        <v>441</v>
      </c>
      <c r="B691" s="72" t="s">
        <v>69</v>
      </c>
      <c r="C691" s="73" t="s">
        <v>183</v>
      </c>
      <c r="D691" s="74">
        <v>42588</v>
      </c>
      <c r="E691" s="75">
        <v>9.1449275362318894E-2</v>
      </c>
      <c r="F691" s="71">
        <v>69</v>
      </c>
      <c r="G691" s="75">
        <v>6105.0869565217399</v>
      </c>
      <c r="H691" s="70">
        <v>-145.833333333333</v>
      </c>
      <c r="I691" s="75">
        <v>34.081393514876801</v>
      </c>
      <c r="J691" s="71"/>
      <c r="K691" s="75"/>
      <c r="L691" s="75"/>
      <c r="M691" s="75"/>
      <c r="N691" s="75"/>
      <c r="O691" s="75"/>
      <c r="P691" s="76">
        <v>138.695652173913</v>
      </c>
      <c r="Q691" s="75">
        <v>7.0521533096935096</v>
      </c>
      <c r="R691" s="75">
        <v>36.053623188405801</v>
      </c>
      <c r="S691" s="75">
        <v>3.2648817128549998</v>
      </c>
      <c r="T691" s="75"/>
      <c r="U691" s="75"/>
    </row>
    <row r="692" spans="1:21" x14ac:dyDescent="0.2">
      <c r="A692" s="71" t="s">
        <v>441</v>
      </c>
      <c r="B692" s="72" t="s">
        <v>74</v>
      </c>
      <c r="C692" s="73" t="s">
        <v>344</v>
      </c>
      <c r="D692" s="74">
        <v>42663</v>
      </c>
      <c r="E692" s="75"/>
      <c r="F692" s="71">
        <v>55</v>
      </c>
      <c r="G692" s="75">
        <v>5885.94545454545</v>
      </c>
      <c r="H692" s="70">
        <v>-150.92545454545501</v>
      </c>
      <c r="I692" s="75">
        <v>37.418497129029198</v>
      </c>
      <c r="J692" s="71"/>
      <c r="K692" s="75"/>
      <c r="L692" s="75"/>
      <c r="M692" s="75"/>
      <c r="N692" s="75"/>
      <c r="O692" s="75"/>
      <c r="P692" s="76">
        <v>159.45454545454501</v>
      </c>
      <c r="Q692" s="75">
        <v>8.8604146782520594</v>
      </c>
      <c r="R692" s="75">
        <v>32.258181818181797</v>
      </c>
      <c r="S692" s="75">
        <v>2.5395255142982198</v>
      </c>
      <c r="T692" s="75"/>
      <c r="U692" s="75"/>
    </row>
    <row r="693" spans="1:21" x14ac:dyDescent="0.2">
      <c r="A693" s="71" t="s">
        <v>441</v>
      </c>
      <c r="B693" s="72" t="s">
        <v>65</v>
      </c>
      <c r="C693" s="73" t="s">
        <v>255</v>
      </c>
      <c r="D693" s="74">
        <v>42475</v>
      </c>
      <c r="E693" s="75"/>
      <c r="F693" s="71">
        <v>26</v>
      </c>
      <c r="G693" s="75">
        <v>3849.73076923077</v>
      </c>
      <c r="H693" s="70">
        <v>-153.611538461538</v>
      </c>
      <c r="I693" s="75">
        <v>52.867448855800703</v>
      </c>
      <c r="J693" s="71"/>
      <c r="K693" s="75"/>
      <c r="L693" s="75"/>
      <c r="M693" s="75"/>
      <c r="N693" s="75"/>
      <c r="O693" s="75"/>
      <c r="P693" s="76">
        <v>128.11538461538501</v>
      </c>
      <c r="Q693" s="75">
        <v>11.0841989992792</v>
      </c>
      <c r="R693" s="75">
        <v>21.038461538461501</v>
      </c>
      <c r="S693" s="75">
        <v>2.79592603029191</v>
      </c>
      <c r="T693" s="75"/>
      <c r="U693" s="75"/>
    </row>
    <row r="694" spans="1:21" x14ac:dyDescent="0.2">
      <c r="A694" s="71" t="s">
        <v>441</v>
      </c>
      <c r="B694" s="72" t="s">
        <v>72</v>
      </c>
      <c r="C694" s="73" t="s">
        <v>321</v>
      </c>
      <c r="D694" s="74">
        <v>42481</v>
      </c>
      <c r="E694" s="75">
        <v>0.25337641357027502</v>
      </c>
      <c r="F694" s="71">
        <v>619</v>
      </c>
      <c r="G694" s="75">
        <v>4677.0759289176103</v>
      </c>
      <c r="H694" s="70">
        <v>-156.66058158319899</v>
      </c>
      <c r="I694" s="75">
        <v>16.450497820728199</v>
      </c>
      <c r="J694" s="71"/>
      <c r="K694" s="75"/>
      <c r="L694" s="75"/>
      <c r="M694" s="75"/>
      <c r="N694" s="75"/>
      <c r="O694" s="75"/>
      <c r="P694" s="76">
        <v>151.31340872374801</v>
      </c>
      <c r="Q694" s="75">
        <v>2.6387305112517798</v>
      </c>
      <c r="R694" s="75">
        <v>24.6772504091653</v>
      </c>
      <c r="S694" s="75">
        <v>0.71198638779545398</v>
      </c>
      <c r="T694" s="75"/>
      <c r="U694" s="75"/>
    </row>
    <row r="695" spans="1:21" x14ac:dyDescent="0.2">
      <c r="A695" s="71" t="s">
        <v>441</v>
      </c>
      <c r="B695" s="72" t="s">
        <v>94</v>
      </c>
      <c r="C695" s="73" t="s">
        <v>527</v>
      </c>
      <c r="D695" s="74">
        <v>42518</v>
      </c>
      <c r="E695" s="75">
        <v>0.114754098360656</v>
      </c>
      <c r="F695" s="71">
        <v>61</v>
      </c>
      <c r="G695" s="75">
        <v>9735.1311475409802</v>
      </c>
      <c r="H695" s="70">
        <v>-157.15409836065601</v>
      </c>
      <c r="I695" s="75">
        <v>37.985282278825203</v>
      </c>
      <c r="J695" s="71"/>
      <c r="K695" s="75"/>
      <c r="L695" s="75"/>
      <c r="M695" s="75"/>
      <c r="N695" s="75"/>
      <c r="O695" s="75"/>
      <c r="P695" s="76">
        <v>147.44262295082001</v>
      </c>
      <c r="Q695" s="75">
        <v>10.060921656825901</v>
      </c>
      <c r="R695" s="75">
        <v>31.654098360655698</v>
      </c>
      <c r="S695" s="75">
        <v>2.8105836021257602</v>
      </c>
      <c r="T695" s="75"/>
      <c r="U695" s="75"/>
    </row>
    <row r="696" spans="1:21" x14ac:dyDescent="0.2">
      <c r="A696" s="71" t="s">
        <v>441</v>
      </c>
      <c r="B696" s="72" t="s">
        <v>65</v>
      </c>
      <c r="C696" s="73" t="s">
        <v>528</v>
      </c>
      <c r="D696" s="74">
        <v>42778</v>
      </c>
      <c r="E696" s="75">
        <v>1.72857142857143E-2</v>
      </c>
      <c r="F696" s="71">
        <v>70</v>
      </c>
      <c r="G696" s="75">
        <v>6521.3714285714304</v>
      </c>
      <c r="H696" s="70">
        <v>-157.185714285714</v>
      </c>
      <c r="I696" s="75">
        <v>34.345984138496803</v>
      </c>
      <c r="J696" s="71"/>
      <c r="K696" s="75"/>
      <c r="L696" s="75"/>
      <c r="M696" s="75"/>
      <c r="N696" s="75"/>
      <c r="O696" s="75"/>
      <c r="P696" s="76">
        <v>108.75714285714299</v>
      </c>
      <c r="Q696" s="75">
        <v>6.2489563754528596</v>
      </c>
      <c r="R696" s="75">
        <v>32.816417910447797</v>
      </c>
      <c r="S696" s="75">
        <v>2.6497694505711502</v>
      </c>
      <c r="T696" s="75"/>
      <c r="U696" s="75"/>
    </row>
    <row r="697" spans="1:21" x14ac:dyDescent="0.2">
      <c r="A697" s="71" t="s">
        <v>441</v>
      </c>
      <c r="B697" s="72" t="s">
        <v>72</v>
      </c>
      <c r="C697" s="73" t="s">
        <v>529</v>
      </c>
      <c r="D697" s="74">
        <v>42372</v>
      </c>
      <c r="E697" s="75"/>
      <c r="F697" s="71">
        <v>256</v>
      </c>
      <c r="G697" s="75">
        <v>6401.08203125</v>
      </c>
      <c r="H697" s="70">
        <v>-157.54257812500001</v>
      </c>
      <c r="I697" s="75">
        <v>19.441861580311699</v>
      </c>
      <c r="J697" s="71"/>
      <c r="K697" s="75"/>
      <c r="L697" s="75"/>
      <c r="M697" s="75"/>
      <c r="N697" s="75">
        <v>2.7691499865482898</v>
      </c>
      <c r="O697" s="75">
        <v>0.16352177490177999</v>
      </c>
      <c r="P697" s="76">
        <v>167.83984375</v>
      </c>
      <c r="Q697" s="75">
        <v>3.8985417742523301</v>
      </c>
      <c r="R697" s="75">
        <v>37.98046875</v>
      </c>
      <c r="S697" s="75">
        <v>1.5547380852877499</v>
      </c>
      <c r="T697" s="75"/>
      <c r="U697" s="75"/>
    </row>
    <row r="698" spans="1:21" x14ac:dyDescent="0.2">
      <c r="A698" s="71" t="s">
        <v>441</v>
      </c>
      <c r="B698" s="72" t="s">
        <v>69</v>
      </c>
      <c r="C698" s="73" t="s">
        <v>530</v>
      </c>
      <c r="D698" s="74">
        <v>42724</v>
      </c>
      <c r="E698" s="75">
        <v>2.2530831099195701</v>
      </c>
      <c r="F698" s="71">
        <v>373</v>
      </c>
      <c r="G698" s="75">
        <v>6155.0723860589796</v>
      </c>
      <c r="H698" s="70">
        <v>-159.00134048257399</v>
      </c>
      <c r="I698" s="75">
        <v>17.315892525982001</v>
      </c>
      <c r="J698" s="71"/>
      <c r="K698" s="75"/>
      <c r="L698" s="75"/>
      <c r="M698" s="75"/>
      <c r="N698" s="75"/>
      <c r="O698" s="75"/>
      <c r="P698" s="76">
        <v>151.957104557641</v>
      </c>
      <c r="Q698" s="75">
        <v>3.3272956724957301</v>
      </c>
      <c r="R698" s="75">
        <v>27.889196675900301</v>
      </c>
      <c r="S698" s="75">
        <v>1.0485904441524501</v>
      </c>
      <c r="T698" s="75"/>
      <c r="U698" s="75"/>
    </row>
    <row r="699" spans="1:21" x14ac:dyDescent="0.2">
      <c r="A699" s="71" t="s">
        <v>441</v>
      </c>
      <c r="B699" s="72" t="s">
        <v>72</v>
      </c>
      <c r="C699" s="73" t="s">
        <v>385</v>
      </c>
      <c r="D699" s="74">
        <v>42493</v>
      </c>
      <c r="E699" s="75"/>
      <c r="F699" s="71">
        <v>40</v>
      </c>
      <c r="G699" s="75">
        <v>4711.1499999999996</v>
      </c>
      <c r="H699" s="70">
        <v>-163.20249999999999</v>
      </c>
      <c r="I699" s="75">
        <v>51.676073852549102</v>
      </c>
      <c r="J699" s="71"/>
      <c r="K699" s="75"/>
      <c r="L699" s="75"/>
      <c r="M699" s="75"/>
      <c r="N699" s="75"/>
      <c r="O699" s="75"/>
      <c r="P699" s="76">
        <v>152.85</v>
      </c>
      <c r="Q699" s="75">
        <v>8.3390147299706001</v>
      </c>
      <c r="R699" s="75">
        <v>34.4925</v>
      </c>
      <c r="S699" s="75">
        <v>3.4235110697749702</v>
      </c>
      <c r="T699" s="75"/>
      <c r="U699" s="75"/>
    </row>
    <row r="700" spans="1:21" x14ac:dyDescent="0.2">
      <c r="A700" s="71" t="s">
        <v>441</v>
      </c>
      <c r="B700" s="72" t="s">
        <v>94</v>
      </c>
      <c r="C700" s="73" t="s">
        <v>430</v>
      </c>
      <c r="D700" s="74">
        <v>42765</v>
      </c>
      <c r="E700" s="75"/>
      <c r="F700" s="71">
        <v>32</v>
      </c>
      <c r="G700" s="75">
        <v>7464.65625</v>
      </c>
      <c r="H700" s="70">
        <v>-163.34062499999999</v>
      </c>
      <c r="I700" s="75">
        <v>55.2454780041476</v>
      </c>
      <c r="J700" s="71"/>
      <c r="K700" s="75"/>
      <c r="L700" s="75"/>
      <c r="M700" s="75"/>
      <c r="N700" s="75"/>
      <c r="O700" s="75"/>
      <c r="P700" s="76">
        <v>119.0625</v>
      </c>
      <c r="Q700" s="75">
        <v>11.2004227940792</v>
      </c>
      <c r="R700" s="75">
        <v>38.938709677419403</v>
      </c>
      <c r="S700" s="75">
        <v>3.6793924154203501</v>
      </c>
      <c r="T700" s="75"/>
      <c r="U700" s="75"/>
    </row>
    <row r="701" spans="1:21" x14ac:dyDescent="0.2">
      <c r="A701" s="71" t="s">
        <v>441</v>
      </c>
      <c r="B701" s="72" t="s">
        <v>72</v>
      </c>
      <c r="C701" s="73" t="s">
        <v>531</v>
      </c>
      <c r="D701" s="74">
        <v>42558</v>
      </c>
      <c r="E701" s="75"/>
      <c r="F701" s="71">
        <v>48</v>
      </c>
      <c r="G701" s="75">
        <v>3822.2083333333298</v>
      </c>
      <c r="H701" s="70">
        <v>-166.527083333333</v>
      </c>
      <c r="I701" s="75">
        <v>44.529262804568098</v>
      </c>
      <c r="J701" s="71"/>
      <c r="K701" s="75"/>
      <c r="L701" s="75"/>
      <c r="M701" s="75">
        <v>478.2</v>
      </c>
      <c r="N701" s="75"/>
      <c r="O701" s="75"/>
      <c r="P701" s="76">
        <v>135.770833333333</v>
      </c>
      <c r="Q701" s="75">
        <v>9.4356837213945006</v>
      </c>
      <c r="R701" s="75">
        <v>19.1979166666667</v>
      </c>
      <c r="S701" s="75">
        <v>2.5340683825082801</v>
      </c>
      <c r="T701" s="75"/>
      <c r="U701" s="75"/>
    </row>
    <row r="702" spans="1:21" x14ac:dyDescent="0.2">
      <c r="A702" s="71" t="s">
        <v>441</v>
      </c>
      <c r="B702" s="72" t="s">
        <v>72</v>
      </c>
      <c r="C702" s="73" t="s">
        <v>368</v>
      </c>
      <c r="D702" s="74">
        <v>42653</v>
      </c>
      <c r="E702" s="75"/>
      <c r="F702" s="71">
        <v>47</v>
      </c>
      <c r="G702" s="75">
        <v>3519.2978723404299</v>
      </c>
      <c r="H702" s="70">
        <v>-167.031914893617</v>
      </c>
      <c r="I702" s="75">
        <v>42.783773206997303</v>
      </c>
      <c r="J702" s="71"/>
      <c r="K702" s="75"/>
      <c r="L702" s="75"/>
      <c r="M702" s="75"/>
      <c r="N702" s="75"/>
      <c r="O702" s="75"/>
      <c r="P702" s="76">
        <v>167.85106382978699</v>
      </c>
      <c r="Q702" s="75">
        <v>10.4657486694116</v>
      </c>
      <c r="R702" s="75">
        <v>17.3744680851064</v>
      </c>
      <c r="S702" s="75">
        <v>1.7609955033089799</v>
      </c>
      <c r="T702" s="75"/>
      <c r="U702" s="75"/>
    </row>
    <row r="703" spans="1:21" x14ac:dyDescent="0.2">
      <c r="A703" s="71" t="s">
        <v>441</v>
      </c>
      <c r="B703" s="72" t="s">
        <v>140</v>
      </c>
      <c r="C703" s="73" t="s">
        <v>328</v>
      </c>
      <c r="D703" s="74">
        <v>42765</v>
      </c>
      <c r="E703" s="75">
        <v>0.365352112676056</v>
      </c>
      <c r="F703" s="71">
        <v>142</v>
      </c>
      <c r="G703" s="75">
        <v>6678.49295774648</v>
      </c>
      <c r="H703" s="70">
        <v>-168.483802816901</v>
      </c>
      <c r="I703" s="75">
        <v>33.515569633957199</v>
      </c>
      <c r="J703" s="71"/>
      <c r="K703" s="75"/>
      <c r="L703" s="75"/>
      <c r="M703" s="75"/>
      <c r="N703" s="75"/>
      <c r="O703" s="75"/>
      <c r="P703" s="76">
        <v>168.76760563380299</v>
      </c>
      <c r="Q703" s="75">
        <v>5.0577492661156098</v>
      </c>
      <c r="R703" s="75">
        <v>30.148201438848901</v>
      </c>
      <c r="S703" s="75">
        <v>1.72977095344123</v>
      </c>
      <c r="T703" s="75"/>
      <c r="U703" s="75"/>
    </row>
    <row r="704" spans="1:21" x14ac:dyDescent="0.2">
      <c r="A704" s="71" t="s">
        <v>441</v>
      </c>
      <c r="B704" s="72" t="s">
        <v>65</v>
      </c>
      <c r="C704" s="73" t="s">
        <v>532</v>
      </c>
      <c r="D704" s="74">
        <v>42793</v>
      </c>
      <c r="E704" s="75"/>
      <c r="F704" s="71">
        <v>42</v>
      </c>
      <c r="G704" s="75">
        <v>6014.7380952381</v>
      </c>
      <c r="H704" s="70">
        <v>-171.03095238095199</v>
      </c>
      <c r="I704" s="75">
        <v>42.7439643283724</v>
      </c>
      <c r="J704" s="71"/>
      <c r="K704" s="75"/>
      <c r="L704" s="75"/>
      <c r="M704" s="75"/>
      <c r="N704" s="75"/>
      <c r="O704" s="75"/>
      <c r="P704" s="76">
        <v>142.142857142857</v>
      </c>
      <c r="Q704" s="75">
        <v>10.715656126063701</v>
      </c>
      <c r="R704" s="75">
        <v>40.8595238095238</v>
      </c>
      <c r="S704" s="75">
        <v>3.6717793404897701</v>
      </c>
      <c r="T704" s="75"/>
      <c r="U704" s="75"/>
    </row>
    <row r="705" spans="1:21" x14ac:dyDescent="0.2">
      <c r="A705" s="71" t="s">
        <v>441</v>
      </c>
      <c r="B705" s="72" t="s">
        <v>65</v>
      </c>
      <c r="C705" s="73" t="s">
        <v>401</v>
      </c>
      <c r="D705" s="74">
        <v>42621</v>
      </c>
      <c r="E705" s="75">
        <v>0.18248175182481799</v>
      </c>
      <c r="F705" s="71">
        <v>137</v>
      </c>
      <c r="G705" s="75">
        <v>5672.6277372262803</v>
      </c>
      <c r="H705" s="70">
        <v>-172.13430656934301</v>
      </c>
      <c r="I705" s="75">
        <v>31.4340961650765</v>
      </c>
      <c r="J705" s="71"/>
      <c r="K705" s="75"/>
      <c r="L705" s="75"/>
      <c r="M705" s="75"/>
      <c r="N705" s="75"/>
      <c r="O705" s="75"/>
      <c r="P705" s="76">
        <v>140.54014598540101</v>
      </c>
      <c r="Q705" s="75">
        <v>4.5382541594366499</v>
      </c>
      <c r="R705" s="75">
        <v>33.376744186046501</v>
      </c>
      <c r="S705" s="75">
        <v>1.95249340923734</v>
      </c>
      <c r="T705" s="75"/>
      <c r="U705" s="75"/>
    </row>
    <row r="706" spans="1:21" x14ac:dyDescent="0.2">
      <c r="A706" s="71" t="s">
        <v>441</v>
      </c>
      <c r="B706" s="72" t="s">
        <v>69</v>
      </c>
      <c r="C706" s="73" t="s">
        <v>533</v>
      </c>
      <c r="D706" s="74">
        <v>42757</v>
      </c>
      <c r="E706" s="75"/>
      <c r="F706" s="71">
        <v>44</v>
      </c>
      <c r="G706" s="75">
        <v>4913.0909090909099</v>
      </c>
      <c r="H706" s="70">
        <v>-172.71590909090901</v>
      </c>
      <c r="I706" s="75">
        <v>36.407897777007598</v>
      </c>
      <c r="J706" s="71"/>
      <c r="K706" s="75"/>
      <c r="L706" s="75"/>
      <c r="M706" s="75"/>
      <c r="N706" s="75"/>
      <c r="O706" s="75"/>
      <c r="P706" s="76">
        <v>167.727272727273</v>
      </c>
      <c r="Q706" s="75">
        <v>11.1787023624294</v>
      </c>
      <c r="R706" s="75">
        <v>21.859090909090899</v>
      </c>
      <c r="S706" s="75">
        <v>2.1152729575157001</v>
      </c>
      <c r="T706" s="75"/>
      <c r="U706" s="75"/>
    </row>
    <row r="707" spans="1:21" x14ac:dyDescent="0.2">
      <c r="A707" s="71" t="s">
        <v>441</v>
      </c>
      <c r="B707" s="72" t="s">
        <v>69</v>
      </c>
      <c r="C707" s="73" t="s">
        <v>534</v>
      </c>
      <c r="D707" s="74">
        <v>42779</v>
      </c>
      <c r="E707" s="75"/>
      <c r="F707" s="71">
        <v>61</v>
      </c>
      <c r="G707" s="75">
        <v>5798.0491803278701</v>
      </c>
      <c r="H707" s="70">
        <v>-176.19508196721301</v>
      </c>
      <c r="I707" s="75">
        <v>45.859184468798901</v>
      </c>
      <c r="J707" s="71"/>
      <c r="K707" s="75"/>
      <c r="L707" s="75"/>
      <c r="M707" s="75"/>
      <c r="N707" s="75"/>
      <c r="O707" s="75"/>
      <c r="P707" s="76">
        <v>146.27868852459</v>
      </c>
      <c r="Q707" s="75">
        <v>7.5671179355891702</v>
      </c>
      <c r="R707" s="75">
        <v>39.774576271186497</v>
      </c>
      <c r="S707" s="75">
        <v>3.4150632331115598</v>
      </c>
      <c r="T707" s="75"/>
      <c r="U707" s="75"/>
    </row>
    <row r="708" spans="1:21" x14ac:dyDescent="0.2">
      <c r="A708" s="71" t="s">
        <v>441</v>
      </c>
      <c r="B708" s="72" t="s">
        <v>65</v>
      </c>
      <c r="C708" s="73" t="s">
        <v>535</v>
      </c>
      <c r="D708" s="74">
        <v>42590</v>
      </c>
      <c r="E708" s="75"/>
      <c r="F708" s="71">
        <v>44</v>
      </c>
      <c r="G708" s="75">
        <v>8842.2272727272702</v>
      </c>
      <c r="H708" s="70">
        <v>-180.67954545454501</v>
      </c>
      <c r="I708" s="75">
        <v>45.266205510358098</v>
      </c>
      <c r="J708" s="71"/>
      <c r="K708" s="75"/>
      <c r="L708" s="75"/>
      <c r="M708" s="75"/>
      <c r="N708" s="75"/>
      <c r="O708" s="75"/>
      <c r="P708" s="76">
        <v>144.636363636364</v>
      </c>
      <c r="Q708" s="75">
        <v>7.4477099584255999</v>
      </c>
      <c r="R708" s="75">
        <v>44.697727272727299</v>
      </c>
      <c r="S708" s="75">
        <v>3.81536269315249</v>
      </c>
      <c r="T708" s="75"/>
      <c r="U708" s="75"/>
    </row>
    <row r="709" spans="1:21" x14ac:dyDescent="0.2">
      <c r="A709" s="71" t="s">
        <v>441</v>
      </c>
      <c r="B709" s="72" t="s">
        <v>65</v>
      </c>
      <c r="C709" s="73" t="s">
        <v>536</v>
      </c>
      <c r="D709" s="74">
        <v>42689</v>
      </c>
      <c r="E709" s="75"/>
      <c r="F709" s="71">
        <v>69</v>
      </c>
      <c r="G709" s="75">
        <v>4680.7681159420299</v>
      </c>
      <c r="H709" s="70">
        <v>-180.85652173912999</v>
      </c>
      <c r="I709" s="75">
        <v>50.327196622265603</v>
      </c>
      <c r="J709" s="71"/>
      <c r="K709" s="75"/>
      <c r="L709" s="75"/>
      <c r="M709" s="75"/>
      <c r="N709" s="75"/>
      <c r="O709" s="75"/>
      <c r="P709" s="76">
        <v>135.869565217391</v>
      </c>
      <c r="Q709" s="75">
        <v>9.0617826592298893</v>
      </c>
      <c r="R709" s="75">
        <v>7.5681818181818201</v>
      </c>
      <c r="S709" s="75">
        <v>0.56337378273384098</v>
      </c>
      <c r="T709" s="75"/>
      <c r="U709" s="75"/>
    </row>
    <row r="710" spans="1:21" x14ac:dyDescent="0.2">
      <c r="A710" s="71" t="s">
        <v>441</v>
      </c>
      <c r="B710" s="72" t="s">
        <v>74</v>
      </c>
      <c r="C710" s="73" t="s">
        <v>537</v>
      </c>
      <c r="D710" s="74">
        <v>42583</v>
      </c>
      <c r="E710" s="75"/>
      <c r="F710" s="71">
        <v>36</v>
      </c>
      <c r="G710" s="75">
        <v>7567.2777777777801</v>
      </c>
      <c r="H710" s="70">
        <v>-182.36944444444401</v>
      </c>
      <c r="I710" s="75">
        <v>49.483685433869603</v>
      </c>
      <c r="J710" s="71"/>
      <c r="K710" s="75"/>
      <c r="L710" s="75"/>
      <c r="M710" s="75"/>
      <c r="N710" s="75"/>
      <c r="O710" s="75"/>
      <c r="P710" s="76">
        <v>129.25</v>
      </c>
      <c r="Q710" s="75">
        <v>9.5274353217182099</v>
      </c>
      <c r="R710" s="75">
        <v>54.127777777777801</v>
      </c>
      <c r="S710" s="75">
        <v>5.4812865062563896</v>
      </c>
      <c r="T710" s="75"/>
      <c r="U710" s="75"/>
    </row>
    <row r="711" spans="1:21" x14ac:dyDescent="0.2">
      <c r="A711" s="71" t="s">
        <v>441</v>
      </c>
      <c r="B711" s="72" t="s">
        <v>72</v>
      </c>
      <c r="C711" s="73" t="s">
        <v>432</v>
      </c>
      <c r="D711" s="74">
        <v>42090</v>
      </c>
      <c r="E711" s="75"/>
      <c r="F711" s="71">
        <v>36</v>
      </c>
      <c r="G711" s="75">
        <v>5289.5833333333303</v>
      </c>
      <c r="H711" s="70">
        <v>-183.75555555555599</v>
      </c>
      <c r="I711" s="75">
        <v>35.922250354713803</v>
      </c>
      <c r="J711" s="71"/>
      <c r="K711" s="75"/>
      <c r="L711" s="75"/>
      <c r="M711" s="75"/>
      <c r="N711" s="75"/>
      <c r="O711" s="75"/>
      <c r="P711" s="76">
        <v>129.277777777778</v>
      </c>
      <c r="Q711" s="75">
        <v>9.3199403151497808</v>
      </c>
      <c r="R711" s="75">
        <v>25.091666666666701</v>
      </c>
      <c r="S711" s="75">
        <v>3.16437354315747</v>
      </c>
      <c r="T711" s="75"/>
      <c r="U711" s="75"/>
    </row>
    <row r="712" spans="1:21" x14ac:dyDescent="0.2">
      <c r="A712" s="71" t="s">
        <v>441</v>
      </c>
      <c r="B712" s="72" t="s">
        <v>72</v>
      </c>
      <c r="C712" s="73" t="s">
        <v>120</v>
      </c>
      <c r="D712" s="74">
        <v>42751</v>
      </c>
      <c r="E712" s="75">
        <v>4.8333333333333301E-3</v>
      </c>
      <c r="F712" s="71">
        <v>60</v>
      </c>
      <c r="G712" s="75">
        <v>4258.0333333333301</v>
      </c>
      <c r="H712" s="70">
        <v>-183.81166666666701</v>
      </c>
      <c r="I712" s="75">
        <v>34.128308005196402</v>
      </c>
      <c r="J712" s="71"/>
      <c r="K712" s="75"/>
      <c r="L712" s="75"/>
      <c r="M712" s="75"/>
      <c r="N712" s="75"/>
      <c r="O712" s="75"/>
      <c r="P712" s="76">
        <v>185.833333333333</v>
      </c>
      <c r="Q712" s="75">
        <v>9.6296730285371002</v>
      </c>
      <c r="R712" s="75">
        <v>9.3366666666666696</v>
      </c>
      <c r="S712" s="75">
        <v>0.94719319725123696</v>
      </c>
      <c r="T712" s="75"/>
      <c r="U712" s="75"/>
    </row>
    <row r="713" spans="1:21" x14ac:dyDescent="0.2">
      <c r="A713" s="71" t="s">
        <v>441</v>
      </c>
      <c r="B713" s="72" t="s">
        <v>140</v>
      </c>
      <c r="C713" s="73" t="s">
        <v>538</v>
      </c>
      <c r="D713" s="74">
        <v>42153</v>
      </c>
      <c r="E713" s="75">
        <v>8.4444444444444405E-2</v>
      </c>
      <c r="F713" s="71">
        <v>36</v>
      </c>
      <c r="G713" s="75">
        <v>3988.9722222222199</v>
      </c>
      <c r="H713" s="70">
        <v>-184.74166666666699</v>
      </c>
      <c r="I713" s="75">
        <v>36.883599911889299</v>
      </c>
      <c r="J713" s="71"/>
      <c r="K713" s="75"/>
      <c r="L713" s="75"/>
      <c r="M713" s="75"/>
      <c r="N713" s="75"/>
      <c r="O713" s="75"/>
      <c r="P713" s="76">
        <v>171.277777777778</v>
      </c>
      <c r="Q713" s="75">
        <v>10.782158330853999</v>
      </c>
      <c r="R713" s="75">
        <v>14.682857142857101</v>
      </c>
      <c r="S713" s="75">
        <v>1.3151955199521801</v>
      </c>
      <c r="T713" s="75"/>
      <c r="U713" s="75"/>
    </row>
    <row r="714" spans="1:21" x14ac:dyDescent="0.2">
      <c r="A714" s="71" t="s">
        <v>441</v>
      </c>
      <c r="B714" s="72" t="s">
        <v>65</v>
      </c>
      <c r="C714" s="73" t="s">
        <v>416</v>
      </c>
      <c r="D714" s="74">
        <v>42778</v>
      </c>
      <c r="E714" s="75"/>
      <c r="F714" s="71">
        <v>78</v>
      </c>
      <c r="G714" s="75">
        <v>5294.7564102564102</v>
      </c>
      <c r="H714" s="70">
        <v>-184.98717948717899</v>
      </c>
      <c r="I714" s="75">
        <v>31.614888423439901</v>
      </c>
      <c r="J714" s="71"/>
      <c r="K714" s="75"/>
      <c r="L714" s="75"/>
      <c r="M714" s="75"/>
      <c r="N714" s="75"/>
      <c r="O714" s="75"/>
      <c r="P714" s="76">
        <v>129.55128205128199</v>
      </c>
      <c r="Q714" s="75">
        <v>6.5178779582688504</v>
      </c>
      <c r="R714" s="75">
        <v>30.4410256410256</v>
      </c>
      <c r="S714" s="75">
        <v>2.97258840706552</v>
      </c>
      <c r="T714" s="75"/>
      <c r="U714" s="75"/>
    </row>
    <row r="715" spans="1:21" x14ac:dyDescent="0.2">
      <c r="A715" s="71" t="s">
        <v>441</v>
      </c>
      <c r="B715" s="72" t="s">
        <v>65</v>
      </c>
      <c r="C715" s="73" t="s">
        <v>539</v>
      </c>
      <c r="D715" s="74">
        <v>42761</v>
      </c>
      <c r="E715" s="75"/>
      <c r="F715" s="71">
        <v>41</v>
      </c>
      <c r="G715" s="75">
        <v>4576.3414634146302</v>
      </c>
      <c r="H715" s="70">
        <v>-190.409756097561</v>
      </c>
      <c r="I715" s="75">
        <v>29.079822189897801</v>
      </c>
      <c r="J715" s="71"/>
      <c r="K715" s="75"/>
      <c r="L715" s="75"/>
      <c r="M715" s="75"/>
      <c r="N715" s="75"/>
      <c r="O715" s="75"/>
      <c r="P715" s="76">
        <v>137.048780487805</v>
      </c>
      <c r="Q715" s="75">
        <v>7.7563468283307397</v>
      </c>
      <c r="R715" s="75">
        <v>19.621951219512201</v>
      </c>
      <c r="S715" s="75">
        <v>1.5272185469619</v>
      </c>
      <c r="T715" s="75"/>
      <c r="U715" s="75"/>
    </row>
    <row r="716" spans="1:21" x14ac:dyDescent="0.2">
      <c r="A716" s="71" t="s">
        <v>441</v>
      </c>
      <c r="B716" s="72" t="s">
        <v>65</v>
      </c>
      <c r="C716" s="73" t="s">
        <v>540</v>
      </c>
      <c r="D716" s="74">
        <v>42151</v>
      </c>
      <c r="E716" s="75"/>
      <c r="F716" s="71">
        <v>260</v>
      </c>
      <c r="G716" s="75">
        <v>6036.7692307692296</v>
      </c>
      <c r="H716" s="70">
        <v>-193.33538461538501</v>
      </c>
      <c r="I716" s="75">
        <v>22.587739851559899</v>
      </c>
      <c r="J716" s="71"/>
      <c r="K716" s="75"/>
      <c r="L716" s="75"/>
      <c r="M716" s="75"/>
      <c r="N716" s="75"/>
      <c r="O716" s="75"/>
      <c r="P716" s="76">
        <v>154.48461538461501</v>
      </c>
      <c r="Q716" s="75">
        <v>3.81863667008788</v>
      </c>
      <c r="R716" s="75">
        <v>42.270155038759697</v>
      </c>
      <c r="S716" s="75">
        <v>1.91323105084793</v>
      </c>
      <c r="T716" s="75"/>
      <c r="U716" s="75"/>
    </row>
    <row r="717" spans="1:21" x14ac:dyDescent="0.2">
      <c r="A717" s="71" t="s">
        <v>441</v>
      </c>
      <c r="B717" s="72" t="s">
        <v>72</v>
      </c>
      <c r="C717" s="73" t="s">
        <v>541</v>
      </c>
      <c r="D717" s="74">
        <v>42752</v>
      </c>
      <c r="E717" s="75"/>
      <c r="F717" s="71">
        <v>101</v>
      </c>
      <c r="G717" s="75">
        <v>6629.3069306930702</v>
      </c>
      <c r="H717" s="70">
        <v>-194.130693069307</v>
      </c>
      <c r="I717" s="75">
        <v>22.560154691142198</v>
      </c>
      <c r="J717" s="71"/>
      <c r="K717" s="75"/>
      <c r="L717" s="75"/>
      <c r="M717" s="75"/>
      <c r="N717" s="75">
        <v>4.05897872340425</v>
      </c>
      <c r="O717" s="75">
        <v>0.27208324986302201</v>
      </c>
      <c r="P717" s="76">
        <v>161.45544554455401</v>
      </c>
      <c r="Q717" s="75">
        <v>8.1361986009289105</v>
      </c>
      <c r="R717" s="75">
        <v>40.113861386138602</v>
      </c>
      <c r="S717" s="75">
        <v>1.8959467081655801</v>
      </c>
      <c r="T717" s="75"/>
      <c r="U717" s="75"/>
    </row>
    <row r="718" spans="1:21" x14ac:dyDescent="0.2">
      <c r="A718" s="71" t="s">
        <v>441</v>
      </c>
      <c r="B718" s="72" t="s">
        <v>65</v>
      </c>
      <c r="C718" s="73" t="s">
        <v>542</v>
      </c>
      <c r="D718" s="74">
        <v>42786</v>
      </c>
      <c r="E718" s="75">
        <v>1.4150943396226401</v>
      </c>
      <c r="F718" s="71">
        <v>53</v>
      </c>
      <c r="G718" s="75">
        <v>7090.8867924528304</v>
      </c>
      <c r="H718" s="70">
        <v>-194.56226415094301</v>
      </c>
      <c r="I718" s="75">
        <v>37.766854504654297</v>
      </c>
      <c r="J718" s="71"/>
      <c r="K718" s="75"/>
      <c r="L718" s="75"/>
      <c r="M718" s="75"/>
      <c r="N718" s="75">
        <v>3.6130647817460302</v>
      </c>
      <c r="O718" s="75">
        <v>0.24808671381767</v>
      </c>
      <c r="P718" s="76">
        <v>136.88679245283001</v>
      </c>
      <c r="Q718" s="75">
        <v>9.1114953302616897</v>
      </c>
      <c r="R718" s="75">
        <v>66.577358490565999</v>
      </c>
      <c r="S718" s="75">
        <v>6.9918180679164896</v>
      </c>
      <c r="T718" s="75"/>
      <c r="U718" s="75"/>
    </row>
    <row r="719" spans="1:21" x14ac:dyDescent="0.2">
      <c r="A719" s="71" t="s">
        <v>441</v>
      </c>
      <c r="B719" s="72" t="s">
        <v>543</v>
      </c>
      <c r="C719" s="73" t="s">
        <v>544</v>
      </c>
      <c r="D719" s="74">
        <v>42757</v>
      </c>
      <c r="E719" s="75"/>
      <c r="F719" s="71">
        <v>30</v>
      </c>
      <c r="G719" s="75">
        <v>6650.6333333333296</v>
      </c>
      <c r="H719" s="70">
        <v>-194.70333333333301</v>
      </c>
      <c r="I719" s="75">
        <v>45.029584268422603</v>
      </c>
      <c r="J719" s="71"/>
      <c r="K719" s="75"/>
      <c r="L719" s="75"/>
      <c r="M719" s="75"/>
      <c r="N719" s="75">
        <v>2.97338461538462</v>
      </c>
      <c r="O719" s="75">
        <v>0.59559828505441803</v>
      </c>
      <c r="P719" s="76">
        <v>131.86666666666699</v>
      </c>
      <c r="Q719" s="75">
        <v>10.7430526423651</v>
      </c>
      <c r="R719" s="75">
        <v>35.786666666666697</v>
      </c>
      <c r="S719" s="75">
        <v>2.9817596183220298</v>
      </c>
      <c r="T719" s="75"/>
      <c r="U719" s="75"/>
    </row>
    <row r="720" spans="1:21" x14ac:dyDescent="0.2">
      <c r="A720" s="71" t="s">
        <v>441</v>
      </c>
      <c r="B720" s="72" t="s">
        <v>72</v>
      </c>
      <c r="C720" s="73" t="s">
        <v>340</v>
      </c>
      <c r="D720" s="74">
        <v>42409</v>
      </c>
      <c r="E720" s="75"/>
      <c r="F720" s="71">
        <v>28</v>
      </c>
      <c r="G720" s="75">
        <v>4338.3214285714303</v>
      </c>
      <c r="H720" s="70">
        <v>-195.02857142857101</v>
      </c>
      <c r="I720" s="75">
        <v>50.179027074321297</v>
      </c>
      <c r="J720" s="71"/>
      <c r="K720" s="75"/>
      <c r="L720" s="75"/>
      <c r="M720" s="75"/>
      <c r="N720" s="75"/>
      <c r="O720" s="75"/>
      <c r="P720" s="76">
        <v>162.57142857142901</v>
      </c>
      <c r="Q720" s="75">
        <v>12.5168065398551</v>
      </c>
      <c r="R720" s="75">
        <v>15.3214285714286</v>
      </c>
      <c r="S720" s="75">
        <v>2.0273810688887002</v>
      </c>
      <c r="T720" s="75"/>
      <c r="U720" s="75"/>
    </row>
    <row r="721" spans="1:21" x14ac:dyDescent="0.2">
      <c r="A721" s="71" t="s">
        <v>441</v>
      </c>
      <c r="B721" s="72" t="s">
        <v>69</v>
      </c>
      <c r="C721" s="73" t="s">
        <v>545</v>
      </c>
      <c r="D721" s="74">
        <v>42485</v>
      </c>
      <c r="E721" s="75"/>
      <c r="F721" s="71">
        <v>33</v>
      </c>
      <c r="G721" s="75">
        <v>5624.0606060606096</v>
      </c>
      <c r="H721" s="70">
        <v>-195.92424242424201</v>
      </c>
      <c r="I721" s="75">
        <v>43.027512786989298</v>
      </c>
      <c r="J721" s="71"/>
      <c r="K721" s="75"/>
      <c r="L721" s="75"/>
      <c r="M721" s="75"/>
      <c r="N721" s="75">
        <v>3.1771920716380402</v>
      </c>
      <c r="O721" s="75">
        <v>0.24964302739115099</v>
      </c>
      <c r="P721" s="76">
        <v>134.18181818181799</v>
      </c>
      <c r="Q721" s="75">
        <v>10.202815875562701</v>
      </c>
      <c r="R721" s="75">
        <v>39.440624999999997</v>
      </c>
      <c r="S721" s="75">
        <v>4.4786632586267698</v>
      </c>
      <c r="T721" s="75"/>
      <c r="U721" s="75"/>
    </row>
    <row r="722" spans="1:21" x14ac:dyDescent="0.2">
      <c r="A722" s="71" t="s">
        <v>441</v>
      </c>
      <c r="B722" s="72" t="s">
        <v>65</v>
      </c>
      <c r="C722" s="73" t="s">
        <v>353</v>
      </c>
      <c r="D722" s="74">
        <v>42620</v>
      </c>
      <c r="E722" s="75"/>
      <c r="F722" s="71">
        <v>28</v>
      </c>
      <c r="G722" s="75">
        <v>4059.6428571428601</v>
      </c>
      <c r="H722" s="70">
        <v>-196.13571428571399</v>
      </c>
      <c r="I722" s="75">
        <v>51.261491217671498</v>
      </c>
      <c r="J722" s="71"/>
      <c r="K722" s="75"/>
      <c r="L722" s="75"/>
      <c r="M722" s="75"/>
      <c r="N722" s="75"/>
      <c r="O722" s="75"/>
      <c r="P722" s="76">
        <v>108.25</v>
      </c>
      <c r="Q722" s="75">
        <v>6.85577518878452</v>
      </c>
      <c r="R722" s="75">
        <v>31.2384615384615</v>
      </c>
      <c r="S722" s="75">
        <v>2.3173398338019902</v>
      </c>
      <c r="T722" s="75"/>
      <c r="U722" s="75"/>
    </row>
    <row r="723" spans="1:21" x14ac:dyDescent="0.2">
      <c r="A723" s="71" t="s">
        <v>441</v>
      </c>
      <c r="B723" s="72" t="s">
        <v>65</v>
      </c>
      <c r="C723" s="73" t="s">
        <v>546</v>
      </c>
      <c r="D723" s="74">
        <v>42347</v>
      </c>
      <c r="E723" s="75"/>
      <c r="F723" s="71">
        <v>70</v>
      </c>
      <c r="G723" s="75">
        <v>3638.2285714285699</v>
      </c>
      <c r="H723" s="70">
        <v>-196.66285714285701</v>
      </c>
      <c r="I723" s="75">
        <v>33.562557034056603</v>
      </c>
      <c r="J723" s="71"/>
      <c r="K723" s="75"/>
      <c r="L723" s="75"/>
      <c r="M723" s="75"/>
      <c r="N723" s="75"/>
      <c r="O723" s="75"/>
      <c r="P723" s="76">
        <v>153.05714285714299</v>
      </c>
      <c r="Q723" s="75">
        <v>6.9886890489485003</v>
      </c>
      <c r="R723" s="75">
        <v>12.138571428571399</v>
      </c>
      <c r="S723" s="75">
        <v>0.45103650060089101</v>
      </c>
      <c r="T723" s="75"/>
      <c r="U723" s="75"/>
    </row>
    <row r="724" spans="1:21" x14ac:dyDescent="0.2">
      <c r="A724" s="71" t="s">
        <v>441</v>
      </c>
      <c r="B724" s="72" t="s">
        <v>69</v>
      </c>
      <c r="C724" s="73" t="s">
        <v>547</v>
      </c>
      <c r="D724" s="74">
        <v>42785</v>
      </c>
      <c r="E724" s="75"/>
      <c r="F724" s="71">
        <v>52</v>
      </c>
      <c r="G724" s="75">
        <v>5663.2115384615399</v>
      </c>
      <c r="H724" s="70">
        <v>-196.91153846153799</v>
      </c>
      <c r="I724" s="75">
        <v>47.652125110590902</v>
      </c>
      <c r="J724" s="71"/>
      <c r="K724" s="75"/>
      <c r="L724" s="75"/>
      <c r="M724" s="75"/>
      <c r="N724" s="75"/>
      <c r="O724" s="75"/>
      <c r="P724" s="76">
        <v>136.538461538462</v>
      </c>
      <c r="Q724" s="75">
        <v>8.8287914077360199</v>
      </c>
      <c r="R724" s="75">
        <v>62.146153846153901</v>
      </c>
      <c r="S724" s="75">
        <v>5.2636867929366904</v>
      </c>
      <c r="T724" s="75"/>
      <c r="U724" s="75"/>
    </row>
    <row r="725" spans="1:21" x14ac:dyDescent="0.2">
      <c r="A725" s="71" t="s">
        <v>441</v>
      </c>
      <c r="B725" s="72" t="s">
        <v>72</v>
      </c>
      <c r="C725" s="73" t="s">
        <v>172</v>
      </c>
      <c r="D725" s="74">
        <v>42417</v>
      </c>
      <c r="E725" s="75"/>
      <c r="F725" s="71">
        <v>29</v>
      </c>
      <c r="G725" s="75">
        <v>3239.3103448275901</v>
      </c>
      <c r="H725" s="70">
        <v>-198.031034482759</v>
      </c>
      <c r="I725" s="75">
        <v>33.576431852521203</v>
      </c>
      <c r="J725" s="71"/>
      <c r="K725" s="75"/>
      <c r="L725" s="75"/>
      <c r="M725" s="75"/>
      <c r="N725" s="75"/>
      <c r="O725" s="75"/>
      <c r="P725" s="76">
        <v>112.655172413793</v>
      </c>
      <c r="Q725" s="75">
        <v>11.3538339981831</v>
      </c>
      <c r="R725" s="75">
        <v>25.1620689655172</v>
      </c>
      <c r="S725" s="75">
        <v>2.5955599346218898</v>
      </c>
      <c r="T725" s="75"/>
      <c r="U725" s="75"/>
    </row>
    <row r="726" spans="1:21" x14ac:dyDescent="0.2">
      <c r="A726" s="71" t="s">
        <v>441</v>
      </c>
      <c r="B726" s="72" t="s">
        <v>72</v>
      </c>
      <c r="C726" s="73" t="s">
        <v>204</v>
      </c>
      <c r="D726" s="74">
        <v>42769</v>
      </c>
      <c r="E726" s="75"/>
      <c r="F726" s="71">
        <v>42</v>
      </c>
      <c r="G726" s="75">
        <v>4591.6666666666697</v>
      </c>
      <c r="H726" s="70">
        <v>-198.11190476190501</v>
      </c>
      <c r="I726" s="75">
        <v>36.122277367452298</v>
      </c>
      <c r="J726" s="71"/>
      <c r="K726" s="75"/>
      <c r="L726" s="75"/>
      <c r="M726" s="75"/>
      <c r="N726" s="75"/>
      <c r="O726" s="75"/>
      <c r="P726" s="76">
        <v>142.92857142857099</v>
      </c>
      <c r="Q726" s="75">
        <v>11.078612183739599</v>
      </c>
      <c r="R726" s="75">
        <v>23.352380952380901</v>
      </c>
      <c r="S726" s="75">
        <v>2.86109560103682</v>
      </c>
      <c r="T726" s="75"/>
      <c r="U726" s="75"/>
    </row>
    <row r="727" spans="1:21" x14ac:dyDescent="0.2">
      <c r="A727" s="71" t="s">
        <v>441</v>
      </c>
      <c r="B727" s="72" t="s">
        <v>72</v>
      </c>
      <c r="C727" s="73" t="s">
        <v>361</v>
      </c>
      <c r="D727" s="74">
        <v>42785</v>
      </c>
      <c r="E727" s="75"/>
      <c r="F727" s="71">
        <v>126</v>
      </c>
      <c r="G727" s="75">
        <v>5974.3492063492104</v>
      </c>
      <c r="H727" s="70">
        <v>-198.75714285714301</v>
      </c>
      <c r="I727" s="75">
        <v>29.666728612638799</v>
      </c>
      <c r="J727" s="71"/>
      <c r="K727" s="75"/>
      <c r="L727" s="75"/>
      <c r="M727" s="75"/>
      <c r="N727" s="75"/>
      <c r="O727" s="75"/>
      <c r="P727" s="76">
        <v>155.80952380952399</v>
      </c>
      <c r="Q727" s="75">
        <v>6.2388512809749201</v>
      </c>
      <c r="R727" s="75">
        <v>47.205555555555598</v>
      </c>
      <c r="S727" s="75">
        <v>2.7682318706341098</v>
      </c>
      <c r="T727" s="75"/>
      <c r="U727" s="75"/>
    </row>
    <row r="728" spans="1:21" x14ac:dyDescent="0.2">
      <c r="A728" s="71" t="s">
        <v>441</v>
      </c>
      <c r="B728" s="72" t="s">
        <v>140</v>
      </c>
      <c r="C728" s="73" t="s">
        <v>352</v>
      </c>
      <c r="D728" s="74">
        <v>42776</v>
      </c>
      <c r="E728" s="75"/>
      <c r="F728" s="71">
        <v>53</v>
      </c>
      <c r="G728" s="75">
        <v>5351.0188679245302</v>
      </c>
      <c r="H728" s="70">
        <v>-200.332075471698</v>
      </c>
      <c r="I728" s="75">
        <v>50.969194057923502</v>
      </c>
      <c r="J728" s="71"/>
      <c r="K728" s="75"/>
      <c r="L728" s="75"/>
      <c r="M728" s="75"/>
      <c r="N728" s="75"/>
      <c r="O728" s="75"/>
      <c r="P728" s="76">
        <v>110.735849056604</v>
      </c>
      <c r="Q728" s="75">
        <v>8.2249818993627493</v>
      </c>
      <c r="R728" s="75">
        <v>32.972549019607797</v>
      </c>
      <c r="S728" s="75">
        <v>3.3075007784521802</v>
      </c>
      <c r="T728" s="75"/>
      <c r="U728" s="75"/>
    </row>
    <row r="729" spans="1:21" x14ac:dyDescent="0.2">
      <c r="A729" s="71" t="s">
        <v>441</v>
      </c>
      <c r="B729" s="72" t="s">
        <v>74</v>
      </c>
      <c r="C729" s="73" t="s">
        <v>187</v>
      </c>
      <c r="D729" s="74">
        <v>42767</v>
      </c>
      <c r="E729" s="75"/>
      <c r="F729" s="71">
        <v>32</v>
      </c>
      <c r="G729" s="75">
        <v>3842.5</v>
      </c>
      <c r="H729" s="70">
        <v>-202.50624999999999</v>
      </c>
      <c r="I729" s="75">
        <v>41.370955103300197</v>
      </c>
      <c r="J729" s="71"/>
      <c r="K729" s="75"/>
      <c r="L729" s="75"/>
      <c r="M729" s="75"/>
      <c r="N729" s="75"/>
      <c r="O729" s="75"/>
      <c r="P729" s="76">
        <v>166.09375</v>
      </c>
      <c r="Q729" s="75">
        <v>12.277894456636499</v>
      </c>
      <c r="R729" s="75">
        <v>9.56</v>
      </c>
      <c r="S729" s="75">
        <v>1.14385514716731</v>
      </c>
      <c r="T729" s="75"/>
      <c r="U729" s="75"/>
    </row>
    <row r="730" spans="1:21" x14ac:dyDescent="0.2">
      <c r="A730" s="71" t="s">
        <v>441</v>
      </c>
      <c r="B730" s="72" t="s">
        <v>69</v>
      </c>
      <c r="C730" s="73" t="s">
        <v>339</v>
      </c>
      <c r="D730" s="74">
        <v>42781</v>
      </c>
      <c r="E730" s="75">
        <v>4.18518518518518E-2</v>
      </c>
      <c r="F730" s="71">
        <v>27</v>
      </c>
      <c r="G730" s="75">
        <v>6652.5925925925903</v>
      </c>
      <c r="H730" s="70">
        <v>-203.15555555555599</v>
      </c>
      <c r="I730" s="75">
        <v>43.847048757132498</v>
      </c>
      <c r="J730" s="71"/>
      <c r="K730" s="75"/>
      <c r="L730" s="75"/>
      <c r="M730" s="75"/>
      <c r="N730" s="75"/>
      <c r="O730" s="75"/>
      <c r="P730" s="76">
        <v>151</v>
      </c>
      <c r="Q730" s="75">
        <v>13.619367807911599</v>
      </c>
      <c r="R730" s="75">
        <v>33.992592592592601</v>
      </c>
      <c r="S730" s="75">
        <v>4.4623813029005603</v>
      </c>
      <c r="T730" s="75"/>
      <c r="U730" s="75"/>
    </row>
    <row r="731" spans="1:21" x14ac:dyDescent="0.2">
      <c r="A731" s="71" t="s">
        <v>441</v>
      </c>
      <c r="B731" s="72" t="s">
        <v>74</v>
      </c>
      <c r="C731" s="73" t="s">
        <v>548</v>
      </c>
      <c r="D731" s="74">
        <v>42759</v>
      </c>
      <c r="E731" s="75"/>
      <c r="F731" s="71">
        <v>57</v>
      </c>
      <c r="G731" s="75">
        <v>5386.5789473684199</v>
      </c>
      <c r="H731" s="70">
        <v>-206.60350877193</v>
      </c>
      <c r="I731" s="75">
        <v>44.335480776347403</v>
      </c>
      <c r="J731" s="71"/>
      <c r="K731" s="75"/>
      <c r="L731" s="75"/>
      <c r="M731" s="75"/>
      <c r="N731" s="75"/>
      <c r="O731" s="75"/>
      <c r="P731" s="76">
        <v>133.59649122806999</v>
      </c>
      <c r="Q731" s="75">
        <v>8.8552782091306703</v>
      </c>
      <c r="R731" s="75">
        <v>30.665306122449</v>
      </c>
      <c r="S731" s="75">
        <v>3.27477806152026</v>
      </c>
      <c r="T731" s="75"/>
      <c r="U731" s="75"/>
    </row>
    <row r="732" spans="1:21" x14ac:dyDescent="0.2">
      <c r="A732" s="71" t="s">
        <v>441</v>
      </c>
      <c r="B732" s="72" t="s">
        <v>72</v>
      </c>
      <c r="C732" s="73" t="s">
        <v>386</v>
      </c>
      <c r="D732" s="74">
        <v>42527</v>
      </c>
      <c r="E732" s="75">
        <v>0.56818181818181801</v>
      </c>
      <c r="F732" s="71">
        <v>44</v>
      </c>
      <c r="G732" s="75">
        <v>4926.7045454545496</v>
      </c>
      <c r="H732" s="70">
        <v>-213.286363636364</v>
      </c>
      <c r="I732" s="75">
        <v>56.628067693007601</v>
      </c>
      <c r="J732" s="71"/>
      <c r="K732" s="75"/>
      <c r="L732" s="75"/>
      <c r="M732" s="75"/>
      <c r="N732" s="75"/>
      <c r="O732" s="75"/>
      <c r="P732" s="76">
        <v>146.95454545454501</v>
      </c>
      <c r="Q732" s="75">
        <v>7.3405499031768802</v>
      </c>
      <c r="R732" s="75">
        <v>29.375</v>
      </c>
      <c r="S732" s="75">
        <v>3.6517323714774599</v>
      </c>
      <c r="T732" s="75"/>
      <c r="U732" s="75"/>
    </row>
    <row r="733" spans="1:21" x14ac:dyDescent="0.2">
      <c r="A733" s="71" t="s">
        <v>441</v>
      </c>
      <c r="B733" s="72" t="s">
        <v>65</v>
      </c>
      <c r="C733" s="73" t="s">
        <v>266</v>
      </c>
      <c r="D733" s="74">
        <v>42396</v>
      </c>
      <c r="E733" s="75"/>
      <c r="F733" s="71">
        <v>129</v>
      </c>
      <c r="G733" s="75">
        <v>3648.7131782945698</v>
      </c>
      <c r="H733" s="70">
        <v>-215.82480620154999</v>
      </c>
      <c r="I733" s="75">
        <v>30.3769967169792</v>
      </c>
      <c r="J733" s="71"/>
      <c r="K733" s="75"/>
      <c r="L733" s="75"/>
      <c r="M733" s="75"/>
      <c r="N733" s="75"/>
      <c r="O733" s="75"/>
      <c r="P733" s="76">
        <v>156.65891472868199</v>
      </c>
      <c r="Q733" s="75">
        <v>5.5618493884385503</v>
      </c>
      <c r="R733" s="75">
        <v>23.7141732283465</v>
      </c>
      <c r="S733" s="75">
        <v>1.5474528520186399</v>
      </c>
      <c r="T733" s="75"/>
      <c r="U733" s="75"/>
    </row>
    <row r="734" spans="1:21" x14ac:dyDescent="0.2">
      <c r="A734" s="71" t="s">
        <v>441</v>
      </c>
      <c r="B734" s="72" t="s">
        <v>72</v>
      </c>
      <c r="C734" s="73" t="s">
        <v>392</v>
      </c>
      <c r="D734" s="74">
        <v>42653</v>
      </c>
      <c r="E734" s="75"/>
      <c r="F734" s="71">
        <v>33</v>
      </c>
      <c r="G734" s="75">
        <v>5574.4848484848499</v>
      </c>
      <c r="H734" s="70">
        <v>-216.518181818182</v>
      </c>
      <c r="I734" s="75">
        <v>40.296265630456801</v>
      </c>
      <c r="J734" s="71"/>
      <c r="K734" s="75"/>
      <c r="L734" s="75"/>
      <c r="M734" s="75"/>
      <c r="N734" s="75"/>
      <c r="O734" s="75"/>
      <c r="P734" s="76">
        <v>143.78787878787901</v>
      </c>
      <c r="Q734" s="75">
        <v>11.6015572994434</v>
      </c>
      <c r="R734" s="75">
        <v>28.956250000000001</v>
      </c>
      <c r="S734" s="75">
        <v>3.2616013083695701</v>
      </c>
      <c r="T734" s="75"/>
      <c r="U734" s="75"/>
    </row>
    <row r="735" spans="1:21" x14ac:dyDescent="0.2">
      <c r="A735" s="71" t="s">
        <v>441</v>
      </c>
      <c r="B735" s="72" t="s">
        <v>74</v>
      </c>
      <c r="C735" s="73" t="s">
        <v>549</v>
      </c>
      <c r="D735" s="74">
        <v>42685</v>
      </c>
      <c r="E735" s="75">
        <v>8.0625000000000002E-2</v>
      </c>
      <c r="F735" s="71">
        <v>32</v>
      </c>
      <c r="G735" s="75">
        <v>5821.4375</v>
      </c>
      <c r="H735" s="70">
        <v>-217.16249999999999</v>
      </c>
      <c r="I735" s="75">
        <v>57.103039074751401</v>
      </c>
      <c r="J735" s="71"/>
      <c r="K735" s="75"/>
      <c r="L735" s="75"/>
      <c r="M735" s="75"/>
      <c r="N735" s="75"/>
      <c r="O735" s="75"/>
      <c r="P735" s="76">
        <v>139.5625</v>
      </c>
      <c r="Q735" s="75">
        <v>12.8486017737465</v>
      </c>
      <c r="R735" s="75">
        <v>46.390625</v>
      </c>
      <c r="S735" s="75">
        <v>6.56342560196736</v>
      </c>
      <c r="T735" s="75"/>
      <c r="U735" s="75"/>
    </row>
    <row r="736" spans="1:21" x14ac:dyDescent="0.2">
      <c r="A736" s="71" t="s">
        <v>441</v>
      </c>
      <c r="B736" s="72" t="s">
        <v>65</v>
      </c>
      <c r="C736" s="73" t="s">
        <v>111</v>
      </c>
      <c r="D736" s="74">
        <v>42131</v>
      </c>
      <c r="E736" s="75">
        <v>0.20714285714285699</v>
      </c>
      <c r="F736" s="71">
        <v>252</v>
      </c>
      <c r="G736" s="75">
        <v>6096.3968253968296</v>
      </c>
      <c r="H736" s="70">
        <v>-220.459523809524</v>
      </c>
      <c r="I736" s="75">
        <v>28.491181586210601</v>
      </c>
      <c r="J736" s="71"/>
      <c r="K736" s="75"/>
      <c r="L736" s="75"/>
      <c r="M736" s="75"/>
      <c r="N736" s="75">
        <v>3.6311186440677998</v>
      </c>
      <c r="O736" s="75">
        <v>0.251745777212041</v>
      </c>
      <c r="P736" s="76">
        <v>143.53571428571399</v>
      </c>
      <c r="Q736" s="75">
        <v>3.3591268183717902</v>
      </c>
      <c r="R736" s="75">
        <v>40.174698795180703</v>
      </c>
      <c r="S736" s="75">
        <v>1.7804556145188</v>
      </c>
      <c r="T736" s="75"/>
      <c r="U736" s="75"/>
    </row>
    <row r="737" spans="1:21" x14ac:dyDescent="0.2">
      <c r="A737" s="71" t="s">
        <v>441</v>
      </c>
      <c r="B737" s="72" t="s">
        <v>72</v>
      </c>
      <c r="C737" s="73" t="s">
        <v>550</v>
      </c>
      <c r="D737" s="74">
        <v>42771</v>
      </c>
      <c r="E737" s="75"/>
      <c r="F737" s="71">
        <v>35</v>
      </c>
      <c r="G737" s="75">
        <v>6807.5428571428602</v>
      </c>
      <c r="H737" s="70">
        <v>-223.125714285714</v>
      </c>
      <c r="I737" s="75">
        <v>60.178801837825397</v>
      </c>
      <c r="J737" s="71"/>
      <c r="K737" s="75"/>
      <c r="L737" s="75"/>
      <c r="M737" s="75">
        <v>925</v>
      </c>
      <c r="N737" s="75">
        <v>2.83663145867542</v>
      </c>
      <c r="O737" s="75">
        <v>0.246631688049016</v>
      </c>
      <c r="P737" s="76">
        <v>140.65714285714299</v>
      </c>
      <c r="Q737" s="75">
        <v>10.591176195554601</v>
      </c>
      <c r="R737" s="75">
        <v>43.291428571428597</v>
      </c>
      <c r="S737" s="75">
        <v>4.6098749895162596</v>
      </c>
      <c r="T737" s="75"/>
      <c r="U737" s="75"/>
    </row>
    <row r="738" spans="1:21" x14ac:dyDescent="0.2">
      <c r="A738" s="71" t="s">
        <v>441</v>
      </c>
      <c r="B738" s="72" t="s">
        <v>74</v>
      </c>
      <c r="C738" s="73" t="s">
        <v>160</v>
      </c>
      <c r="D738" s="74">
        <v>42762</v>
      </c>
      <c r="E738" s="75"/>
      <c r="F738" s="71">
        <v>38</v>
      </c>
      <c r="G738" s="75">
        <v>4155.0526315789502</v>
      </c>
      <c r="H738" s="70">
        <v>-224.33947368421099</v>
      </c>
      <c r="I738" s="75">
        <v>42.661553300445298</v>
      </c>
      <c r="J738" s="71"/>
      <c r="K738" s="75"/>
      <c r="L738" s="75"/>
      <c r="M738" s="75"/>
      <c r="N738" s="75"/>
      <c r="O738" s="75"/>
      <c r="P738" s="76">
        <v>168.789473684211</v>
      </c>
      <c r="Q738" s="75">
        <v>10.3624333751691</v>
      </c>
      <c r="R738" s="75">
        <v>26.4026315789474</v>
      </c>
      <c r="S738" s="75">
        <v>2.1596305425367399</v>
      </c>
      <c r="T738" s="75"/>
      <c r="U738" s="75"/>
    </row>
    <row r="739" spans="1:21" x14ac:dyDescent="0.2">
      <c r="A739" s="71" t="s">
        <v>441</v>
      </c>
      <c r="B739" s="72" t="s">
        <v>69</v>
      </c>
      <c r="C739" s="73" t="s">
        <v>179</v>
      </c>
      <c r="D739" s="74">
        <v>42483</v>
      </c>
      <c r="E739" s="75"/>
      <c r="F739" s="71">
        <v>35</v>
      </c>
      <c r="G739" s="75">
        <v>5553.8857142857096</v>
      </c>
      <c r="H739" s="70">
        <v>-227.728571428571</v>
      </c>
      <c r="I739" s="75">
        <v>56.132297294158697</v>
      </c>
      <c r="J739" s="71"/>
      <c r="K739" s="75"/>
      <c r="L739" s="75"/>
      <c r="M739" s="75"/>
      <c r="N739" s="75"/>
      <c r="O739" s="75"/>
      <c r="P739" s="76">
        <v>120.28571428571399</v>
      </c>
      <c r="Q739" s="75">
        <v>6.5966086816211398</v>
      </c>
      <c r="R739" s="75">
        <v>39.8857142857143</v>
      </c>
      <c r="S739" s="75">
        <v>3.11973426701037</v>
      </c>
      <c r="T739" s="75"/>
      <c r="U739" s="75"/>
    </row>
    <row r="740" spans="1:21" x14ac:dyDescent="0.2">
      <c r="A740" s="71" t="s">
        <v>441</v>
      </c>
      <c r="B740" s="72" t="s">
        <v>65</v>
      </c>
      <c r="C740" s="73" t="s">
        <v>551</v>
      </c>
      <c r="D740" s="74">
        <v>42652</v>
      </c>
      <c r="E740" s="75"/>
      <c r="F740" s="71">
        <v>26</v>
      </c>
      <c r="G740" s="75">
        <v>3364.23076923077</v>
      </c>
      <c r="H740" s="70">
        <v>-232.41923076923101</v>
      </c>
      <c r="I740" s="75">
        <v>30.934392122301901</v>
      </c>
      <c r="J740" s="71"/>
      <c r="K740" s="75"/>
      <c r="L740" s="75"/>
      <c r="M740" s="75"/>
      <c r="N740" s="75"/>
      <c r="O740" s="75"/>
      <c r="P740" s="76">
        <v>162.269230769231</v>
      </c>
      <c r="Q740" s="75">
        <v>14.2731116430977</v>
      </c>
      <c r="R740" s="75">
        <v>14.765384615384599</v>
      </c>
      <c r="S740" s="75">
        <v>1.2955657191143899</v>
      </c>
      <c r="T740" s="75"/>
      <c r="U740" s="75"/>
    </row>
    <row r="741" spans="1:21" x14ac:dyDescent="0.2">
      <c r="A741" s="71" t="s">
        <v>441</v>
      </c>
      <c r="B741" s="72" t="s">
        <v>72</v>
      </c>
      <c r="C741" s="73" t="s">
        <v>345</v>
      </c>
      <c r="D741" s="74">
        <v>42490</v>
      </c>
      <c r="E741" s="75"/>
      <c r="F741" s="71">
        <v>102</v>
      </c>
      <c r="G741" s="75">
        <v>3059.26470588235</v>
      </c>
      <c r="H741" s="70">
        <v>-236.79509803921599</v>
      </c>
      <c r="I741" s="75">
        <v>28.7460244608084</v>
      </c>
      <c r="J741" s="71"/>
      <c r="K741" s="75"/>
      <c r="L741" s="75"/>
      <c r="M741" s="75"/>
      <c r="N741" s="75"/>
      <c r="O741" s="75"/>
      <c r="P741" s="76">
        <v>157.029411764706</v>
      </c>
      <c r="Q741" s="75">
        <v>6.56722263219587</v>
      </c>
      <c r="R741" s="75">
        <v>21.260784313725502</v>
      </c>
      <c r="S741" s="75">
        <v>1.3301363026764701</v>
      </c>
      <c r="T741" s="75"/>
      <c r="U741" s="75"/>
    </row>
    <row r="742" spans="1:21" x14ac:dyDescent="0.2">
      <c r="A742" s="71" t="s">
        <v>441</v>
      </c>
      <c r="B742" s="72" t="s">
        <v>72</v>
      </c>
      <c r="C742" s="73" t="s">
        <v>287</v>
      </c>
      <c r="D742" s="74">
        <v>42788</v>
      </c>
      <c r="E742" s="75">
        <v>0.54832116788321195</v>
      </c>
      <c r="F742" s="71">
        <v>137</v>
      </c>
      <c r="G742" s="75">
        <v>4995.7664233576597</v>
      </c>
      <c r="H742" s="70">
        <v>-244.116788321168</v>
      </c>
      <c r="I742" s="75">
        <v>25.2097333890197</v>
      </c>
      <c r="J742" s="71"/>
      <c r="K742" s="75"/>
      <c r="L742" s="75"/>
      <c r="M742" s="75"/>
      <c r="N742" s="75"/>
      <c r="O742" s="75"/>
      <c r="P742" s="76">
        <v>169.45985401459899</v>
      </c>
      <c r="Q742" s="75">
        <v>5.67133321708996</v>
      </c>
      <c r="R742" s="75">
        <v>28.646969696969698</v>
      </c>
      <c r="S742" s="75">
        <v>1.8721927676358501</v>
      </c>
      <c r="T742" s="75"/>
      <c r="U742" s="75"/>
    </row>
    <row r="743" spans="1:21" x14ac:dyDescent="0.2">
      <c r="A743" s="71" t="s">
        <v>441</v>
      </c>
      <c r="B743" s="72" t="s">
        <v>72</v>
      </c>
      <c r="C743" s="73" t="s">
        <v>440</v>
      </c>
      <c r="D743" s="74">
        <v>42376</v>
      </c>
      <c r="E743" s="75"/>
      <c r="F743" s="71">
        <v>101</v>
      </c>
      <c r="G743" s="75">
        <v>7369.8415841584201</v>
      </c>
      <c r="H743" s="70">
        <v>-244.313861386139</v>
      </c>
      <c r="I743" s="75">
        <v>30.528209841037601</v>
      </c>
      <c r="J743" s="71"/>
      <c r="K743" s="75"/>
      <c r="L743" s="75"/>
      <c r="M743" s="75"/>
      <c r="N743" s="75"/>
      <c r="O743" s="75"/>
      <c r="P743" s="76">
        <v>124.712871287129</v>
      </c>
      <c r="Q743" s="75">
        <v>6.6765784892786</v>
      </c>
      <c r="R743" s="75">
        <v>44.256</v>
      </c>
      <c r="S743" s="75">
        <v>3.22778759643146</v>
      </c>
      <c r="T743" s="75"/>
      <c r="U743" s="75"/>
    </row>
    <row r="744" spans="1:21" x14ac:dyDescent="0.2">
      <c r="A744" s="71" t="s">
        <v>441</v>
      </c>
      <c r="B744" s="72" t="s">
        <v>69</v>
      </c>
      <c r="C744" s="73" t="s">
        <v>552</v>
      </c>
      <c r="D744" s="74">
        <v>42571</v>
      </c>
      <c r="E744" s="75"/>
      <c r="F744" s="71">
        <v>140</v>
      </c>
      <c r="G744" s="75">
        <v>6901.0357142857101</v>
      </c>
      <c r="H744" s="70">
        <v>-247.47214285714301</v>
      </c>
      <c r="I744" s="75">
        <v>31.760535668798401</v>
      </c>
      <c r="J744" s="71"/>
      <c r="K744" s="75"/>
      <c r="L744" s="75"/>
      <c r="M744" s="75"/>
      <c r="N744" s="75">
        <v>3.78359334176149</v>
      </c>
      <c r="O744" s="75">
        <v>0.141155524939231</v>
      </c>
      <c r="P744" s="76">
        <v>140.98571428571401</v>
      </c>
      <c r="Q744" s="75">
        <v>5.3629901627299397</v>
      </c>
      <c r="R744" s="75">
        <v>43.41015625</v>
      </c>
      <c r="S744" s="75">
        <v>2.5331434518872502</v>
      </c>
      <c r="T744" s="75"/>
      <c r="U744" s="75"/>
    </row>
    <row r="745" spans="1:21" x14ac:dyDescent="0.2">
      <c r="A745" s="71" t="s">
        <v>441</v>
      </c>
      <c r="B745" s="72" t="s">
        <v>69</v>
      </c>
      <c r="C745" s="73" t="s">
        <v>342</v>
      </c>
      <c r="D745" s="74">
        <v>42684</v>
      </c>
      <c r="E745" s="75"/>
      <c r="F745" s="71">
        <v>99</v>
      </c>
      <c r="G745" s="75">
        <v>5912.5555555555602</v>
      </c>
      <c r="H745" s="70">
        <v>-247.716161616162</v>
      </c>
      <c r="I745" s="75">
        <v>34.458146264189502</v>
      </c>
      <c r="J745" s="71"/>
      <c r="K745" s="75"/>
      <c r="L745" s="75"/>
      <c r="M745" s="75"/>
      <c r="N745" s="75">
        <v>2.3776279069767399</v>
      </c>
      <c r="O745" s="75">
        <v>0.31378328186349802</v>
      </c>
      <c r="P745" s="76">
        <v>137.04040404040401</v>
      </c>
      <c r="Q745" s="75">
        <v>6.4509298410097404</v>
      </c>
      <c r="R745" s="75">
        <v>46.763636363636401</v>
      </c>
      <c r="S745" s="75">
        <v>3.24788863264726</v>
      </c>
      <c r="T745" s="75"/>
      <c r="U745" s="75"/>
    </row>
    <row r="746" spans="1:21" x14ac:dyDescent="0.2">
      <c r="A746" s="71" t="s">
        <v>441</v>
      </c>
      <c r="B746" s="72" t="s">
        <v>65</v>
      </c>
      <c r="C746" s="73" t="s">
        <v>337</v>
      </c>
      <c r="D746" s="74">
        <v>42709</v>
      </c>
      <c r="E746" s="75"/>
      <c r="F746" s="71">
        <v>26</v>
      </c>
      <c r="G746" s="75">
        <v>3115.8076923076901</v>
      </c>
      <c r="H746" s="70">
        <v>-251.20769230769201</v>
      </c>
      <c r="I746" s="75">
        <v>51.115983928882301</v>
      </c>
      <c r="J746" s="71"/>
      <c r="K746" s="75"/>
      <c r="L746" s="75"/>
      <c r="M746" s="75"/>
      <c r="N746" s="75"/>
      <c r="O746" s="75"/>
      <c r="P746" s="76">
        <v>201.19230769230799</v>
      </c>
      <c r="Q746" s="75">
        <v>12.9542412693259</v>
      </c>
      <c r="R746" s="75">
        <v>13.284000000000001</v>
      </c>
      <c r="S746" s="75">
        <v>1.21857403003128</v>
      </c>
      <c r="T746" s="75"/>
      <c r="U746" s="75"/>
    </row>
    <row r="747" spans="1:21" x14ac:dyDescent="0.2">
      <c r="A747" s="71" t="s">
        <v>441</v>
      </c>
      <c r="B747" s="72" t="s">
        <v>72</v>
      </c>
      <c r="C747" s="73" t="s">
        <v>260</v>
      </c>
      <c r="D747" s="74">
        <v>42166</v>
      </c>
      <c r="E747" s="75"/>
      <c r="F747" s="71">
        <v>34</v>
      </c>
      <c r="G747" s="75">
        <v>5912.2352941176496</v>
      </c>
      <c r="H747" s="70">
        <v>-251.6</v>
      </c>
      <c r="I747" s="75">
        <v>59.464719988840002</v>
      </c>
      <c r="J747" s="71"/>
      <c r="K747" s="75"/>
      <c r="L747" s="75"/>
      <c r="M747" s="75"/>
      <c r="N747" s="75"/>
      <c r="O747" s="75"/>
      <c r="P747" s="76">
        <v>145.470588235294</v>
      </c>
      <c r="Q747" s="75">
        <v>12.4444745589494</v>
      </c>
      <c r="R747" s="75">
        <v>24.903030303030299</v>
      </c>
      <c r="S747" s="75">
        <v>2.6369909563645799</v>
      </c>
      <c r="T747" s="75"/>
      <c r="U747" s="75"/>
    </row>
    <row r="748" spans="1:21" x14ac:dyDescent="0.2">
      <c r="A748" s="71" t="s">
        <v>441</v>
      </c>
      <c r="B748" s="72" t="s">
        <v>140</v>
      </c>
      <c r="C748" s="73" t="s">
        <v>398</v>
      </c>
      <c r="D748" s="74">
        <v>42794</v>
      </c>
      <c r="E748" s="75"/>
      <c r="F748" s="71">
        <v>63</v>
      </c>
      <c r="G748" s="75">
        <v>5197.0793650793603</v>
      </c>
      <c r="H748" s="70">
        <v>-261.62063492063498</v>
      </c>
      <c r="I748" s="75">
        <v>31.377113428429301</v>
      </c>
      <c r="J748" s="71"/>
      <c r="K748" s="75"/>
      <c r="L748" s="75"/>
      <c r="M748" s="75"/>
      <c r="N748" s="75"/>
      <c r="O748" s="75"/>
      <c r="P748" s="76">
        <v>105.666666666667</v>
      </c>
      <c r="Q748" s="75">
        <v>5.4632787073799403</v>
      </c>
      <c r="R748" s="75">
        <v>39.1758064516129</v>
      </c>
      <c r="S748" s="75">
        <v>3.4183972709565</v>
      </c>
      <c r="T748" s="75"/>
      <c r="U748" s="75"/>
    </row>
    <row r="749" spans="1:21" x14ac:dyDescent="0.2">
      <c r="A749" s="71" t="s">
        <v>441</v>
      </c>
      <c r="B749" s="72" t="s">
        <v>94</v>
      </c>
      <c r="C749" s="73" t="s">
        <v>553</v>
      </c>
      <c r="D749" s="74">
        <v>42555</v>
      </c>
      <c r="E749" s="75">
        <v>0.31981617647058802</v>
      </c>
      <c r="F749" s="71">
        <v>272</v>
      </c>
      <c r="G749" s="75">
        <v>7570.0183823529396</v>
      </c>
      <c r="H749" s="70">
        <v>-264.37757352941202</v>
      </c>
      <c r="I749" s="75">
        <v>27.472180319703799</v>
      </c>
      <c r="J749" s="71"/>
      <c r="K749" s="75"/>
      <c r="L749" s="75"/>
      <c r="M749" s="75"/>
      <c r="N749" s="75">
        <v>4.5534694835680796</v>
      </c>
      <c r="O749" s="75">
        <v>0.23664727184488801</v>
      </c>
      <c r="P749" s="76">
        <v>147.11029411764699</v>
      </c>
      <c r="Q749" s="75">
        <v>2.85425942654176</v>
      </c>
      <c r="R749" s="75">
        <v>55.450553505534998</v>
      </c>
      <c r="S749" s="75">
        <v>2.0562005262874301</v>
      </c>
      <c r="T749" s="75"/>
      <c r="U749" s="75"/>
    </row>
    <row r="750" spans="1:21" x14ac:dyDescent="0.2">
      <c r="A750" s="71" t="s">
        <v>441</v>
      </c>
      <c r="B750" s="72" t="s">
        <v>65</v>
      </c>
      <c r="C750" s="73" t="s">
        <v>381</v>
      </c>
      <c r="D750" s="74">
        <v>42761</v>
      </c>
      <c r="E750" s="75"/>
      <c r="F750" s="71">
        <v>35</v>
      </c>
      <c r="G750" s="75">
        <v>4041.6</v>
      </c>
      <c r="H750" s="70">
        <v>-264.831428571429</v>
      </c>
      <c r="I750" s="75">
        <v>49.402837119807103</v>
      </c>
      <c r="J750" s="71"/>
      <c r="K750" s="75"/>
      <c r="L750" s="75"/>
      <c r="M750" s="75"/>
      <c r="N750" s="75"/>
      <c r="O750" s="75"/>
      <c r="P750" s="76">
        <v>142.51428571428599</v>
      </c>
      <c r="Q750" s="75">
        <v>12.393775303211999</v>
      </c>
      <c r="R750" s="75">
        <v>23.1514285714286</v>
      </c>
      <c r="S750" s="75">
        <v>2.6568173650826199</v>
      </c>
      <c r="T750" s="75"/>
      <c r="U750" s="75"/>
    </row>
    <row r="751" spans="1:21" x14ac:dyDescent="0.2">
      <c r="A751" s="71" t="s">
        <v>441</v>
      </c>
      <c r="B751" s="72" t="s">
        <v>72</v>
      </c>
      <c r="C751" s="73" t="s">
        <v>554</v>
      </c>
      <c r="D751" s="74">
        <v>42442</v>
      </c>
      <c r="E751" s="75"/>
      <c r="F751" s="71">
        <v>65</v>
      </c>
      <c r="G751" s="75">
        <v>5602.2461538461503</v>
      </c>
      <c r="H751" s="70">
        <v>-266.61230769230798</v>
      </c>
      <c r="I751" s="75">
        <v>32.254434437800398</v>
      </c>
      <c r="J751" s="71"/>
      <c r="K751" s="75"/>
      <c r="L751" s="75"/>
      <c r="M751" s="75"/>
      <c r="N751" s="75"/>
      <c r="O751" s="75"/>
      <c r="P751" s="76">
        <v>100.10769230769201</v>
      </c>
      <c r="Q751" s="75">
        <v>8.6049829894382004</v>
      </c>
      <c r="R751" s="75">
        <v>15.9015384615385</v>
      </c>
      <c r="S751" s="75">
        <v>1.7052696779560099</v>
      </c>
      <c r="T751" s="75"/>
      <c r="U751" s="75"/>
    </row>
    <row r="752" spans="1:21" x14ac:dyDescent="0.2">
      <c r="A752" s="71" t="s">
        <v>441</v>
      </c>
      <c r="B752" s="72" t="s">
        <v>65</v>
      </c>
      <c r="C752" s="73" t="s">
        <v>329</v>
      </c>
      <c r="D752" s="74">
        <v>42450</v>
      </c>
      <c r="E752" s="75">
        <v>0.49019607843137297</v>
      </c>
      <c r="F752" s="71">
        <v>51</v>
      </c>
      <c r="G752" s="75">
        <v>4213.7254901960796</v>
      </c>
      <c r="H752" s="70">
        <v>-269.84705882352898</v>
      </c>
      <c r="I752" s="75">
        <v>41.824379170099398</v>
      </c>
      <c r="J752" s="71"/>
      <c r="K752" s="75"/>
      <c r="L752" s="75"/>
      <c r="M752" s="75"/>
      <c r="N752" s="75"/>
      <c r="O752" s="75"/>
      <c r="P752" s="76">
        <v>166.803921568627</v>
      </c>
      <c r="Q752" s="75">
        <v>8.7807284350040504</v>
      </c>
      <c r="R752" s="75">
        <v>13.794117647058799</v>
      </c>
      <c r="S752" s="75">
        <v>1.38789843038189</v>
      </c>
      <c r="T752" s="75"/>
      <c r="U752" s="75"/>
    </row>
    <row r="753" spans="1:21" x14ac:dyDescent="0.2">
      <c r="A753" s="71" t="s">
        <v>441</v>
      </c>
      <c r="B753" s="72" t="s">
        <v>74</v>
      </c>
      <c r="C753" s="73" t="s">
        <v>212</v>
      </c>
      <c r="D753" s="74">
        <v>42795</v>
      </c>
      <c r="E753" s="75">
        <v>0.92592592592592604</v>
      </c>
      <c r="F753" s="71">
        <v>27</v>
      </c>
      <c r="G753" s="75">
        <v>5233.25925925926</v>
      </c>
      <c r="H753" s="70">
        <v>-282.70370370370398</v>
      </c>
      <c r="I753" s="75">
        <v>69.276002036505105</v>
      </c>
      <c r="J753" s="71"/>
      <c r="K753" s="75"/>
      <c r="L753" s="75"/>
      <c r="M753" s="75"/>
      <c r="N753" s="75"/>
      <c r="O753" s="75"/>
      <c r="P753" s="76">
        <v>206.29629629629599</v>
      </c>
      <c r="Q753" s="75">
        <v>15.1066309486168</v>
      </c>
      <c r="R753" s="75">
        <v>26.608333333333299</v>
      </c>
      <c r="S753" s="75">
        <v>4.4731077153194301</v>
      </c>
      <c r="T753" s="75"/>
      <c r="U753" s="75"/>
    </row>
    <row r="754" spans="1:21" x14ac:dyDescent="0.2">
      <c r="A754" s="71" t="s">
        <v>441</v>
      </c>
      <c r="B754" s="72" t="s">
        <v>140</v>
      </c>
      <c r="C754" s="73" t="s">
        <v>366</v>
      </c>
      <c r="D754" s="74">
        <v>42761</v>
      </c>
      <c r="E754" s="75">
        <v>6.2336448598130798E-2</v>
      </c>
      <c r="F754" s="71">
        <v>107</v>
      </c>
      <c r="G754" s="75">
        <v>4748.2523364485996</v>
      </c>
      <c r="H754" s="70">
        <v>-294.80934579439298</v>
      </c>
      <c r="I754" s="75">
        <v>33.813682645829097</v>
      </c>
      <c r="J754" s="71"/>
      <c r="K754" s="75"/>
      <c r="L754" s="75"/>
      <c r="M754" s="75"/>
      <c r="N754" s="75"/>
      <c r="O754" s="75"/>
      <c r="P754" s="76">
        <v>153.25233644859799</v>
      </c>
      <c r="Q754" s="75">
        <v>5.76368662294876</v>
      </c>
      <c r="R754" s="75">
        <v>22.2424528301887</v>
      </c>
      <c r="S754" s="75">
        <v>1.76907849480413</v>
      </c>
      <c r="T754" s="75"/>
      <c r="U754" s="75"/>
    </row>
    <row r="755" spans="1:21" x14ac:dyDescent="0.2">
      <c r="A755" s="71" t="s">
        <v>441</v>
      </c>
      <c r="B755" s="72" t="s">
        <v>72</v>
      </c>
      <c r="C755" s="73" t="s">
        <v>351</v>
      </c>
      <c r="D755" s="74">
        <v>42441</v>
      </c>
      <c r="E755" s="75"/>
      <c r="F755" s="71">
        <v>47</v>
      </c>
      <c r="G755" s="75">
        <v>4754.1063829787199</v>
      </c>
      <c r="H755" s="70">
        <v>-300.01276595744702</v>
      </c>
      <c r="I755" s="75">
        <v>49.794432147258199</v>
      </c>
      <c r="J755" s="71"/>
      <c r="K755" s="75"/>
      <c r="L755" s="75"/>
      <c r="M755" s="75"/>
      <c r="N755" s="75"/>
      <c r="O755" s="75"/>
      <c r="P755" s="76">
        <v>174.36170212766001</v>
      </c>
      <c r="Q755" s="75">
        <v>9.3085870222847298</v>
      </c>
      <c r="R755" s="75">
        <v>25.561702127659601</v>
      </c>
      <c r="S755" s="75">
        <v>2.15811519076474</v>
      </c>
      <c r="T755" s="75"/>
      <c r="U755" s="75"/>
    </row>
    <row r="756" spans="1:21" x14ac:dyDescent="0.2">
      <c r="A756" s="71" t="s">
        <v>441</v>
      </c>
      <c r="B756" s="72" t="s">
        <v>65</v>
      </c>
      <c r="C756" s="73" t="s">
        <v>220</v>
      </c>
      <c r="D756" s="74">
        <v>42740</v>
      </c>
      <c r="E756" s="75"/>
      <c r="F756" s="71">
        <v>66</v>
      </c>
      <c r="G756" s="75">
        <v>4596.5909090909099</v>
      </c>
      <c r="H756" s="70">
        <v>-300.25151515151498</v>
      </c>
      <c r="I756" s="75">
        <v>35.513633761533903</v>
      </c>
      <c r="J756" s="71"/>
      <c r="K756" s="75"/>
      <c r="L756" s="75"/>
      <c r="M756" s="75"/>
      <c r="N756" s="75"/>
      <c r="O756" s="75"/>
      <c r="P756" s="76">
        <v>163.833333333333</v>
      </c>
      <c r="Q756" s="75">
        <v>7.3715443354609098</v>
      </c>
      <c r="R756" s="75">
        <v>20.696969696969699</v>
      </c>
      <c r="S756" s="75">
        <v>1.66814801724699</v>
      </c>
      <c r="T756" s="75"/>
      <c r="U756" s="75"/>
    </row>
    <row r="757" spans="1:21" x14ac:dyDescent="0.2">
      <c r="A757" s="71" t="s">
        <v>441</v>
      </c>
      <c r="B757" s="72" t="s">
        <v>94</v>
      </c>
      <c r="C757" s="73" t="s">
        <v>433</v>
      </c>
      <c r="D757" s="74">
        <v>42715</v>
      </c>
      <c r="E757" s="75"/>
      <c r="F757" s="71">
        <v>31</v>
      </c>
      <c r="G757" s="75">
        <v>5435.0322580645197</v>
      </c>
      <c r="H757" s="70">
        <v>-356.29032258064501</v>
      </c>
      <c r="I757" s="75">
        <v>51.416568467832299</v>
      </c>
      <c r="J757" s="71"/>
      <c r="K757" s="75"/>
      <c r="L757" s="75"/>
      <c r="M757" s="75">
        <v>754</v>
      </c>
      <c r="N757" s="75"/>
      <c r="O757" s="75"/>
      <c r="P757" s="76">
        <v>133.77419354838699</v>
      </c>
      <c r="Q757" s="75">
        <v>9.1310305955234696</v>
      </c>
      <c r="R757" s="75">
        <v>40.593548387096803</v>
      </c>
      <c r="S757" s="75">
        <v>5.7145333217748098</v>
      </c>
      <c r="T757" s="75"/>
      <c r="U757" s="75"/>
    </row>
    <row r="758" spans="1:21" x14ac:dyDescent="0.2">
      <c r="A758" s="71" t="s">
        <v>441</v>
      </c>
      <c r="B758" s="72" t="s">
        <v>140</v>
      </c>
      <c r="C758" s="73" t="s">
        <v>141</v>
      </c>
      <c r="D758" s="74">
        <v>42423</v>
      </c>
      <c r="E758" s="75"/>
      <c r="F758" s="71">
        <v>27</v>
      </c>
      <c r="G758" s="75">
        <v>4675.74074074074</v>
      </c>
      <c r="H758" s="70">
        <v>-361.59629629629598</v>
      </c>
      <c r="I758" s="75">
        <v>43.260222506642897</v>
      </c>
      <c r="J758" s="71"/>
      <c r="K758" s="75"/>
      <c r="L758" s="75"/>
      <c r="M758" s="75"/>
      <c r="N758" s="75"/>
      <c r="O758" s="75"/>
      <c r="P758" s="76">
        <v>160.37037037037001</v>
      </c>
      <c r="Q758" s="75">
        <v>15.179847578346999</v>
      </c>
      <c r="R758" s="75">
        <v>26.795999999999999</v>
      </c>
      <c r="S758" s="75">
        <v>2.8027515052176799</v>
      </c>
      <c r="T758" s="75"/>
      <c r="U758" s="75"/>
    </row>
    <row r="759" spans="1:21" x14ac:dyDescent="0.2">
      <c r="A759" s="71" t="s">
        <v>555</v>
      </c>
      <c r="B759" s="72" t="s">
        <v>65</v>
      </c>
      <c r="C759" s="73" t="s">
        <v>442</v>
      </c>
      <c r="D759" s="74">
        <v>42785</v>
      </c>
      <c r="E759" s="75">
        <v>0.41398305084745801</v>
      </c>
      <c r="F759" s="71">
        <v>118</v>
      </c>
      <c r="G759" s="75">
        <v>8456.7627118644104</v>
      </c>
      <c r="H759" s="70">
        <v>244.453389830508</v>
      </c>
      <c r="I759" s="75">
        <v>29.688150024777102</v>
      </c>
      <c r="J759" s="71"/>
      <c r="K759" s="75"/>
      <c r="L759" s="75"/>
      <c r="M759" s="75"/>
      <c r="N759" s="75"/>
      <c r="O759" s="75"/>
      <c r="P759" s="76">
        <v>154.42372881355899</v>
      </c>
      <c r="Q759" s="75">
        <v>4.9819376311989503</v>
      </c>
      <c r="R759" s="75">
        <v>53.200862068965499</v>
      </c>
      <c r="S759" s="75">
        <v>2.8374335637896499</v>
      </c>
      <c r="T759" s="75"/>
      <c r="U759" s="75"/>
    </row>
    <row r="760" spans="1:21" x14ac:dyDescent="0.2">
      <c r="A760" s="71" t="s">
        <v>555</v>
      </c>
      <c r="B760" s="72" t="s">
        <v>65</v>
      </c>
      <c r="C760" s="73" t="s">
        <v>536</v>
      </c>
      <c r="D760" s="74">
        <v>42689</v>
      </c>
      <c r="E760" s="75">
        <v>0.254328358208955</v>
      </c>
      <c r="F760" s="71">
        <v>67</v>
      </c>
      <c r="G760" s="75">
        <v>4452.7611940298502</v>
      </c>
      <c r="H760" s="70">
        <v>179.93134328358201</v>
      </c>
      <c r="I760" s="75">
        <v>53.494373426381202</v>
      </c>
      <c r="J760" s="71"/>
      <c r="K760" s="75"/>
      <c r="L760" s="75"/>
      <c r="M760" s="75"/>
      <c r="N760" s="75"/>
      <c r="O760" s="75"/>
      <c r="P760" s="76">
        <v>171.37313432835799</v>
      </c>
      <c r="Q760" s="75">
        <v>7.0032891355361304</v>
      </c>
      <c r="R760" s="75">
        <v>32.577419354838703</v>
      </c>
      <c r="S760" s="75">
        <v>2.81510752030862</v>
      </c>
      <c r="T760" s="75"/>
      <c r="U760" s="75"/>
    </row>
    <row r="761" spans="1:21" x14ac:dyDescent="0.2">
      <c r="A761" s="71" t="s">
        <v>555</v>
      </c>
      <c r="B761" s="72" t="s">
        <v>140</v>
      </c>
      <c r="C761" s="73" t="s">
        <v>292</v>
      </c>
      <c r="D761" s="74">
        <v>42633</v>
      </c>
      <c r="E761" s="75">
        <v>0.13664596273291901</v>
      </c>
      <c r="F761" s="71">
        <v>161</v>
      </c>
      <c r="G761" s="75">
        <v>5935.2546583850899</v>
      </c>
      <c r="H761" s="70">
        <v>78.550310559006206</v>
      </c>
      <c r="I761" s="75">
        <v>30.5416269000021</v>
      </c>
      <c r="J761" s="71"/>
      <c r="K761" s="75"/>
      <c r="L761" s="75"/>
      <c r="M761" s="75"/>
      <c r="N761" s="75"/>
      <c r="O761" s="75"/>
      <c r="P761" s="76">
        <v>145.546583850932</v>
      </c>
      <c r="Q761" s="75">
        <v>4.1433358742647002</v>
      </c>
      <c r="R761" s="75">
        <v>48.068322981366499</v>
      </c>
      <c r="S761" s="75">
        <v>2.3223843936822401</v>
      </c>
      <c r="T761" s="75"/>
      <c r="U761" s="75"/>
    </row>
    <row r="762" spans="1:21" x14ac:dyDescent="0.2">
      <c r="A762" s="71" t="s">
        <v>555</v>
      </c>
      <c r="B762" s="72" t="s">
        <v>65</v>
      </c>
      <c r="C762" s="73" t="s">
        <v>224</v>
      </c>
      <c r="D762" s="74">
        <v>42506</v>
      </c>
      <c r="E762" s="75">
        <v>0.19666666666666699</v>
      </c>
      <c r="F762" s="71">
        <v>48</v>
      </c>
      <c r="G762" s="75">
        <v>5790.1666666666697</v>
      </c>
      <c r="H762" s="70">
        <v>51.172916666666701</v>
      </c>
      <c r="I762" s="75">
        <v>70.330199591937003</v>
      </c>
      <c r="J762" s="71"/>
      <c r="K762" s="75"/>
      <c r="L762" s="75"/>
      <c r="M762" s="75"/>
      <c r="N762" s="75"/>
      <c r="O762" s="75"/>
      <c r="P762" s="76">
        <v>137.479166666667</v>
      </c>
      <c r="Q762" s="75">
        <v>7.2759677760022496</v>
      </c>
      <c r="R762" s="75">
        <v>45.962499999999999</v>
      </c>
      <c r="S762" s="75">
        <v>4.04473502559871</v>
      </c>
      <c r="T762" s="75"/>
      <c r="U762" s="75"/>
    </row>
    <row r="763" spans="1:21" x14ac:dyDescent="0.2">
      <c r="A763" s="71" t="s">
        <v>555</v>
      </c>
      <c r="B763" s="72" t="s">
        <v>65</v>
      </c>
      <c r="C763" s="73" t="s">
        <v>556</v>
      </c>
      <c r="D763" s="74">
        <v>42461</v>
      </c>
      <c r="E763" s="75">
        <v>1.3866666666666701E-2</v>
      </c>
      <c r="F763" s="71">
        <v>225</v>
      </c>
      <c r="G763" s="75">
        <v>4596.4577777777804</v>
      </c>
      <c r="H763" s="70">
        <v>-47.346428571428604</v>
      </c>
      <c r="I763" s="75">
        <v>20.137107550970601</v>
      </c>
      <c r="J763" s="71"/>
      <c r="K763" s="75"/>
      <c r="L763" s="75"/>
      <c r="M763" s="75"/>
      <c r="N763" s="75"/>
      <c r="O763" s="75"/>
      <c r="P763" s="76">
        <v>159.168888888889</v>
      </c>
      <c r="Q763" s="75">
        <v>4.6993236220129804</v>
      </c>
      <c r="R763" s="75">
        <v>29.8653333333333</v>
      </c>
      <c r="S763" s="75">
        <v>1.2716865566690201</v>
      </c>
      <c r="T763" s="75"/>
      <c r="U763" s="75"/>
    </row>
    <row r="764" spans="1:21" x14ac:dyDescent="0.2">
      <c r="A764" s="71" t="s">
        <v>555</v>
      </c>
      <c r="B764" s="72" t="s">
        <v>65</v>
      </c>
      <c r="C764" s="73" t="s">
        <v>302</v>
      </c>
      <c r="D764" s="74">
        <v>42240</v>
      </c>
      <c r="E764" s="75">
        <v>8.6488095238095197E-2</v>
      </c>
      <c r="F764" s="71">
        <v>336</v>
      </c>
      <c r="G764" s="75">
        <v>4627.3214285714303</v>
      </c>
      <c r="H764" s="70">
        <v>-48.142559523809403</v>
      </c>
      <c r="I764" s="75">
        <v>26.414436647593199</v>
      </c>
      <c r="J764" s="71"/>
      <c r="K764" s="75"/>
      <c r="L764" s="75"/>
      <c r="M764" s="75"/>
      <c r="N764" s="75"/>
      <c r="O764" s="75"/>
      <c r="P764" s="76">
        <v>149.52380952381</v>
      </c>
      <c r="Q764" s="75">
        <v>3.1106572913085899</v>
      </c>
      <c r="R764" s="75">
        <v>31.014197530864202</v>
      </c>
      <c r="S764" s="75">
        <v>1.4846613306171701</v>
      </c>
      <c r="T764" s="75"/>
      <c r="U764" s="75"/>
    </row>
    <row r="765" spans="1:21" x14ac:dyDescent="0.2">
      <c r="A765" s="71" t="s">
        <v>555</v>
      </c>
      <c r="B765" s="72" t="s">
        <v>72</v>
      </c>
      <c r="C765" s="73" t="s">
        <v>213</v>
      </c>
      <c r="D765" s="74">
        <v>42410</v>
      </c>
      <c r="E765" s="75"/>
      <c r="F765" s="71">
        <v>27</v>
      </c>
      <c r="G765" s="75">
        <v>3852.1111111111099</v>
      </c>
      <c r="H765" s="70">
        <v>-63.262962962963002</v>
      </c>
      <c r="I765" s="75">
        <v>67.663044227098595</v>
      </c>
      <c r="J765" s="71"/>
      <c r="K765" s="75"/>
      <c r="L765" s="75"/>
      <c r="M765" s="75"/>
      <c r="N765" s="75"/>
      <c r="O765" s="75"/>
      <c r="P765" s="76">
        <v>150.40740740740699</v>
      </c>
      <c r="Q765" s="75">
        <v>10.363240324646499</v>
      </c>
      <c r="R765" s="75">
        <v>24.037037037036999</v>
      </c>
      <c r="S765" s="75">
        <v>3.27835927689146</v>
      </c>
      <c r="T765" s="75"/>
      <c r="U765" s="75"/>
    </row>
    <row r="766" spans="1:21" x14ac:dyDescent="0.2">
      <c r="A766" s="71" t="s">
        <v>555</v>
      </c>
      <c r="B766" s="72" t="s">
        <v>65</v>
      </c>
      <c r="C766" s="73" t="s">
        <v>557</v>
      </c>
      <c r="D766" s="74">
        <v>42477</v>
      </c>
      <c r="E766" s="75">
        <v>6.3775510204081599E-3</v>
      </c>
      <c r="F766" s="71">
        <v>196</v>
      </c>
      <c r="G766" s="75">
        <v>5512.2193877550999</v>
      </c>
      <c r="H766" s="70">
        <v>-68.798469387755006</v>
      </c>
      <c r="I766" s="75">
        <v>27.310595232825801</v>
      </c>
      <c r="J766" s="71"/>
      <c r="K766" s="75"/>
      <c r="L766" s="75"/>
      <c r="M766" s="75"/>
      <c r="N766" s="75"/>
      <c r="O766" s="75"/>
      <c r="P766" s="76">
        <v>147.448979591837</v>
      </c>
      <c r="Q766" s="75">
        <v>4.0399771314067898</v>
      </c>
      <c r="R766" s="75">
        <v>37.549729729729698</v>
      </c>
      <c r="S766" s="75">
        <v>1.6892339199717901</v>
      </c>
      <c r="T766" s="75"/>
      <c r="U766" s="75"/>
    </row>
    <row r="767" spans="1:21" x14ac:dyDescent="0.2">
      <c r="A767" s="71" t="s">
        <v>555</v>
      </c>
      <c r="B767" s="72" t="s">
        <v>72</v>
      </c>
      <c r="C767" s="73" t="s">
        <v>309</v>
      </c>
      <c r="D767" s="74">
        <v>42755</v>
      </c>
      <c r="E767" s="75"/>
      <c r="F767" s="71">
        <v>33</v>
      </c>
      <c r="G767" s="75">
        <v>5132.5757575757598</v>
      </c>
      <c r="H767" s="70">
        <v>-84.274193548387103</v>
      </c>
      <c r="I767" s="75">
        <v>63.685501290129601</v>
      </c>
      <c r="J767" s="71"/>
      <c r="K767" s="75"/>
      <c r="L767" s="75"/>
      <c r="M767" s="75"/>
      <c r="N767" s="75"/>
      <c r="O767" s="75"/>
      <c r="P767" s="76">
        <v>137.666666666667</v>
      </c>
      <c r="Q767" s="75">
        <v>9.1102949868527698</v>
      </c>
      <c r="R767" s="75">
        <v>36.790322580645203</v>
      </c>
      <c r="S767" s="75">
        <v>4.6632291982778602</v>
      </c>
      <c r="T767" s="75"/>
      <c r="U767" s="75"/>
    </row>
    <row r="768" spans="1:21" x14ac:dyDescent="0.2">
      <c r="A768" s="71" t="s">
        <v>555</v>
      </c>
      <c r="B768" s="72" t="s">
        <v>72</v>
      </c>
      <c r="C768" s="73" t="s">
        <v>260</v>
      </c>
      <c r="D768" s="74">
        <v>42166</v>
      </c>
      <c r="E768" s="75"/>
      <c r="F768" s="71">
        <v>41</v>
      </c>
      <c r="G768" s="75">
        <v>5938.3170731707296</v>
      </c>
      <c r="H768" s="70">
        <v>-91.797560975609798</v>
      </c>
      <c r="I768" s="75">
        <v>51.463920050113202</v>
      </c>
      <c r="J768" s="71"/>
      <c r="K768" s="75"/>
      <c r="L768" s="75"/>
      <c r="M768" s="75"/>
      <c r="N768" s="75"/>
      <c r="O768" s="75"/>
      <c r="P768" s="76">
        <v>127.878048780488</v>
      </c>
      <c r="Q768" s="75">
        <v>8.1770197864347498</v>
      </c>
      <c r="R768" s="75">
        <v>33.705128205128197</v>
      </c>
      <c r="S768" s="75">
        <v>3.3910435113779802</v>
      </c>
      <c r="T768" s="75"/>
      <c r="U768" s="75"/>
    </row>
    <row r="769" spans="1:21" x14ac:dyDescent="0.2">
      <c r="A769" s="71" t="s">
        <v>555</v>
      </c>
      <c r="B769" s="72" t="s">
        <v>140</v>
      </c>
      <c r="C769" s="73" t="s">
        <v>366</v>
      </c>
      <c r="D769" s="74">
        <v>42761</v>
      </c>
      <c r="E769" s="75">
        <v>0.116140350877193</v>
      </c>
      <c r="F769" s="71">
        <v>57</v>
      </c>
      <c r="G769" s="75">
        <v>4914.3157894736796</v>
      </c>
      <c r="H769" s="70">
        <v>-124.75964912280701</v>
      </c>
      <c r="I769" s="75">
        <v>49.5411097272288</v>
      </c>
      <c r="J769" s="71"/>
      <c r="K769" s="75"/>
      <c r="L769" s="75"/>
      <c r="M769" s="75"/>
      <c r="N769" s="75"/>
      <c r="O769" s="75"/>
      <c r="P769" s="76">
        <v>135.01754385964901</v>
      </c>
      <c r="Q769" s="75">
        <v>7.7336411236958202</v>
      </c>
      <c r="R769" s="75">
        <v>37.3754385964912</v>
      </c>
      <c r="S769" s="75">
        <v>3.1875632390422002</v>
      </c>
      <c r="T769" s="75"/>
      <c r="U769" s="75"/>
    </row>
    <row r="770" spans="1:21" x14ac:dyDescent="0.2">
      <c r="A770" s="71" t="s">
        <v>555</v>
      </c>
      <c r="B770" s="72" t="s">
        <v>65</v>
      </c>
      <c r="C770" s="73" t="s">
        <v>337</v>
      </c>
      <c r="D770" s="74">
        <v>42709</v>
      </c>
      <c r="E770" s="75"/>
      <c r="F770" s="71">
        <v>32</v>
      </c>
      <c r="G770" s="75">
        <v>3245.5</v>
      </c>
      <c r="H770" s="70">
        <v>-159.94687500000001</v>
      </c>
      <c r="I770" s="75">
        <v>45.765593364178102</v>
      </c>
      <c r="J770" s="71"/>
      <c r="K770" s="75"/>
      <c r="L770" s="75"/>
      <c r="M770" s="75"/>
      <c r="N770" s="75"/>
      <c r="O770" s="75"/>
      <c r="P770" s="76">
        <v>139.5625</v>
      </c>
      <c r="Q770" s="75">
        <v>12.0241639689928</v>
      </c>
      <c r="R770" s="75">
        <v>24.035483870967699</v>
      </c>
      <c r="S770" s="75">
        <v>1.37411984253849</v>
      </c>
      <c r="T770" s="75"/>
      <c r="U770" s="75"/>
    </row>
    <row r="771" spans="1:21" x14ac:dyDescent="0.2">
      <c r="A771" s="71" t="s">
        <v>555</v>
      </c>
      <c r="B771" s="72" t="s">
        <v>72</v>
      </c>
      <c r="C771" s="73" t="s">
        <v>385</v>
      </c>
      <c r="D771" s="74">
        <v>42493</v>
      </c>
      <c r="E771" s="75"/>
      <c r="F771" s="71">
        <v>45</v>
      </c>
      <c r="G771" s="75">
        <v>4676.1333333333296</v>
      </c>
      <c r="H771" s="70">
        <v>-161.19999999999999</v>
      </c>
      <c r="I771" s="75">
        <v>48.428290004162598</v>
      </c>
      <c r="J771" s="71"/>
      <c r="K771" s="75"/>
      <c r="L771" s="75"/>
      <c r="M771" s="75"/>
      <c r="N771" s="75"/>
      <c r="O771" s="75"/>
      <c r="P771" s="76">
        <v>145.64444444444399</v>
      </c>
      <c r="Q771" s="75">
        <v>7.2945361838107798</v>
      </c>
      <c r="R771" s="75">
        <v>33.86</v>
      </c>
      <c r="S771" s="75">
        <v>3.3984865912801698</v>
      </c>
      <c r="T771" s="75"/>
      <c r="U771" s="75"/>
    </row>
    <row r="772" spans="1:21" x14ac:dyDescent="0.2">
      <c r="A772" s="71" t="s">
        <v>555</v>
      </c>
      <c r="B772" s="72" t="s">
        <v>65</v>
      </c>
      <c r="C772" s="73" t="s">
        <v>255</v>
      </c>
      <c r="D772" s="74">
        <v>42475</v>
      </c>
      <c r="E772" s="75">
        <v>0.71428571428571397</v>
      </c>
      <c r="F772" s="71">
        <v>35</v>
      </c>
      <c r="G772" s="75">
        <v>3855.8</v>
      </c>
      <c r="H772" s="70">
        <v>-170.53142857142899</v>
      </c>
      <c r="I772" s="75">
        <v>39.8083433194492</v>
      </c>
      <c r="J772" s="71"/>
      <c r="K772" s="75"/>
      <c r="L772" s="75"/>
      <c r="M772" s="75"/>
      <c r="N772" s="75"/>
      <c r="O772" s="75"/>
      <c r="P772" s="76">
        <v>126.857142857143</v>
      </c>
      <c r="Q772" s="75">
        <v>9.1121991236554791</v>
      </c>
      <c r="R772" s="75">
        <v>22.606060606060598</v>
      </c>
      <c r="S772" s="75">
        <v>3.1567176428056398</v>
      </c>
      <c r="T772" s="75"/>
      <c r="U772" s="75"/>
    </row>
    <row r="773" spans="1:21" x14ac:dyDescent="0.2">
      <c r="A773" s="71" t="s">
        <v>555</v>
      </c>
      <c r="B773" s="72" t="s">
        <v>65</v>
      </c>
      <c r="C773" s="73" t="s">
        <v>558</v>
      </c>
      <c r="D773" s="74">
        <v>42639</v>
      </c>
      <c r="E773" s="75"/>
      <c r="F773" s="71">
        <v>96</v>
      </c>
      <c r="G773" s="75">
        <v>2537.7916666666702</v>
      </c>
      <c r="H773" s="70">
        <v>-181.23052631578901</v>
      </c>
      <c r="I773" s="75">
        <v>22.082854926118198</v>
      </c>
      <c r="J773" s="71"/>
      <c r="K773" s="75"/>
      <c r="L773" s="75"/>
      <c r="M773" s="75"/>
      <c r="N773" s="75"/>
      <c r="O773" s="75"/>
      <c r="P773" s="76">
        <v>178.510416666667</v>
      </c>
      <c r="Q773" s="75">
        <v>6.5688157960993898</v>
      </c>
      <c r="R773" s="75">
        <v>18.453125</v>
      </c>
      <c r="S773" s="75">
        <v>1.29501994254525</v>
      </c>
      <c r="T773" s="75"/>
      <c r="U773" s="75"/>
    </row>
    <row r="774" spans="1:21" x14ac:dyDescent="0.2">
      <c r="A774" s="71" t="s">
        <v>555</v>
      </c>
      <c r="B774" s="72" t="s">
        <v>140</v>
      </c>
      <c r="C774" s="73" t="s">
        <v>352</v>
      </c>
      <c r="D774" s="74">
        <v>42776</v>
      </c>
      <c r="E774" s="75"/>
      <c r="F774" s="71">
        <v>104</v>
      </c>
      <c r="G774" s="75">
        <v>5742.7115384615399</v>
      </c>
      <c r="H774" s="70">
        <v>-181.45192307692301</v>
      </c>
      <c r="I774" s="75">
        <v>43.331329571610901</v>
      </c>
      <c r="J774" s="71"/>
      <c r="K774" s="75"/>
      <c r="L774" s="75"/>
      <c r="M774" s="75"/>
      <c r="N774" s="75"/>
      <c r="O774" s="75"/>
      <c r="P774" s="76">
        <v>92.461538461538495</v>
      </c>
      <c r="Q774" s="75">
        <v>4.4229762627764</v>
      </c>
      <c r="R774" s="75">
        <v>41.004950495049499</v>
      </c>
      <c r="S774" s="75">
        <v>3.0254008412069102</v>
      </c>
      <c r="T774" s="75"/>
      <c r="U774" s="75"/>
    </row>
    <row r="775" spans="1:21" x14ac:dyDescent="0.2">
      <c r="A775" s="71" t="s">
        <v>555</v>
      </c>
      <c r="B775" s="72" t="s">
        <v>69</v>
      </c>
      <c r="C775" s="73" t="s">
        <v>534</v>
      </c>
      <c r="D775" s="74">
        <v>42779</v>
      </c>
      <c r="E775" s="75"/>
      <c r="F775" s="71">
        <v>68</v>
      </c>
      <c r="G775" s="75">
        <v>6050.7941176470604</v>
      </c>
      <c r="H775" s="70">
        <v>-183.02058823529401</v>
      </c>
      <c r="I775" s="75">
        <v>39.202740882593197</v>
      </c>
      <c r="J775" s="71"/>
      <c r="K775" s="75"/>
      <c r="L775" s="75"/>
      <c r="M775" s="75"/>
      <c r="N775" s="75"/>
      <c r="O775" s="75"/>
      <c r="P775" s="76">
        <v>131.029411764706</v>
      </c>
      <c r="Q775" s="75">
        <v>6.8039126076626602</v>
      </c>
      <c r="R775" s="75">
        <v>54.597014925373102</v>
      </c>
      <c r="S775" s="75">
        <v>4.09188503719467</v>
      </c>
      <c r="T775" s="75"/>
      <c r="U775" s="75"/>
    </row>
    <row r="776" spans="1:21" x14ac:dyDescent="0.2">
      <c r="A776" s="71" t="s">
        <v>555</v>
      </c>
      <c r="B776" s="72" t="s">
        <v>72</v>
      </c>
      <c r="C776" s="73" t="s">
        <v>559</v>
      </c>
      <c r="D776" s="74">
        <v>42635</v>
      </c>
      <c r="E776" s="75"/>
      <c r="F776" s="71">
        <v>26</v>
      </c>
      <c r="G776" s="75">
        <v>2552.1153846153802</v>
      </c>
      <c r="H776" s="70">
        <v>-194.7</v>
      </c>
      <c r="I776" s="75">
        <v>23.004565433174999</v>
      </c>
      <c r="J776" s="71"/>
      <c r="K776" s="75"/>
      <c r="L776" s="75"/>
      <c r="M776" s="75"/>
      <c r="N776" s="75"/>
      <c r="O776" s="75"/>
      <c r="P776" s="76">
        <v>102.269230769231</v>
      </c>
      <c r="Q776" s="75">
        <v>12.781544109476201</v>
      </c>
      <c r="R776" s="75">
        <v>16.792307692307698</v>
      </c>
      <c r="S776" s="75">
        <v>1.7998711327966099</v>
      </c>
      <c r="T776" s="75"/>
      <c r="U776" s="75"/>
    </row>
    <row r="777" spans="1:21" x14ac:dyDescent="0.2">
      <c r="A777" s="71" t="s">
        <v>555</v>
      </c>
      <c r="B777" s="72" t="s">
        <v>65</v>
      </c>
      <c r="C777" s="73" t="s">
        <v>401</v>
      </c>
      <c r="D777" s="74">
        <v>42621</v>
      </c>
      <c r="E777" s="75"/>
      <c r="F777" s="71">
        <v>27</v>
      </c>
      <c r="G777" s="75">
        <v>6459.9629629629599</v>
      </c>
      <c r="H777" s="70">
        <v>-202.29629629629599</v>
      </c>
      <c r="I777" s="75">
        <v>65.955478914966605</v>
      </c>
      <c r="J777" s="71"/>
      <c r="K777" s="75"/>
      <c r="L777" s="75"/>
      <c r="M777" s="75"/>
      <c r="N777" s="75"/>
      <c r="O777" s="75"/>
      <c r="P777" s="76">
        <v>130.29629629629599</v>
      </c>
      <c r="Q777" s="75">
        <v>8.8690721649927102</v>
      </c>
      <c r="R777" s="75">
        <v>67.45</v>
      </c>
      <c r="S777" s="75">
        <v>8.3352213758613196</v>
      </c>
      <c r="T777" s="75"/>
      <c r="U777" s="75"/>
    </row>
    <row r="778" spans="1:21" x14ac:dyDescent="0.2">
      <c r="A778" s="71" t="s">
        <v>555</v>
      </c>
      <c r="B778" s="72" t="s">
        <v>72</v>
      </c>
      <c r="C778" s="73" t="s">
        <v>531</v>
      </c>
      <c r="D778" s="74">
        <v>42558</v>
      </c>
      <c r="E778" s="75"/>
      <c r="F778" s="71">
        <v>63</v>
      </c>
      <c r="G778" s="75">
        <v>3725.38095238095</v>
      </c>
      <c r="H778" s="70">
        <v>-215.341935483871</v>
      </c>
      <c r="I778" s="75">
        <v>35.481839863027197</v>
      </c>
      <c r="J778" s="71"/>
      <c r="K778" s="75"/>
      <c r="L778" s="75"/>
      <c r="M778" s="75"/>
      <c r="N778" s="75"/>
      <c r="O778" s="75"/>
      <c r="P778" s="76">
        <v>126.04761904761899</v>
      </c>
      <c r="Q778" s="75">
        <v>7.8485546323128599</v>
      </c>
      <c r="R778" s="75">
        <v>17.485714285714302</v>
      </c>
      <c r="S778" s="75">
        <v>1.9408968756054701</v>
      </c>
      <c r="T778" s="75"/>
      <c r="U778" s="75"/>
    </row>
    <row r="779" spans="1:21" x14ac:dyDescent="0.2">
      <c r="A779" s="71" t="s">
        <v>555</v>
      </c>
      <c r="B779" s="72" t="s">
        <v>140</v>
      </c>
      <c r="C779" s="73" t="s">
        <v>398</v>
      </c>
      <c r="D779" s="74">
        <v>42794</v>
      </c>
      <c r="E779" s="75"/>
      <c r="F779" s="71">
        <v>79</v>
      </c>
      <c r="G779" s="75">
        <v>5452.8987341772199</v>
      </c>
      <c r="H779" s="70">
        <v>-223.95569620253201</v>
      </c>
      <c r="I779" s="75">
        <v>37.0994294500656</v>
      </c>
      <c r="J779" s="71"/>
      <c r="K779" s="75"/>
      <c r="L779" s="75"/>
      <c r="M779" s="75"/>
      <c r="N779" s="75"/>
      <c r="O779" s="75"/>
      <c r="P779" s="76">
        <v>102.430379746835</v>
      </c>
      <c r="Q779" s="75">
        <v>5.6188490779541</v>
      </c>
      <c r="R779" s="75">
        <v>56.941025641025703</v>
      </c>
      <c r="S779" s="75">
        <v>4.1650594712751499</v>
      </c>
      <c r="T779" s="75"/>
      <c r="U779" s="75"/>
    </row>
    <row r="780" spans="1:21" x14ac:dyDescent="0.2">
      <c r="A780" s="71" t="s">
        <v>555</v>
      </c>
      <c r="B780" s="72" t="s">
        <v>74</v>
      </c>
      <c r="C780" s="73" t="s">
        <v>560</v>
      </c>
      <c r="D780" s="74">
        <v>42748</v>
      </c>
      <c r="E780" s="75"/>
      <c r="F780" s="71">
        <v>29</v>
      </c>
      <c r="G780" s="75">
        <v>3268.2758620689701</v>
      </c>
      <c r="H780" s="70">
        <v>-238.610344827586</v>
      </c>
      <c r="I780" s="75">
        <v>51.549989690248402</v>
      </c>
      <c r="J780" s="71"/>
      <c r="K780" s="75"/>
      <c r="L780" s="75"/>
      <c r="M780" s="75"/>
      <c r="N780" s="75"/>
      <c r="O780" s="75"/>
      <c r="P780" s="76">
        <v>131.68965517241401</v>
      </c>
      <c r="Q780" s="75">
        <v>7.4782284077785501</v>
      </c>
      <c r="R780" s="75">
        <v>24.2862068965517</v>
      </c>
      <c r="S780" s="75">
        <v>3.0851572368051401</v>
      </c>
      <c r="T780" s="75"/>
      <c r="U780" s="75"/>
    </row>
    <row r="781" spans="1:21" x14ac:dyDescent="0.2">
      <c r="A781" s="71" t="s">
        <v>555</v>
      </c>
      <c r="B781" s="72" t="s">
        <v>72</v>
      </c>
      <c r="C781" s="73" t="s">
        <v>343</v>
      </c>
      <c r="D781" s="74">
        <v>42776</v>
      </c>
      <c r="E781" s="75"/>
      <c r="F781" s="71">
        <v>74</v>
      </c>
      <c r="G781" s="75">
        <v>4664.2027027026998</v>
      </c>
      <c r="H781" s="70">
        <v>-284.62162162162201</v>
      </c>
      <c r="I781" s="75">
        <v>42.1633886796035</v>
      </c>
      <c r="J781" s="71"/>
      <c r="K781" s="75"/>
      <c r="L781" s="75"/>
      <c r="M781" s="75"/>
      <c r="N781" s="75"/>
      <c r="O781" s="75"/>
      <c r="P781" s="76">
        <v>146.33783783783801</v>
      </c>
      <c r="Q781" s="75">
        <v>4.8245130669934104</v>
      </c>
      <c r="R781" s="75">
        <v>43.513698630137</v>
      </c>
      <c r="S781" s="75">
        <v>3.3708828628408698</v>
      </c>
      <c r="T781" s="75"/>
      <c r="U781" s="75"/>
    </row>
    <row r="782" spans="1:21" x14ac:dyDescent="0.2">
      <c r="A782" s="71" t="s">
        <v>555</v>
      </c>
      <c r="B782" s="72" t="s">
        <v>65</v>
      </c>
      <c r="C782" s="73" t="s">
        <v>399</v>
      </c>
      <c r="D782" s="74">
        <v>42675</v>
      </c>
      <c r="E782" s="75"/>
      <c r="F782" s="71">
        <v>26</v>
      </c>
      <c r="G782" s="75">
        <v>5299.7307692307704</v>
      </c>
      <c r="H782" s="70">
        <v>-290.49615384615402</v>
      </c>
      <c r="I782" s="75">
        <v>40.5249915221438</v>
      </c>
      <c r="J782" s="71"/>
      <c r="K782" s="75"/>
      <c r="L782" s="75"/>
      <c r="M782" s="75"/>
      <c r="N782" s="75"/>
      <c r="O782" s="75"/>
      <c r="P782" s="76">
        <v>159.730769230769</v>
      </c>
      <c r="Q782" s="75">
        <v>12.8940723044241</v>
      </c>
      <c r="R782" s="75">
        <v>43.526923076923097</v>
      </c>
      <c r="S782" s="75">
        <v>6.5505996383004303</v>
      </c>
      <c r="T782" s="75"/>
      <c r="U782" s="75"/>
    </row>
    <row r="783" spans="1:21" x14ac:dyDescent="0.2">
      <c r="A783" s="71" t="s">
        <v>561</v>
      </c>
      <c r="B783" s="72" t="s">
        <v>65</v>
      </c>
      <c r="C783" s="73" t="s">
        <v>536</v>
      </c>
      <c r="D783" s="74">
        <v>42689</v>
      </c>
      <c r="E783" s="75">
        <v>1.463125</v>
      </c>
      <c r="F783" s="71">
        <v>368</v>
      </c>
      <c r="G783" s="75">
        <v>4351.2364130434798</v>
      </c>
      <c r="H783" s="70">
        <v>344.66005434782602</v>
      </c>
      <c r="I783" s="75">
        <v>21.723324379784501</v>
      </c>
      <c r="J783" s="71"/>
      <c r="K783" s="75"/>
      <c r="L783" s="75"/>
      <c r="M783" s="75"/>
      <c r="N783" s="75"/>
      <c r="O783" s="75"/>
      <c r="P783" s="76">
        <v>167.40760869565199</v>
      </c>
      <c r="Q783" s="75">
        <v>2.8996653796398699</v>
      </c>
      <c r="R783" s="75">
        <v>35.946045197740098</v>
      </c>
      <c r="S783" s="75">
        <v>1.52366694203001</v>
      </c>
      <c r="T783" s="75"/>
      <c r="U783" s="75"/>
    </row>
    <row r="784" spans="1:21" x14ac:dyDescent="0.2">
      <c r="A784" s="71" t="s">
        <v>561</v>
      </c>
      <c r="B784" s="72" t="s">
        <v>65</v>
      </c>
      <c r="C784" s="73" t="s">
        <v>302</v>
      </c>
      <c r="D784" s="74">
        <v>42240</v>
      </c>
      <c r="E784" s="75">
        <v>0.48328767123287703</v>
      </c>
      <c r="F784" s="71">
        <v>146</v>
      </c>
      <c r="G784" s="75">
        <v>4475.9452054794501</v>
      </c>
      <c r="H784" s="70">
        <v>114.21027397260301</v>
      </c>
      <c r="I784" s="75">
        <v>28.689162288398499</v>
      </c>
      <c r="J784" s="71"/>
      <c r="K784" s="75"/>
      <c r="L784" s="75"/>
      <c r="M784" s="75"/>
      <c r="N784" s="75"/>
      <c r="O784" s="75"/>
      <c r="P784" s="76">
        <v>162.582191780822</v>
      </c>
      <c r="Q784" s="75">
        <v>4.8591863227653196</v>
      </c>
      <c r="R784" s="75">
        <v>35.371014492753602</v>
      </c>
      <c r="S784" s="75">
        <v>2.25727620994209</v>
      </c>
      <c r="T784" s="75"/>
      <c r="U784" s="75"/>
    </row>
    <row r="785" spans="1:21" x14ac:dyDescent="0.2">
      <c r="A785" s="71" t="s">
        <v>561</v>
      </c>
      <c r="B785" s="72" t="s">
        <v>72</v>
      </c>
      <c r="C785" s="73" t="s">
        <v>73</v>
      </c>
      <c r="D785" s="74">
        <v>42768</v>
      </c>
      <c r="E785" s="75">
        <v>1.4714473684210501</v>
      </c>
      <c r="F785" s="71">
        <v>76</v>
      </c>
      <c r="G785" s="75">
        <v>7283.0131578947403</v>
      </c>
      <c r="H785" s="70">
        <v>108.61447368421101</v>
      </c>
      <c r="I785" s="75">
        <v>34.163306503351201</v>
      </c>
      <c r="J785" s="71"/>
      <c r="K785" s="75"/>
      <c r="L785" s="75"/>
      <c r="M785" s="75">
        <v>968.25</v>
      </c>
      <c r="N785" s="75"/>
      <c r="O785" s="75"/>
      <c r="P785" s="76">
        <v>145.960526315789</v>
      </c>
      <c r="Q785" s="75">
        <v>6.1245391030163798</v>
      </c>
      <c r="R785" s="75">
        <v>53.719178082191803</v>
      </c>
      <c r="S785" s="75">
        <v>3.8106578976790901</v>
      </c>
      <c r="T785" s="75"/>
      <c r="U785" s="75"/>
    </row>
    <row r="786" spans="1:21" x14ac:dyDescent="0.2">
      <c r="A786" s="71" t="s">
        <v>561</v>
      </c>
      <c r="B786" s="72" t="s">
        <v>65</v>
      </c>
      <c r="C786" s="73" t="s">
        <v>557</v>
      </c>
      <c r="D786" s="74">
        <v>42477</v>
      </c>
      <c r="E786" s="75">
        <v>0.14662790697674399</v>
      </c>
      <c r="F786" s="71">
        <v>344</v>
      </c>
      <c r="G786" s="75">
        <v>5359.9127906976701</v>
      </c>
      <c r="H786" s="70">
        <v>49.904941860465101</v>
      </c>
      <c r="I786" s="75">
        <v>23.791945891007298</v>
      </c>
      <c r="J786" s="71">
        <v>171</v>
      </c>
      <c r="K786" s="75">
        <v>205.608187134503</v>
      </c>
      <c r="L786" s="75">
        <v>180.11046511627899</v>
      </c>
      <c r="M786" s="75">
        <v>676.96511627907</v>
      </c>
      <c r="N786" s="75"/>
      <c r="O786" s="75"/>
      <c r="P786" s="76">
        <v>143.244186046512</v>
      </c>
      <c r="Q786" s="75">
        <v>2.720388638248</v>
      </c>
      <c r="R786" s="75">
        <v>38.2853211009174</v>
      </c>
      <c r="S786" s="75">
        <v>1.56803533838866</v>
      </c>
      <c r="T786" s="75"/>
      <c r="U786" s="75"/>
    </row>
    <row r="787" spans="1:21" x14ac:dyDescent="0.2">
      <c r="A787" s="71" t="s">
        <v>561</v>
      </c>
      <c r="B787" s="72" t="s">
        <v>65</v>
      </c>
      <c r="C787" s="73" t="s">
        <v>556</v>
      </c>
      <c r="D787" s="74">
        <v>42461</v>
      </c>
      <c r="E787" s="75">
        <v>3.6095890410958897E-2</v>
      </c>
      <c r="F787" s="71">
        <v>146</v>
      </c>
      <c r="G787" s="75">
        <v>4504.6095890410998</v>
      </c>
      <c r="H787" s="70">
        <v>0.70273972602736201</v>
      </c>
      <c r="I787" s="75">
        <v>24.364334495600598</v>
      </c>
      <c r="J787" s="71"/>
      <c r="K787" s="75"/>
      <c r="L787" s="75"/>
      <c r="M787" s="75">
        <v>740.4</v>
      </c>
      <c r="N787" s="75"/>
      <c r="O787" s="75"/>
      <c r="P787" s="76">
        <v>162.84931506849301</v>
      </c>
      <c r="Q787" s="75">
        <v>5.9736576707640303</v>
      </c>
      <c r="R787" s="75">
        <v>30.7746575342466</v>
      </c>
      <c r="S787" s="75">
        <v>1.73724511977503</v>
      </c>
      <c r="T787" s="75"/>
      <c r="U787" s="75"/>
    </row>
    <row r="788" spans="1:21" x14ac:dyDescent="0.2">
      <c r="A788" s="71" t="s">
        <v>561</v>
      </c>
      <c r="B788" s="72" t="s">
        <v>69</v>
      </c>
      <c r="C788" s="73" t="s">
        <v>562</v>
      </c>
      <c r="D788" s="74">
        <v>42792</v>
      </c>
      <c r="E788" s="75"/>
      <c r="F788" s="71">
        <v>60</v>
      </c>
      <c r="G788" s="75">
        <v>3343.9833333333299</v>
      </c>
      <c r="H788" s="70">
        <v>-59.053333333333299</v>
      </c>
      <c r="I788" s="75">
        <v>34.554102625972597</v>
      </c>
      <c r="J788" s="71"/>
      <c r="K788" s="75"/>
      <c r="L788" s="75"/>
      <c r="M788" s="75"/>
      <c r="N788" s="75"/>
      <c r="O788" s="75"/>
      <c r="P788" s="76">
        <v>143.433333333333</v>
      </c>
      <c r="Q788" s="75">
        <v>6.6193248442418202</v>
      </c>
      <c r="R788" s="75">
        <v>32.4166666666667</v>
      </c>
      <c r="S788" s="75">
        <v>3.6941044545709101</v>
      </c>
      <c r="T788" s="75"/>
      <c r="U788" s="75"/>
    </row>
    <row r="789" spans="1:21" x14ac:dyDescent="0.2">
      <c r="A789" s="71" t="s">
        <v>561</v>
      </c>
      <c r="B789" s="72" t="s">
        <v>65</v>
      </c>
      <c r="C789" s="73" t="s">
        <v>399</v>
      </c>
      <c r="D789" s="74">
        <v>42675</v>
      </c>
      <c r="E789" s="75"/>
      <c r="F789" s="71">
        <v>27</v>
      </c>
      <c r="G789" s="75">
        <v>5278.9629629629599</v>
      </c>
      <c r="H789" s="70">
        <v>-91.366666666666703</v>
      </c>
      <c r="I789" s="75">
        <v>45.599246507494797</v>
      </c>
      <c r="J789" s="71"/>
      <c r="K789" s="75"/>
      <c r="L789" s="75"/>
      <c r="M789" s="75">
        <v>635</v>
      </c>
      <c r="N789" s="75"/>
      <c r="O789" s="75"/>
      <c r="P789" s="76">
        <v>164.18518518518499</v>
      </c>
      <c r="Q789" s="75">
        <v>13.350740457397499</v>
      </c>
      <c r="R789" s="75">
        <v>24.8555555555556</v>
      </c>
      <c r="S789" s="75">
        <v>3.2706949405458299</v>
      </c>
      <c r="T789" s="75"/>
      <c r="U789" s="75"/>
    </row>
    <row r="790" spans="1:21" x14ac:dyDescent="0.2">
      <c r="A790" s="71" t="s">
        <v>561</v>
      </c>
      <c r="B790" s="72" t="s">
        <v>65</v>
      </c>
      <c r="C790" s="73" t="s">
        <v>471</v>
      </c>
      <c r="D790" s="74">
        <v>42264</v>
      </c>
      <c r="E790" s="75"/>
      <c r="F790" s="71">
        <v>133</v>
      </c>
      <c r="G790" s="75">
        <v>3921.96240601504</v>
      </c>
      <c r="H790" s="70">
        <v>-95.538345864661693</v>
      </c>
      <c r="I790" s="75">
        <v>18.2287592013483</v>
      </c>
      <c r="J790" s="71"/>
      <c r="K790" s="75"/>
      <c r="L790" s="75"/>
      <c r="M790" s="75"/>
      <c r="N790" s="75"/>
      <c r="O790" s="75"/>
      <c r="P790" s="76">
        <v>144.54887218045101</v>
      </c>
      <c r="Q790" s="75">
        <v>5.9636770415331002</v>
      </c>
      <c r="R790" s="75">
        <v>28.8609022556391</v>
      </c>
      <c r="S790" s="75">
        <v>1.90260306467764</v>
      </c>
      <c r="T790" s="75"/>
      <c r="U790" s="75"/>
    </row>
    <row r="791" spans="1:21" x14ac:dyDescent="0.2">
      <c r="A791" s="71" t="s">
        <v>561</v>
      </c>
      <c r="B791" s="72" t="s">
        <v>72</v>
      </c>
      <c r="C791" s="73" t="s">
        <v>213</v>
      </c>
      <c r="D791" s="74">
        <v>42410</v>
      </c>
      <c r="E791" s="75"/>
      <c r="F791" s="71">
        <v>68</v>
      </c>
      <c r="G791" s="75">
        <v>3795.0294117647099</v>
      </c>
      <c r="H791" s="70">
        <v>-132.172058823529</v>
      </c>
      <c r="I791" s="75">
        <v>38.699101032769001</v>
      </c>
      <c r="J791" s="71"/>
      <c r="K791" s="75"/>
      <c r="L791" s="75"/>
      <c r="M791" s="75"/>
      <c r="N791" s="75"/>
      <c r="O791" s="75"/>
      <c r="P791" s="76">
        <v>186.26470588235301</v>
      </c>
      <c r="Q791" s="75">
        <v>8.8175242954131594</v>
      </c>
      <c r="R791" s="75">
        <v>37.402941176470598</v>
      </c>
      <c r="S791" s="75">
        <v>3.1819439358133699</v>
      </c>
      <c r="T791" s="75"/>
      <c r="U791" s="75"/>
    </row>
    <row r="792" spans="1:21" x14ac:dyDescent="0.2">
      <c r="A792" s="71" t="s">
        <v>561</v>
      </c>
      <c r="B792" s="72" t="s">
        <v>72</v>
      </c>
      <c r="C792" s="73" t="s">
        <v>345</v>
      </c>
      <c r="D792" s="74">
        <v>42490</v>
      </c>
      <c r="E792" s="75"/>
      <c r="F792" s="71">
        <v>30</v>
      </c>
      <c r="G792" s="75">
        <v>3556.86666666667</v>
      </c>
      <c r="H792" s="70">
        <v>-138.25</v>
      </c>
      <c r="I792" s="75">
        <v>55.509158972957302</v>
      </c>
      <c r="J792" s="71"/>
      <c r="K792" s="75"/>
      <c r="L792" s="75"/>
      <c r="M792" s="75"/>
      <c r="N792" s="75"/>
      <c r="O792" s="75"/>
      <c r="P792" s="76">
        <v>171.066666666667</v>
      </c>
      <c r="Q792" s="75">
        <v>10.6610186196096</v>
      </c>
      <c r="R792" s="75">
        <v>25.0566666666667</v>
      </c>
      <c r="S792" s="75">
        <v>4.4390085962980104</v>
      </c>
      <c r="T792" s="75"/>
      <c r="U792" s="75"/>
    </row>
    <row r="793" spans="1:21" x14ac:dyDescent="0.2">
      <c r="A793" s="71" t="s">
        <v>561</v>
      </c>
      <c r="B793" s="72" t="s">
        <v>228</v>
      </c>
      <c r="C793" s="73" t="s">
        <v>229</v>
      </c>
      <c r="D793" s="74">
        <v>42681</v>
      </c>
      <c r="E793" s="75"/>
      <c r="F793" s="71">
        <v>214</v>
      </c>
      <c r="G793" s="75">
        <v>2745.8644859813098</v>
      </c>
      <c r="H793" s="70">
        <v>-140.77850467289699</v>
      </c>
      <c r="I793" s="75">
        <v>24.824399975141201</v>
      </c>
      <c r="J793" s="71"/>
      <c r="K793" s="75"/>
      <c r="L793" s="75"/>
      <c r="M793" s="75"/>
      <c r="N793" s="75"/>
      <c r="O793" s="75"/>
      <c r="P793" s="76">
        <v>156.967289719626</v>
      </c>
      <c r="Q793" s="75">
        <v>4.5201123076963503</v>
      </c>
      <c r="R793" s="75">
        <v>17.107943925233599</v>
      </c>
      <c r="S793" s="75">
        <v>0.83253618793381301</v>
      </c>
      <c r="T793" s="75"/>
      <c r="U793" s="75"/>
    </row>
    <row r="794" spans="1:21" x14ac:dyDescent="0.2">
      <c r="A794" s="71" t="s">
        <v>561</v>
      </c>
      <c r="B794" s="72" t="s">
        <v>65</v>
      </c>
      <c r="C794" s="73" t="s">
        <v>266</v>
      </c>
      <c r="D794" s="74">
        <v>42396</v>
      </c>
      <c r="E794" s="75"/>
      <c r="F794" s="71">
        <v>27</v>
      </c>
      <c r="G794" s="75">
        <v>3836.74074074074</v>
      </c>
      <c r="H794" s="70">
        <v>-141.00740740740699</v>
      </c>
      <c r="I794" s="75">
        <v>80.884229271831302</v>
      </c>
      <c r="J794" s="71"/>
      <c r="K794" s="75"/>
      <c r="L794" s="75"/>
      <c r="M794" s="75"/>
      <c r="N794" s="75"/>
      <c r="O794" s="75"/>
      <c r="P794" s="76">
        <v>164.29629629629599</v>
      </c>
      <c r="Q794" s="75">
        <v>12.0685146168223</v>
      </c>
      <c r="R794" s="75">
        <v>54.307407407407403</v>
      </c>
      <c r="S794" s="75">
        <v>7.6923611162015302</v>
      </c>
      <c r="T794" s="75"/>
      <c r="U794" s="75"/>
    </row>
    <row r="795" spans="1:21" x14ac:dyDescent="0.2">
      <c r="A795" s="71" t="s">
        <v>561</v>
      </c>
      <c r="B795" s="72" t="s">
        <v>72</v>
      </c>
      <c r="C795" s="73" t="s">
        <v>145</v>
      </c>
      <c r="D795" s="74">
        <v>42738</v>
      </c>
      <c r="E795" s="75"/>
      <c r="F795" s="71">
        <v>27</v>
      </c>
      <c r="G795" s="75">
        <v>2417.2222222222199</v>
      </c>
      <c r="H795" s="70">
        <v>-144.60740740740701</v>
      </c>
      <c r="I795" s="75">
        <v>31.5762464935111</v>
      </c>
      <c r="J795" s="71"/>
      <c r="K795" s="75"/>
      <c r="L795" s="75"/>
      <c r="M795" s="75"/>
      <c r="N795" s="75"/>
      <c r="O795" s="75"/>
      <c r="P795" s="76">
        <v>116.481481481481</v>
      </c>
      <c r="Q795" s="75">
        <v>13.582225099814201</v>
      </c>
      <c r="R795" s="75">
        <v>25.625925925925898</v>
      </c>
      <c r="S795" s="75">
        <v>2.8354672336031999</v>
      </c>
      <c r="T795" s="75"/>
      <c r="U795" s="75"/>
    </row>
    <row r="796" spans="1:21" x14ac:dyDescent="0.2">
      <c r="A796" s="71" t="s">
        <v>561</v>
      </c>
      <c r="B796" s="72" t="s">
        <v>72</v>
      </c>
      <c r="C796" s="73" t="s">
        <v>531</v>
      </c>
      <c r="D796" s="74">
        <v>42558</v>
      </c>
      <c r="E796" s="75"/>
      <c r="F796" s="71">
        <v>26</v>
      </c>
      <c r="G796" s="75">
        <v>4048.5769230769201</v>
      </c>
      <c r="H796" s="70">
        <v>-148.89615384615399</v>
      </c>
      <c r="I796" s="75">
        <v>45.391870665188499</v>
      </c>
      <c r="J796" s="71"/>
      <c r="K796" s="75"/>
      <c r="L796" s="75"/>
      <c r="M796" s="75">
        <v>609.33333333333303</v>
      </c>
      <c r="N796" s="75"/>
      <c r="O796" s="75"/>
      <c r="P796" s="76">
        <v>126.57692307692299</v>
      </c>
      <c r="Q796" s="75">
        <v>10.7318609866456</v>
      </c>
      <c r="R796" s="75">
        <v>40.103999999999999</v>
      </c>
      <c r="S796" s="75">
        <v>4.4788669698187498</v>
      </c>
      <c r="T796" s="75"/>
      <c r="U796" s="75"/>
    </row>
    <row r="797" spans="1:21" x14ac:dyDescent="0.2">
      <c r="A797" s="71" t="s">
        <v>561</v>
      </c>
      <c r="B797" s="72" t="s">
        <v>65</v>
      </c>
      <c r="C797" s="73" t="s">
        <v>540</v>
      </c>
      <c r="D797" s="74">
        <v>42151</v>
      </c>
      <c r="E797" s="75"/>
      <c r="F797" s="71">
        <v>37</v>
      </c>
      <c r="G797" s="75">
        <v>5948.0270270270303</v>
      </c>
      <c r="H797" s="70">
        <v>-160.167567567568</v>
      </c>
      <c r="I797" s="75">
        <v>58.791753427516397</v>
      </c>
      <c r="J797" s="71"/>
      <c r="K797" s="75"/>
      <c r="L797" s="75"/>
      <c r="M797" s="75"/>
      <c r="N797" s="75"/>
      <c r="O797" s="75"/>
      <c r="P797" s="76">
        <v>157.513513513514</v>
      </c>
      <c r="Q797" s="75">
        <v>9.2865317586565599</v>
      </c>
      <c r="R797" s="75">
        <v>69.162162162162204</v>
      </c>
      <c r="S797" s="75">
        <v>7.8600467941276397</v>
      </c>
      <c r="T797" s="75"/>
      <c r="U797" s="75"/>
    </row>
    <row r="798" spans="1:21" x14ac:dyDescent="0.2">
      <c r="A798" s="71" t="s">
        <v>561</v>
      </c>
      <c r="B798" s="72" t="s">
        <v>140</v>
      </c>
      <c r="C798" s="73" t="s">
        <v>352</v>
      </c>
      <c r="D798" s="74">
        <v>42776</v>
      </c>
      <c r="E798" s="75"/>
      <c r="F798" s="71">
        <v>42</v>
      </c>
      <c r="G798" s="75">
        <v>4936.3809523809496</v>
      </c>
      <c r="H798" s="70">
        <v>-162.13809523809499</v>
      </c>
      <c r="I798" s="75">
        <v>61.473300149498897</v>
      </c>
      <c r="J798" s="71"/>
      <c r="K798" s="75"/>
      <c r="L798" s="75"/>
      <c r="M798" s="75"/>
      <c r="N798" s="75"/>
      <c r="O798" s="75"/>
      <c r="P798" s="76">
        <v>113.880952380952</v>
      </c>
      <c r="Q798" s="75">
        <v>7.4709038692542498</v>
      </c>
      <c r="R798" s="75">
        <v>72.148780487804899</v>
      </c>
      <c r="S798" s="75">
        <v>5.8708292117512197</v>
      </c>
      <c r="T798" s="75"/>
      <c r="U798" s="75"/>
    </row>
    <row r="799" spans="1:21" x14ac:dyDescent="0.2">
      <c r="A799" s="71" t="s">
        <v>561</v>
      </c>
      <c r="B799" s="72" t="s">
        <v>65</v>
      </c>
      <c r="C799" s="73" t="s">
        <v>563</v>
      </c>
      <c r="D799" s="74">
        <v>43018</v>
      </c>
      <c r="E799" s="75"/>
      <c r="F799" s="71">
        <v>73</v>
      </c>
      <c r="G799" s="75">
        <v>3306.4931506849298</v>
      </c>
      <c r="H799" s="70">
        <v>-164.598630136986</v>
      </c>
      <c r="I799" s="75">
        <v>26.110278253811099</v>
      </c>
      <c r="J799" s="71"/>
      <c r="K799" s="75"/>
      <c r="L799" s="75"/>
      <c r="M799" s="75"/>
      <c r="N799" s="75"/>
      <c r="O799" s="75"/>
      <c r="P799" s="76">
        <v>138.534246575342</v>
      </c>
      <c r="Q799" s="75">
        <v>7.7351291557564297</v>
      </c>
      <c r="R799" s="75">
        <v>22.291780821917801</v>
      </c>
      <c r="S799" s="75">
        <v>1.89821448730639</v>
      </c>
      <c r="T799" s="75"/>
      <c r="U799" s="75"/>
    </row>
    <row r="800" spans="1:21" x14ac:dyDescent="0.2">
      <c r="A800" s="71" t="s">
        <v>564</v>
      </c>
      <c r="B800" s="72" t="s">
        <v>72</v>
      </c>
      <c r="C800" s="73" t="s">
        <v>112</v>
      </c>
      <c r="D800" s="74">
        <v>42125</v>
      </c>
      <c r="E800" s="75">
        <v>9.5777777777777795E-2</v>
      </c>
      <c r="F800" s="71">
        <v>45</v>
      </c>
      <c r="G800" s="75">
        <v>5499.5333333333301</v>
      </c>
      <c r="H800" s="70">
        <v>291.84888888888901</v>
      </c>
      <c r="I800" s="75">
        <v>35.557243024981503</v>
      </c>
      <c r="J800" s="71"/>
      <c r="K800" s="75"/>
      <c r="L800" s="75"/>
      <c r="M800" s="75"/>
      <c r="N800" s="75"/>
      <c r="O800" s="75"/>
      <c r="P800" s="76">
        <v>113.688888888889</v>
      </c>
      <c r="Q800" s="75">
        <v>7.1547697040083804</v>
      </c>
      <c r="R800" s="75">
        <v>52.290909090909103</v>
      </c>
      <c r="S800" s="75">
        <v>5.3104187933634002</v>
      </c>
      <c r="T800" s="75"/>
      <c r="U800" s="75"/>
    </row>
    <row r="801" spans="1:21" x14ac:dyDescent="0.2">
      <c r="A801" s="71" t="s">
        <v>564</v>
      </c>
      <c r="B801" s="72" t="s">
        <v>72</v>
      </c>
      <c r="C801" s="73" t="s">
        <v>142</v>
      </c>
      <c r="D801" s="74">
        <v>42780</v>
      </c>
      <c r="E801" s="75">
        <v>0.35479452054794502</v>
      </c>
      <c r="F801" s="71">
        <v>73</v>
      </c>
      <c r="G801" s="75">
        <v>5033.58904109589</v>
      </c>
      <c r="H801" s="70">
        <v>38.252054794520603</v>
      </c>
      <c r="I801" s="75">
        <v>42.775414802525503</v>
      </c>
      <c r="J801" s="71"/>
      <c r="K801" s="75"/>
      <c r="L801" s="75"/>
      <c r="M801" s="75"/>
      <c r="N801" s="75"/>
      <c r="O801" s="75"/>
      <c r="P801" s="76">
        <v>99.452054794520507</v>
      </c>
      <c r="Q801" s="75">
        <v>4.3207598185267297</v>
      </c>
      <c r="R801" s="75">
        <v>38.921428571428599</v>
      </c>
      <c r="S801" s="75">
        <v>3.1818421769723302</v>
      </c>
      <c r="T801" s="75"/>
      <c r="U801" s="75"/>
    </row>
    <row r="802" spans="1:21" x14ac:dyDescent="0.2">
      <c r="A802" s="71" t="s">
        <v>564</v>
      </c>
      <c r="B802" s="72" t="s">
        <v>65</v>
      </c>
      <c r="C802" s="73" t="s">
        <v>565</v>
      </c>
      <c r="D802" s="74">
        <v>42418</v>
      </c>
      <c r="E802" s="75"/>
      <c r="F802" s="71">
        <v>29</v>
      </c>
      <c r="G802" s="75">
        <v>3270</v>
      </c>
      <c r="H802" s="70">
        <v>30.965517241379299</v>
      </c>
      <c r="I802" s="75">
        <v>43.815631777659199</v>
      </c>
      <c r="J802" s="71"/>
      <c r="K802" s="75"/>
      <c r="L802" s="75"/>
      <c r="M802" s="75"/>
      <c r="N802" s="75"/>
      <c r="O802" s="75"/>
      <c r="P802" s="76">
        <v>116.827586206897</v>
      </c>
      <c r="Q802" s="75">
        <v>7.5981377296941703</v>
      </c>
      <c r="R802" s="75">
        <v>37.492857142857098</v>
      </c>
      <c r="S802" s="75">
        <v>6.52966152199612</v>
      </c>
      <c r="T802" s="75"/>
      <c r="U802" s="75"/>
    </row>
    <row r="803" spans="1:21" x14ac:dyDescent="0.2">
      <c r="A803" s="71" t="s">
        <v>564</v>
      </c>
      <c r="B803" s="72" t="s">
        <v>74</v>
      </c>
      <c r="C803" s="73" t="s">
        <v>256</v>
      </c>
      <c r="D803" s="74">
        <v>42205</v>
      </c>
      <c r="E803" s="75">
        <v>1.46153846153846E-2</v>
      </c>
      <c r="F803" s="71">
        <v>39</v>
      </c>
      <c r="G803" s="75">
        <v>5215.1282051282096</v>
      </c>
      <c r="H803" s="70">
        <v>16.8270270270271</v>
      </c>
      <c r="I803" s="75">
        <v>65.396708397280406</v>
      </c>
      <c r="J803" s="71"/>
      <c r="K803" s="75"/>
      <c r="L803" s="75"/>
      <c r="M803" s="75"/>
      <c r="N803" s="75"/>
      <c r="O803" s="75"/>
      <c r="P803" s="76">
        <v>137.84615384615401</v>
      </c>
      <c r="Q803" s="75">
        <v>8.5116050381795105</v>
      </c>
      <c r="R803" s="75">
        <v>51.997297297297301</v>
      </c>
      <c r="S803" s="75">
        <v>6.73206937392602</v>
      </c>
      <c r="T803" s="75"/>
      <c r="U803" s="75"/>
    </row>
    <row r="804" spans="1:21" x14ac:dyDescent="0.2">
      <c r="A804" s="71" t="s">
        <v>564</v>
      </c>
      <c r="B804" s="72" t="s">
        <v>72</v>
      </c>
      <c r="C804" s="73" t="s">
        <v>195</v>
      </c>
      <c r="D804" s="74">
        <v>42583</v>
      </c>
      <c r="E804" s="75">
        <v>6.8409090909090906E-2</v>
      </c>
      <c r="F804" s="71">
        <v>44</v>
      </c>
      <c r="G804" s="75">
        <v>5865</v>
      </c>
      <c r="H804" s="70">
        <v>-17.354545454545399</v>
      </c>
      <c r="I804" s="75">
        <v>48.338034024421503</v>
      </c>
      <c r="J804" s="71"/>
      <c r="K804" s="75"/>
      <c r="L804" s="75"/>
      <c r="M804" s="75"/>
      <c r="N804" s="75"/>
      <c r="O804" s="75"/>
      <c r="P804" s="76">
        <v>99.522727272727295</v>
      </c>
      <c r="Q804" s="75">
        <v>8.9576457377580603</v>
      </c>
      <c r="R804" s="75">
        <v>39.593023255814003</v>
      </c>
      <c r="S804" s="75">
        <v>5.1142402058521199</v>
      </c>
      <c r="T804" s="75"/>
      <c r="U804" s="75"/>
    </row>
    <row r="805" spans="1:21" x14ac:dyDescent="0.2">
      <c r="A805" s="71" t="s">
        <v>564</v>
      </c>
      <c r="B805" s="72" t="s">
        <v>65</v>
      </c>
      <c r="C805" s="73" t="s">
        <v>302</v>
      </c>
      <c r="D805" s="74">
        <v>42240</v>
      </c>
      <c r="E805" s="75">
        <v>0.113559322033898</v>
      </c>
      <c r="F805" s="71">
        <v>59</v>
      </c>
      <c r="G805" s="75">
        <v>4308.05084745763</v>
      </c>
      <c r="H805" s="70">
        <v>-29.5983050847458</v>
      </c>
      <c r="I805" s="75">
        <v>29.053616922713601</v>
      </c>
      <c r="J805" s="71"/>
      <c r="K805" s="75"/>
      <c r="L805" s="75"/>
      <c r="M805" s="75"/>
      <c r="N805" s="75"/>
      <c r="O805" s="75"/>
      <c r="P805" s="76">
        <v>167.71186440677999</v>
      </c>
      <c r="Q805" s="75">
        <v>7.5078782252791703</v>
      </c>
      <c r="R805" s="75">
        <v>27.5625</v>
      </c>
      <c r="S805" s="75">
        <v>2.81669946220565</v>
      </c>
      <c r="T805" s="75"/>
      <c r="U805" s="75"/>
    </row>
    <row r="806" spans="1:21" x14ac:dyDescent="0.2">
      <c r="A806" s="71" t="s">
        <v>564</v>
      </c>
      <c r="B806" s="72" t="s">
        <v>65</v>
      </c>
      <c r="C806" s="73" t="s">
        <v>76</v>
      </c>
      <c r="D806" s="74">
        <v>42678</v>
      </c>
      <c r="E806" s="75">
        <v>0.73529411764705899</v>
      </c>
      <c r="F806" s="71">
        <v>34</v>
      </c>
      <c r="G806" s="75">
        <v>3440.0294117647099</v>
      </c>
      <c r="H806" s="70">
        <v>-57.960606060606104</v>
      </c>
      <c r="I806" s="75">
        <v>50.521165482705797</v>
      </c>
      <c r="J806" s="71"/>
      <c r="K806" s="75"/>
      <c r="L806" s="75"/>
      <c r="M806" s="75"/>
      <c r="N806" s="75"/>
      <c r="O806" s="75"/>
      <c r="P806" s="76">
        <v>118.941176470588</v>
      </c>
      <c r="Q806" s="75">
        <v>11.274404401584301</v>
      </c>
      <c r="R806" s="75">
        <v>34.479411764705901</v>
      </c>
      <c r="S806" s="75">
        <v>4.0709215768739897</v>
      </c>
      <c r="T806" s="75"/>
      <c r="U806" s="75"/>
    </row>
    <row r="807" spans="1:21" x14ac:dyDescent="0.2">
      <c r="A807" s="71" t="s">
        <v>564</v>
      </c>
      <c r="B807" s="72" t="s">
        <v>65</v>
      </c>
      <c r="C807" s="73" t="s">
        <v>556</v>
      </c>
      <c r="D807" s="74">
        <v>42461</v>
      </c>
      <c r="E807" s="75"/>
      <c r="F807" s="71">
        <v>104</v>
      </c>
      <c r="G807" s="75">
        <v>4077.2596153846198</v>
      </c>
      <c r="H807" s="70">
        <v>-87.938461538461496</v>
      </c>
      <c r="I807" s="75">
        <v>19.367417151023002</v>
      </c>
      <c r="J807" s="71"/>
      <c r="K807" s="75"/>
      <c r="L807" s="75"/>
      <c r="M807" s="75"/>
      <c r="N807" s="75"/>
      <c r="O807" s="75"/>
      <c r="P807" s="76">
        <v>137.67307692307699</v>
      </c>
      <c r="Q807" s="75">
        <v>6.8305184654634701</v>
      </c>
      <c r="R807" s="75">
        <v>26.381730769230799</v>
      </c>
      <c r="S807" s="75">
        <v>1.61046438250035</v>
      </c>
      <c r="T807" s="75"/>
      <c r="U807" s="75"/>
    </row>
    <row r="808" spans="1:21" x14ac:dyDescent="0.2">
      <c r="A808" s="71" t="s">
        <v>564</v>
      </c>
      <c r="B808" s="72" t="s">
        <v>65</v>
      </c>
      <c r="C808" s="73" t="s">
        <v>557</v>
      </c>
      <c r="D808" s="74">
        <v>42477</v>
      </c>
      <c r="E808" s="75">
        <v>8.9366515837104102E-3</v>
      </c>
      <c r="F808" s="71">
        <v>442</v>
      </c>
      <c r="G808" s="75">
        <v>5178.4502262443402</v>
      </c>
      <c r="H808" s="70">
        <v>-89.357918552036196</v>
      </c>
      <c r="I808" s="75">
        <v>14.3850702869976</v>
      </c>
      <c r="J808" s="71"/>
      <c r="K808" s="75"/>
      <c r="L808" s="75"/>
      <c r="M808" s="75"/>
      <c r="N808" s="75"/>
      <c r="O808" s="75"/>
      <c r="P808" s="76">
        <v>126.69909502262399</v>
      </c>
      <c r="Q808" s="75">
        <v>2.78425761655767</v>
      </c>
      <c r="R808" s="75">
        <v>34.533150684931499</v>
      </c>
      <c r="S808" s="75">
        <v>1.29459979383528</v>
      </c>
      <c r="T808" s="75"/>
      <c r="U808" s="75"/>
    </row>
    <row r="809" spans="1:21" x14ac:dyDescent="0.2">
      <c r="A809" s="71" t="s">
        <v>564</v>
      </c>
      <c r="B809" s="72" t="s">
        <v>72</v>
      </c>
      <c r="C809" s="73" t="s">
        <v>260</v>
      </c>
      <c r="D809" s="74">
        <v>42166</v>
      </c>
      <c r="E809" s="75"/>
      <c r="F809" s="71">
        <v>27</v>
      </c>
      <c r="G809" s="75">
        <v>5383.9629629629599</v>
      </c>
      <c r="H809" s="70">
        <v>-98.744444444444397</v>
      </c>
      <c r="I809" s="75">
        <v>51.124791554498998</v>
      </c>
      <c r="J809" s="71"/>
      <c r="K809" s="75"/>
      <c r="L809" s="75"/>
      <c r="M809" s="75"/>
      <c r="N809" s="75"/>
      <c r="O809" s="75"/>
      <c r="P809" s="76">
        <v>126.40740740740701</v>
      </c>
      <c r="Q809" s="75">
        <v>12.7557885032549</v>
      </c>
      <c r="R809" s="75">
        <v>34.927777777777798</v>
      </c>
      <c r="S809" s="75">
        <v>4.3009560082998304</v>
      </c>
      <c r="T809" s="75"/>
      <c r="U809" s="75"/>
    </row>
    <row r="810" spans="1:21" x14ac:dyDescent="0.2">
      <c r="A810" s="71" t="s">
        <v>564</v>
      </c>
      <c r="B810" s="72" t="s">
        <v>74</v>
      </c>
      <c r="C810" s="73" t="s">
        <v>187</v>
      </c>
      <c r="D810" s="74">
        <v>42767</v>
      </c>
      <c r="E810" s="75"/>
      <c r="F810" s="71">
        <v>30</v>
      </c>
      <c r="G810" s="75">
        <v>3762.3</v>
      </c>
      <c r="H810" s="70">
        <v>-124.09</v>
      </c>
      <c r="I810" s="75">
        <v>46.377208619216702</v>
      </c>
      <c r="J810" s="71"/>
      <c r="K810" s="75"/>
      <c r="L810" s="75"/>
      <c r="M810" s="75"/>
      <c r="N810" s="75"/>
      <c r="O810" s="75"/>
      <c r="P810" s="76">
        <v>127.533333333333</v>
      </c>
      <c r="Q810" s="75">
        <v>10.1542962238043</v>
      </c>
      <c r="R810" s="75">
        <v>19.393103448275902</v>
      </c>
      <c r="S810" s="75">
        <v>3.69151914152939</v>
      </c>
      <c r="T810" s="75"/>
      <c r="U810" s="75"/>
    </row>
    <row r="811" spans="1:21" x14ac:dyDescent="0.2">
      <c r="A811" s="71" t="s">
        <v>564</v>
      </c>
      <c r="B811" s="72" t="s">
        <v>65</v>
      </c>
      <c r="C811" s="73" t="s">
        <v>399</v>
      </c>
      <c r="D811" s="74">
        <v>42675</v>
      </c>
      <c r="E811" s="75"/>
      <c r="F811" s="71">
        <v>50</v>
      </c>
      <c r="G811" s="75">
        <v>5236.5600000000004</v>
      </c>
      <c r="H811" s="70">
        <v>-151.61000000000001</v>
      </c>
      <c r="I811" s="75">
        <v>34.769701594629801</v>
      </c>
      <c r="J811" s="71"/>
      <c r="K811" s="75"/>
      <c r="L811" s="75"/>
      <c r="M811" s="75"/>
      <c r="N811" s="75"/>
      <c r="O811" s="75"/>
      <c r="P811" s="76">
        <v>131.32</v>
      </c>
      <c r="Q811" s="75">
        <v>8.3508982774798692</v>
      </c>
      <c r="R811" s="75">
        <v>46.372</v>
      </c>
      <c r="S811" s="75">
        <v>3.5291070038889298</v>
      </c>
      <c r="T811" s="75"/>
      <c r="U811" s="75"/>
    </row>
    <row r="812" spans="1:21" x14ac:dyDescent="0.2">
      <c r="A812" s="71" t="s">
        <v>564</v>
      </c>
      <c r="B812" s="72" t="s">
        <v>72</v>
      </c>
      <c r="C812" s="73" t="s">
        <v>223</v>
      </c>
      <c r="D812" s="74">
        <v>42785</v>
      </c>
      <c r="E812" s="75"/>
      <c r="F812" s="71">
        <v>27</v>
      </c>
      <c r="G812" s="75">
        <v>3775.5555555555602</v>
      </c>
      <c r="H812" s="70">
        <v>-182.68518518518499</v>
      </c>
      <c r="I812" s="75">
        <v>43.133808140064801</v>
      </c>
      <c r="J812" s="71"/>
      <c r="K812" s="75"/>
      <c r="L812" s="75"/>
      <c r="M812" s="75"/>
      <c r="N812" s="75"/>
      <c r="O812" s="75"/>
      <c r="P812" s="76">
        <v>137.555555555556</v>
      </c>
      <c r="Q812" s="75">
        <v>11.748350594462501</v>
      </c>
      <c r="R812" s="75">
        <v>20.6148148148148</v>
      </c>
      <c r="S812" s="75">
        <v>2.7855892066178298</v>
      </c>
      <c r="T812" s="75"/>
      <c r="U812" s="75"/>
    </row>
    <row r="813" spans="1:21" x14ac:dyDescent="0.2">
      <c r="A813" s="71" t="s">
        <v>564</v>
      </c>
      <c r="B813" s="72" t="s">
        <v>74</v>
      </c>
      <c r="C813" s="73" t="s">
        <v>165</v>
      </c>
      <c r="D813" s="74">
        <v>42772</v>
      </c>
      <c r="E813" s="75"/>
      <c r="F813" s="71">
        <v>47</v>
      </c>
      <c r="G813" s="75">
        <v>3868.5744680851099</v>
      </c>
      <c r="H813" s="70">
        <v>-190.83404255319101</v>
      </c>
      <c r="I813" s="75">
        <v>40.245425073869697</v>
      </c>
      <c r="J813" s="71"/>
      <c r="K813" s="75"/>
      <c r="L813" s="75"/>
      <c r="M813" s="75"/>
      <c r="N813" s="75"/>
      <c r="O813" s="75"/>
      <c r="P813" s="76">
        <v>141.276595744681</v>
      </c>
      <c r="Q813" s="75">
        <v>8.9576401700945407</v>
      </c>
      <c r="R813" s="75">
        <v>29.6170212765957</v>
      </c>
      <c r="S813" s="75">
        <v>3.6080523562253202</v>
      </c>
      <c r="T813" s="75"/>
      <c r="U813" s="75"/>
    </row>
    <row r="814" spans="1:21" x14ac:dyDescent="0.2">
      <c r="A814" s="71" t="s">
        <v>564</v>
      </c>
      <c r="B814" s="72" t="s">
        <v>65</v>
      </c>
      <c r="C814" s="73" t="s">
        <v>278</v>
      </c>
      <c r="D814" s="74">
        <v>42433</v>
      </c>
      <c r="E814" s="75"/>
      <c r="F814" s="71">
        <v>27</v>
      </c>
      <c r="G814" s="75">
        <v>4106.4444444444398</v>
      </c>
      <c r="H814" s="70">
        <v>-200.181481481481</v>
      </c>
      <c r="I814" s="75">
        <v>59.935599112223997</v>
      </c>
      <c r="J814" s="71"/>
      <c r="K814" s="75"/>
      <c r="L814" s="75"/>
      <c r="M814" s="75"/>
      <c r="N814" s="75"/>
      <c r="O814" s="75"/>
      <c r="P814" s="76">
        <v>136.444444444444</v>
      </c>
      <c r="Q814" s="75">
        <v>11.3489501922132</v>
      </c>
      <c r="R814" s="75">
        <v>28.911999999999999</v>
      </c>
      <c r="S814" s="75">
        <v>3.8053003385628701</v>
      </c>
      <c r="T814" s="75"/>
      <c r="U814" s="75"/>
    </row>
    <row r="815" spans="1:21" x14ac:dyDescent="0.2">
      <c r="A815" s="71" t="s">
        <v>566</v>
      </c>
      <c r="B815" s="72" t="s">
        <v>67</v>
      </c>
      <c r="C815" s="73" t="s">
        <v>567</v>
      </c>
      <c r="D815" s="74">
        <v>42653</v>
      </c>
      <c r="E815" s="75">
        <v>2.0625365853658502</v>
      </c>
      <c r="F815" s="71">
        <v>205</v>
      </c>
      <c r="G815" s="75">
        <v>6839</v>
      </c>
      <c r="H815" s="70">
        <v>186.760975609756</v>
      </c>
      <c r="I815" s="75">
        <v>29.260044414431601</v>
      </c>
      <c r="J815" s="71">
        <v>187</v>
      </c>
      <c r="K815" s="75">
        <v>259.34759358288801</v>
      </c>
      <c r="L815" s="75">
        <v>221.395833333333</v>
      </c>
      <c r="M815" s="75">
        <v>844.97395833333303</v>
      </c>
      <c r="N815" s="75">
        <v>3.05121680577578</v>
      </c>
      <c r="O815" s="75">
        <v>8.6390295891015295E-2</v>
      </c>
      <c r="P815" s="76">
        <v>151.990243902439</v>
      </c>
      <c r="Q815" s="75">
        <v>3.6940242192972699</v>
      </c>
      <c r="R815" s="75">
        <v>57.8</v>
      </c>
      <c r="S815" s="75">
        <v>2.8992174476994998</v>
      </c>
      <c r="T815" s="75">
        <v>51.1132352941177</v>
      </c>
      <c r="U815" s="75">
        <v>10.601521569708099</v>
      </c>
    </row>
    <row r="816" spans="1:21" x14ac:dyDescent="0.2">
      <c r="A816" s="71" t="s">
        <v>566</v>
      </c>
      <c r="B816" s="72" t="s">
        <v>67</v>
      </c>
      <c r="C816" s="73" t="s">
        <v>110</v>
      </c>
      <c r="D816" s="74">
        <v>42771</v>
      </c>
      <c r="E816" s="75">
        <v>0.95580110497237503</v>
      </c>
      <c r="F816" s="71">
        <v>181</v>
      </c>
      <c r="G816" s="75">
        <v>6734.5524861878503</v>
      </c>
      <c r="H816" s="70">
        <v>-38.458011049723702</v>
      </c>
      <c r="I816" s="75">
        <v>34.529980968174399</v>
      </c>
      <c r="J816" s="71"/>
      <c r="K816" s="75"/>
      <c r="L816" s="75"/>
      <c r="M816" s="75">
        <v>849.9</v>
      </c>
      <c r="N816" s="75">
        <v>3.9291259726465202</v>
      </c>
      <c r="O816" s="75">
        <v>0.128949507926402</v>
      </c>
      <c r="P816" s="76">
        <v>152.81215469613301</v>
      </c>
      <c r="Q816" s="75">
        <v>3.6295950037620202</v>
      </c>
      <c r="R816" s="75">
        <v>49.310227272727303</v>
      </c>
      <c r="S816" s="75">
        <v>2.8159944472561702</v>
      </c>
      <c r="T816" s="75"/>
      <c r="U816" s="75"/>
    </row>
    <row r="817" spans="1:21" x14ac:dyDescent="0.2">
      <c r="A817" s="71"/>
      <c r="B817" s="72"/>
      <c r="C817" s="73"/>
      <c r="D817" s="74"/>
      <c r="E817" s="75"/>
      <c r="F817" s="71"/>
      <c r="G817" s="75"/>
      <c r="H817" s="70"/>
      <c r="I817" s="75"/>
      <c r="J817" s="71"/>
      <c r="K817" s="75"/>
      <c r="L817" s="75"/>
      <c r="M817" s="75"/>
      <c r="N817" s="75"/>
      <c r="O817" s="75"/>
      <c r="P817" s="76"/>
      <c r="Q817" s="75"/>
      <c r="R817" s="75"/>
      <c r="S817" s="75"/>
      <c r="T817" s="75"/>
      <c r="U817" s="75"/>
    </row>
    <row r="818" spans="1:21" x14ac:dyDescent="0.2">
      <c r="A818" s="71"/>
      <c r="B818" s="72"/>
      <c r="C818" s="73"/>
      <c r="D818" s="74"/>
      <c r="E818" s="75"/>
      <c r="F818" s="71"/>
      <c r="G818" s="75"/>
      <c r="H818" s="70"/>
      <c r="I818" s="75"/>
      <c r="J818" s="71"/>
      <c r="K818" s="75"/>
      <c r="L818" s="75"/>
      <c r="M818" s="75"/>
      <c r="N818" s="75"/>
      <c r="O818" s="75"/>
      <c r="P818" s="76"/>
      <c r="Q818" s="75"/>
      <c r="R818" s="75"/>
      <c r="S818" s="75"/>
      <c r="T818" s="75"/>
      <c r="U818" s="75"/>
    </row>
    <row r="819" spans="1:21" x14ac:dyDescent="0.2">
      <c r="A819" s="71"/>
      <c r="B819" s="72"/>
      <c r="C819" s="73"/>
      <c r="D819" s="74"/>
      <c r="E819" s="75"/>
      <c r="F819" s="71"/>
      <c r="G819" s="75"/>
      <c r="H819" s="70"/>
      <c r="I819" s="75"/>
      <c r="J819" s="71"/>
      <c r="K819" s="75"/>
      <c r="L819" s="75"/>
      <c r="M819" s="75"/>
      <c r="N819" s="75"/>
      <c r="O819" s="75"/>
      <c r="P819" s="76"/>
      <c r="Q819" s="75"/>
      <c r="R819" s="75"/>
      <c r="S819" s="75"/>
      <c r="T819" s="75"/>
      <c r="U819" s="75"/>
    </row>
    <row r="820" spans="1:21" x14ac:dyDescent="0.2">
      <c r="A820" s="71"/>
      <c r="B820" s="72"/>
      <c r="C820" s="73"/>
      <c r="D820" s="74"/>
      <c r="E820" s="75"/>
      <c r="F820" s="71"/>
      <c r="G820" s="75"/>
      <c r="H820" s="70"/>
      <c r="I820" s="75"/>
      <c r="J820" s="71"/>
      <c r="K820" s="75"/>
      <c r="L820" s="75"/>
      <c r="M820" s="75"/>
      <c r="N820" s="75"/>
      <c r="O820" s="75"/>
      <c r="P820" s="76"/>
      <c r="Q820" s="75"/>
      <c r="R820" s="75"/>
      <c r="S820" s="75"/>
      <c r="T820" s="75"/>
      <c r="U820" s="75"/>
    </row>
    <row r="821" spans="1:21" x14ac:dyDescent="0.2">
      <c r="A821" s="71"/>
      <c r="B821" s="72"/>
      <c r="C821" s="73"/>
      <c r="D821" s="74"/>
      <c r="E821" s="75"/>
      <c r="F821" s="71"/>
      <c r="G821" s="75"/>
      <c r="H821" s="70"/>
      <c r="I821" s="75"/>
      <c r="J821" s="71"/>
      <c r="K821" s="75"/>
      <c r="L821" s="75"/>
      <c r="M821" s="75"/>
      <c r="N821" s="75"/>
      <c r="O821" s="75"/>
      <c r="P821" s="76"/>
      <c r="Q821" s="75"/>
      <c r="R821" s="75"/>
      <c r="S821" s="75"/>
      <c r="T821" s="75"/>
      <c r="U821" s="75"/>
    </row>
    <row r="822" spans="1:21" x14ac:dyDescent="0.2">
      <c r="A822" s="71"/>
      <c r="B822" s="72"/>
      <c r="C822" s="73"/>
      <c r="D822" s="74"/>
      <c r="E822" s="75"/>
      <c r="F822" s="71"/>
      <c r="G822" s="75"/>
      <c r="H822" s="70"/>
      <c r="I822" s="75"/>
      <c r="J822" s="71"/>
      <c r="K822" s="75"/>
      <c r="L822" s="75"/>
      <c r="M822" s="75"/>
      <c r="N822" s="75"/>
      <c r="O822" s="75"/>
      <c r="P822" s="76"/>
      <c r="Q822" s="75"/>
      <c r="R822" s="75"/>
      <c r="S822" s="75"/>
      <c r="T822" s="75"/>
      <c r="U822" s="75"/>
    </row>
    <row r="823" spans="1:21" x14ac:dyDescent="0.2">
      <c r="A823" s="71"/>
      <c r="B823" s="72"/>
      <c r="C823" s="73"/>
      <c r="D823" s="74"/>
      <c r="E823" s="75"/>
      <c r="F823" s="71"/>
      <c r="G823" s="75"/>
      <c r="H823" s="70"/>
      <c r="I823" s="75"/>
      <c r="J823" s="71"/>
      <c r="K823" s="75"/>
      <c r="L823" s="75"/>
      <c r="M823" s="75"/>
      <c r="N823" s="75"/>
      <c r="O823" s="75"/>
      <c r="P823" s="76"/>
      <c r="Q823" s="75"/>
      <c r="R823" s="75"/>
      <c r="S823" s="75"/>
      <c r="T823" s="75"/>
      <c r="U823" s="75"/>
    </row>
    <row r="824" spans="1:21" x14ac:dyDescent="0.2">
      <c r="A824" s="71"/>
      <c r="B824" s="72"/>
      <c r="C824" s="73"/>
      <c r="D824" s="74"/>
      <c r="E824" s="75"/>
      <c r="F824" s="71"/>
      <c r="G824" s="75"/>
      <c r="H824" s="70"/>
      <c r="I824" s="75"/>
      <c r="J824" s="71"/>
      <c r="K824" s="75"/>
      <c r="L824" s="75"/>
      <c r="M824" s="75"/>
      <c r="N824" s="75"/>
      <c r="O824" s="75"/>
      <c r="P824" s="76"/>
      <c r="Q824" s="75"/>
      <c r="R824" s="75"/>
      <c r="S824" s="75"/>
      <c r="T824" s="75"/>
      <c r="U824" s="75"/>
    </row>
    <row r="825" spans="1:21" x14ac:dyDescent="0.2">
      <c r="A825" s="71"/>
      <c r="B825" s="72"/>
      <c r="C825" s="73"/>
      <c r="D825" s="74"/>
      <c r="E825" s="75"/>
      <c r="F825" s="71"/>
      <c r="G825" s="75"/>
      <c r="H825" s="70"/>
      <c r="I825" s="75"/>
      <c r="J825" s="71"/>
      <c r="K825" s="75"/>
      <c r="L825" s="75"/>
      <c r="M825" s="75"/>
      <c r="N825" s="75"/>
      <c r="O825" s="75"/>
      <c r="P825" s="76"/>
      <c r="Q825" s="75"/>
      <c r="R825" s="75"/>
      <c r="S825" s="75"/>
      <c r="T825" s="75"/>
      <c r="U825" s="75"/>
    </row>
    <row r="826" spans="1:21" x14ac:dyDescent="0.2">
      <c r="A826" s="71"/>
      <c r="B826" s="72"/>
      <c r="C826" s="73"/>
      <c r="D826" s="74"/>
      <c r="E826" s="75"/>
      <c r="F826" s="71"/>
      <c r="G826" s="75"/>
      <c r="H826" s="70"/>
      <c r="I826" s="75"/>
      <c r="J826" s="71"/>
      <c r="K826" s="75"/>
      <c r="L826" s="75"/>
      <c r="M826" s="75"/>
      <c r="N826" s="75"/>
      <c r="O826" s="75"/>
      <c r="P826" s="76"/>
      <c r="Q826" s="75"/>
      <c r="R826" s="75"/>
      <c r="S826" s="75"/>
      <c r="T826" s="75"/>
      <c r="U826" s="75"/>
    </row>
    <row r="827" spans="1:21" x14ac:dyDescent="0.2">
      <c r="A827" s="71"/>
      <c r="B827" s="72"/>
      <c r="C827" s="73"/>
      <c r="D827" s="74"/>
      <c r="E827" s="75"/>
      <c r="F827" s="71"/>
      <c r="G827" s="75"/>
      <c r="H827" s="70"/>
      <c r="I827" s="75"/>
      <c r="J827" s="71"/>
      <c r="K827" s="75"/>
      <c r="L827" s="75"/>
      <c r="M827" s="75"/>
      <c r="N827" s="75"/>
      <c r="O827" s="75"/>
      <c r="P827" s="76"/>
      <c r="Q827" s="75"/>
      <c r="R827" s="75"/>
      <c r="S827" s="75"/>
      <c r="T827" s="75"/>
      <c r="U827" s="75"/>
    </row>
    <row r="828" spans="1:21" x14ac:dyDescent="0.2">
      <c r="A828" s="71"/>
      <c r="B828" s="72"/>
      <c r="C828" s="73"/>
      <c r="D828" s="74"/>
      <c r="E828" s="75"/>
      <c r="F828" s="71"/>
      <c r="G828" s="75"/>
      <c r="H828" s="70"/>
      <c r="I828" s="75"/>
      <c r="J828" s="71"/>
      <c r="K828" s="75"/>
      <c r="L828" s="75"/>
      <c r="M828" s="75"/>
      <c r="N828" s="75"/>
      <c r="O828" s="75"/>
      <c r="P828" s="76"/>
      <c r="Q828" s="75"/>
      <c r="R828" s="75"/>
      <c r="S828" s="75"/>
      <c r="T828" s="75"/>
      <c r="U828" s="75"/>
    </row>
    <row r="829" spans="1:21" x14ac:dyDescent="0.2">
      <c r="A829" s="71"/>
      <c r="B829" s="72"/>
      <c r="C829" s="73"/>
      <c r="D829" s="74"/>
      <c r="E829" s="75"/>
      <c r="F829" s="71"/>
      <c r="G829" s="75"/>
      <c r="H829" s="70"/>
      <c r="I829" s="75"/>
      <c r="J829" s="71"/>
      <c r="K829" s="75"/>
      <c r="L829" s="75"/>
      <c r="M829" s="75"/>
      <c r="N829" s="75"/>
      <c r="O829" s="75"/>
      <c r="P829" s="76"/>
      <c r="Q829" s="75"/>
      <c r="R829" s="75"/>
      <c r="S829" s="75"/>
      <c r="T829" s="75"/>
      <c r="U829" s="75"/>
    </row>
    <row r="830" spans="1:21" x14ac:dyDescent="0.2">
      <c r="A830" s="71"/>
      <c r="B830" s="72"/>
      <c r="C830" s="73"/>
      <c r="D830" s="74"/>
      <c r="E830" s="75"/>
      <c r="F830" s="71"/>
      <c r="G830" s="75"/>
      <c r="H830" s="70"/>
      <c r="I830" s="75"/>
      <c r="J830" s="71"/>
      <c r="K830" s="75"/>
      <c r="L830" s="75"/>
      <c r="M830" s="75"/>
      <c r="N830" s="75"/>
      <c r="O830" s="75"/>
      <c r="P830" s="76"/>
      <c r="Q830" s="75"/>
      <c r="R830" s="75"/>
      <c r="S830" s="75"/>
      <c r="T830" s="75"/>
      <c r="U830" s="75"/>
    </row>
    <row r="831" spans="1:21" x14ac:dyDescent="0.2">
      <c r="A831" s="71"/>
      <c r="B831" s="72"/>
      <c r="C831" s="73"/>
      <c r="D831" s="74"/>
      <c r="E831" s="75"/>
      <c r="F831" s="71"/>
      <c r="G831" s="75"/>
      <c r="H831" s="70"/>
      <c r="I831" s="75"/>
      <c r="J831" s="71"/>
      <c r="K831" s="75"/>
      <c r="L831" s="75"/>
      <c r="M831" s="75"/>
      <c r="N831" s="75"/>
      <c r="O831" s="75"/>
      <c r="P831" s="76"/>
      <c r="Q831" s="75"/>
      <c r="R831" s="75"/>
      <c r="S831" s="75"/>
      <c r="T831" s="75"/>
      <c r="U831" s="75"/>
    </row>
    <row r="832" spans="1:21" x14ac:dyDescent="0.2">
      <c r="A832" s="71"/>
      <c r="B832" s="72"/>
      <c r="C832" s="73"/>
      <c r="D832" s="74"/>
      <c r="E832" s="75"/>
      <c r="F832" s="71"/>
      <c r="G832" s="75"/>
      <c r="H832" s="70"/>
      <c r="I832" s="75"/>
      <c r="J832" s="71"/>
      <c r="K832" s="75"/>
      <c r="L832" s="75"/>
      <c r="M832" s="75"/>
      <c r="N832" s="75"/>
      <c r="O832" s="75"/>
      <c r="P832" s="76"/>
      <c r="Q832" s="75"/>
      <c r="R832" s="75"/>
      <c r="S832" s="75"/>
      <c r="T832" s="75"/>
      <c r="U832" s="75"/>
    </row>
    <row r="833" spans="1:21" x14ac:dyDescent="0.2">
      <c r="A833" s="71"/>
      <c r="B833" s="72"/>
      <c r="C833" s="73"/>
      <c r="D833" s="74"/>
      <c r="E833" s="75"/>
      <c r="F833" s="71"/>
      <c r="G833" s="75"/>
      <c r="H833" s="70"/>
      <c r="I833" s="75"/>
      <c r="J833" s="71"/>
      <c r="K833" s="75"/>
      <c r="L833" s="75"/>
      <c r="M833" s="75"/>
      <c r="N833" s="75"/>
      <c r="O833" s="75"/>
      <c r="P833" s="76"/>
      <c r="Q833" s="75"/>
      <c r="R833" s="75"/>
      <c r="S833" s="75"/>
      <c r="T833" s="75"/>
      <c r="U833" s="75"/>
    </row>
    <row r="834" spans="1:21" x14ac:dyDescent="0.2">
      <c r="A834" s="71"/>
      <c r="B834" s="72"/>
      <c r="C834" s="73"/>
      <c r="D834" s="74"/>
      <c r="E834" s="75"/>
      <c r="F834" s="71"/>
      <c r="G834" s="75"/>
      <c r="H834" s="70"/>
      <c r="I834" s="75"/>
      <c r="J834" s="71"/>
      <c r="K834" s="75"/>
      <c r="L834" s="75"/>
      <c r="M834" s="75"/>
      <c r="N834" s="75"/>
      <c r="O834" s="75"/>
      <c r="P834" s="76"/>
      <c r="Q834" s="75"/>
      <c r="R834" s="75"/>
      <c r="S834" s="75"/>
      <c r="T834" s="75"/>
      <c r="U834" s="75"/>
    </row>
    <row r="835" spans="1:21" x14ac:dyDescent="0.2">
      <c r="A835" s="71"/>
      <c r="B835" s="72"/>
      <c r="C835" s="73"/>
      <c r="D835" s="74"/>
      <c r="E835" s="75"/>
      <c r="F835" s="71"/>
      <c r="G835" s="75"/>
      <c r="H835" s="70"/>
      <c r="I835" s="75"/>
      <c r="J835" s="71"/>
      <c r="K835" s="75"/>
      <c r="L835" s="75"/>
      <c r="M835" s="75"/>
      <c r="N835" s="75"/>
      <c r="O835" s="75"/>
      <c r="P835" s="76"/>
      <c r="Q835" s="75"/>
      <c r="R835" s="75"/>
      <c r="S835" s="75"/>
      <c r="T835" s="75"/>
      <c r="U835" s="75"/>
    </row>
    <row r="836" spans="1:21" x14ac:dyDescent="0.2">
      <c r="A836" s="71"/>
      <c r="B836" s="72"/>
      <c r="C836" s="73"/>
      <c r="D836" s="74"/>
      <c r="E836" s="75"/>
      <c r="F836" s="71"/>
      <c r="G836" s="75"/>
      <c r="H836" s="70"/>
      <c r="I836" s="75"/>
      <c r="J836" s="71"/>
      <c r="K836" s="75"/>
      <c r="L836" s="75"/>
      <c r="M836" s="75"/>
      <c r="N836" s="75"/>
      <c r="O836" s="75"/>
      <c r="P836" s="76"/>
      <c r="Q836" s="75"/>
      <c r="R836" s="75"/>
      <c r="S836" s="75"/>
      <c r="T836" s="75"/>
      <c r="U836" s="75"/>
    </row>
    <row r="837" spans="1:21" x14ac:dyDescent="0.2">
      <c r="A837" s="71"/>
      <c r="B837" s="72"/>
      <c r="C837" s="73"/>
      <c r="D837" s="74"/>
      <c r="E837" s="75"/>
      <c r="F837" s="71"/>
      <c r="G837" s="75"/>
      <c r="H837" s="70"/>
      <c r="I837" s="75"/>
      <c r="J837" s="71"/>
      <c r="K837" s="75"/>
      <c r="L837" s="75"/>
      <c r="M837" s="75"/>
      <c r="N837" s="75"/>
      <c r="O837" s="75"/>
      <c r="P837" s="76"/>
      <c r="Q837" s="75"/>
      <c r="R837" s="75"/>
      <c r="S837" s="75"/>
      <c r="T837" s="75"/>
      <c r="U837" s="75"/>
    </row>
    <row r="838" spans="1:21" x14ac:dyDescent="0.2">
      <c r="A838" s="71"/>
      <c r="B838" s="72"/>
      <c r="C838" s="73"/>
      <c r="D838" s="74"/>
      <c r="E838" s="75"/>
      <c r="F838" s="71"/>
      <c r="G838" s="75"/>
      <c r="H838" s="70"/>
      <c r="I838" s="75"/>
      <c r="J838" s="71"/>
      <c r="K838" s="75"/>
      <c r="L838" s="75"/>
      <c r="M838" s="75"/>
      <c r="N838" s="75"/>
      <c r="O838" s="75"/>
      <c r="P838" s="76"/>
      <c r="Q838" s="75"/>
      <c r="R838" s="75"/>
      <c r="S838" s="75"/>
      <c r="T838" s="75"/>
      <c r="U838" s="75"/>
    </row>
    <row r="839" spans="1:21" x14ac:dyDescent="0.2">
      <c r="A839" s="71"/>
      <c r="B839" s="72"/>
      <c r="C839" s="73"/>
      <c r="D839" s="74"/>
      <c r="E839" s="75"/>
      <c r="F839" s="71"/>
      <c r="G839" s="75"/>
      <c r="H839" s="70"/>
      <c r="I839" s="75"/>
      <c r="J839" s="71"/>
      <c r="K839" s="75"/>
      <c r="L839" s="75"/>
      <c r="M839" s="75"/>
      <c r="N839" s="75"/>
      <c r="O839" s="75"/>
      <c r="P839" s="76"/>
      <c r="Q839" s="75"/>
      <c r="R839" s="75"/>
      <c r="S839" s="75"/>
      <c r="T839" s="75"/>
      <c r="U839" s="75"/>
    </row>
    <row r="840" spans="1:21" x14ac:dyDescent="0.2">
      <c r="A840" s="71"/>
      <c r="B840" s="72"/>
      <c r="C840" s="73"/>
      <c r="D840" s="74"/>
      <c r="E840" s="75"/>
      <c r="F840" s="71"/>
      <c r="G840" s="75"/>
      <c r="H840" s="70"/>
      <c r="I840" s="75"/>
      <c r="J840" s="71"/>
      <c r="K840" s="75"/>
      <c r="L840" s="75"/>
      <c r="M840" s="75"/>
      <c r="N840" s="75"/>
      <c r="O840" s="75"/>
      <c r="P840" s="76"/>
      <c r="Q840" s="75"/>
      <c r="R840" s="75"/>
      <c r="S840" s="75"/>
      <c r="T840" s="75"/>
      <c r="U840" s="75"/>
    </row>
    <row r="841" spans="1:21" x14ac:dyDescent="0.2">
      <c r="A841" s="71"/>
      <c r="B841" s="72"/>
      <c r="C841" s="73"/>
      <c r="D841" s="74"/>
      <c r="E841" s="75"/>
      <c r="F841" s="71"/>
      <c r="G841" s="75"/>
      <c r="H841" s="70"/>
      <c r="I841" s="75"/>
      <c r="J841" s="71"/>
      <c r="K841" s="75"/>
      <c r="L841" s="75"/>
      <c r="M841" s="75"/>
      <c r="N841" s="75"/>
      <c r="O841" s="75"/>
      <c r="P841" s="76"/>
      <c r="Q841" s="75"/>
      <c r="R841" s="75"/>
      <c r="S841" s="75"/>
      <c r="T841" s="75"/>
      <c r="U841" s="75"/>
    </row>
    <row r="842" spans="1:21" x14ac:dyDescent="0.2">
      <c r="A842" s="71"/>
      <c r="B842" s="72"/>
      <c r="C842" s="73"/>
      <c r="D842" s="74"/>
      <c r="E842" s="75"/>
      <c r="F842" s="71"/>
      <c r="G842" s="75"/>
      <c r="H842" s="70"/>
      <c r="I842" s="75"/>
      <c r="J842" s="71"/>
      <c r="K842" s="75"/>
      <c r="L842" s="75"/>
      <c r="M842" s="75"/>
      <c r="N842" s="75"/>
      <c r="O842" s="75"/>
      <c r="P842" s="76"/>
      <c r="Q842" s="75"/>
      <c r="R842" s="75"/>
      <c r="S842" s="75"/>
      <c r="T842" s="75"/>
      <c r="U842" s="75"/>
    </row>
    <row r="843" spans="1:21" x14ac:dyDescent="0.2">
      <c r="A843" s="71"/>
      <c r="B843" s="72"/>
      <c r="C843" s="73"/>
      <c r="D843" s="74"/>
      <c r="E843" s="75"/>
      <c r="F843" s="71"/>
      <c r="G843" s="75"/>
      <c r="H843" s="70"/>
      <c r="I843" s="75"/>
      <c r="J843" s="71"/>
      <c r="K843" s="75"/>
      <c r="L843" s="75"/>
      <c r="M843" s="75"/>
      <c r="N843" s="75"/>
      <c r="O843" s="75"/>
      <c r="P843" s="76"/>
      <c r="Q843" s="75"/>
      <c r="R843" s="75"/>
      <c r="S843" s="75"/>
      <c r="T843" s="75"/>
      <c r="U843" s="75"/>
    </row>
    <row r="844" spans="1:21" x14ac:dyDescent="0.2">
      <c r="A844" s="71"/>
      <c r="B844" s="72"/>
      <c r="C844" s="73"/>
      <c r="D844" s="74"/>
      <c r="E844" s="75"/>
      <c r="F844" s="71"/>
      <c r="G844" s="75"/>
      <c r="H844" s="70"/>
      <c r="I844" s="75"/>
      <c r="J844" s="71"/>
      <c r="K844" s="75"/>
      <c r="L844" s="75"/>
      <c r="M844" s="75"/>
      <c r="N844" s="75"/>
      <c r="O844" s="75"/>
      <c r="P844" s="76"/>
      <c r="Q844" s="75"/>
      <c r="R844" s="75"/>
      <c r="S844" s="75"/>
      <c r="T844" s="75"/>
      <c r="U844" s="75"/>
    </row>
    <row r="845" spans="1:21" x14ac:dyDescent="0.2">
      <c r="A845" s="71"/>
      <c r="B845" s="72"/>
      <c r="C845" s="73"/>
      <c r="D845" s="74"/>
      <c r="E845" s="75"/>
      <c r="F845" s="71"/>
      <c r="G845" s="75"/>
      <c r="H845" s="70"/>
      <c r="I845" s="75"/>
      <c r="J845" s="71"/>
      <c r="K845" s="75"/>
      <c r="L845" s="75"/>
      <c r="M845" s="75"/>
      <c r="N845" s="75"/>
      <c r="O845" s="75"/>
      <c r="P845" s="76"/>
      <c r="Q845" s="75"/>
      <c r="R845" s="75"/>
      <c r="S845" s="75"/>
      <c r="T845" s="75"/>
      <c r="U845" s="75"/>
    </row>
    <row r="846" spans="1:21" x14ac:dyDescent="0.2">
      <c r="A846" s="71"/>
      <c r="B846" s="72"/>
      <c r="C846" s="73"/>
      <c r="D846" s="74"/>
      <c r="E846" s="75"/>
      <c r="F846" s="71"/>
      <c r="G846" s="75"/>
      <c r="H846" s="70"/>
      <c r="I846" s="75"/>
      <c r="J846" s="71"/>
      <c r="K846" s="75"/>
      <c r="L846" s="75"/>
      <c r="M846" s="75"/>
      <c r="N846" s="75"/>
      <c r="O846" s="75"/>
      <c r="P846" s="76"/>
      <c r="Q846" s="75"/>
      <c r="R846" s="75"/>
      <c r="S846" s="75"/>
      <c r="T846" s="75"/>
      <c r="U846" s="75"/>
    </row>
    <row r="847" spans="1:21" x14ac:dyDescent="0.2">
      <c r="A847" s="71"/>
      <c r="B847" s="72"/>
      <c r="C847" s="73"/>
      <c r="D847" s="74"/>
      <c r="E847" s="75"/>
      <c r="F847" s="71"/>
      <c r="G847" s="75"/>
      <c r="H847" s="70"/>
      <c r="I847" s="75"/>
      <c r="J847" s="71"/>
      <c r="K847" s="75"/>
      <c r="L847" s="75"/>
      <c r="M847" s="75"/>
      <c r="N847" s="75"/>
      <c r="O847" s="75"/>
      <c r="P847" s="76"/>
      <c r="Q847" s="75"/>
      <c r="R847" s="75"/>
      <c r="S847" s="75"/>
      <c r="T847" s="75"/>
      <c r="U847" s="75"/>
    </row>
    <row r="848" spans="1:21" x14ac:dyDescent="0.2">
      <c r="A848" s="71"/>
      <c r="B848" s="72"/>
      <c r="C848" s="73"/>
      <c r="D848" s="74"/>
      <c r="E848" s="75"/>
      <c r="F848" s="71"/>
      <c r="G848" s="75"/>
      <c r="H848" s="70"/>
      <c r="I848" s="75"/>
      <c r="J848" s="71"/>
      <c r="K848" s="75"/>
      <c r="L848" s="75"/>
      <c r="M848" s="75"/>
      <c r="N848" s="75"/>
      <c r="O848" s="75"/>
      <c r="P848" s="76"/>
      <c r="Q848" s="75"/>
      <c r="R848" s="75"/>
      <c r="S848" s="75"/>
      <c r="T848" s="75"/>
      <c r="U848" s="75"/>
    </row>
    <row r="849" spans="1:21" x14ac:dyDescent="0.2">
      <c r="A849" s="71"/>
      <c r="B849" s="72"/>
      <c r="C849" s="73"/>
      <c r="D849" s="74"/>
      <c r="E849" s="75"/>
      <c r="F849" s="71"/>
      <c r="G849" s="75"/>
      <c r="H849" s="70"/>
      <c r="I849" s="75"/>
      <c r="J849" s="71"/>
      <c r="K849" s="75"/>
      <c r="L849" s="75"/>
      <c r="M849" s="75"/>
      <c r="N849" s="75"/>
      <c r="O849" s="75"/>
      <c r="P849" s="76"/>
      <c r="Q849" s="75"/>
      <c r="R849" s="75"/>
      <c r="S849" s="75"/>
      <c r="T849" s="75"/>
      <c r="U849" s="75"/>
    </row>
    <row r="850" spans="1:21" x14ac:dyDescent="0.2">
      <c r="A850" s="71"/>
      <c r="B850" s="72"/>
      <c r="C850" s="73"/>
      <c r="D850" s="74"/>
      <c r="E850" s="75"/>
      <c r="F850" s="71"/>
      <c r="G850" s="75"/>
      <c r="H850" s="70"/>
      <c r="I850" s="75"/>
      <c r="J850" s="71"/>
      <c r="K850" s="75"/>
      <c r="L850" s="75"/>
      <c r="M850" s="75"/>
      <c r="N850" s="75"/>
      <c r="O850" s="75"/>
      <c r="P850" s="76"/>
      <c r="Q850" s="75"/>
      <c r="R850" s="75"/>
      <c r="S850" s="75"/>
      <c r="T850" s="75"/>
      <c r="U850" s="75"/>
    </row>
    <row r="851" spans="1:21" x14ac:dyDescent="0.2">
      <c r="A851" s="71"/>
      <c r="B851" s="72"/>
      <c r="C851" s="73"/>
      <c r="D851" s="74"/>
      <c r="E851" s="75"/>
      <c r="F851" s="71"/>
      <c r="G851" s="75"/>
      <c r="H851" s="70"/>
      <c r="I851" s="75"/>
      <c r="J851" s="71"/>
      <c r="K851" s="75"/>
      <c r="L851" s="75"/>
      <c r="M851" s="75"/>
      <c r="N851" s="75"/>
      <c r="O851" s="75"/>
      <c r="P851" s="76"/>
      <c r="Q851" s="75"/>
      <c r="R851" s="75"/>
      <c r="S851" s="75"/>
      <c r="T851" s="75"/>
      <c r="U851" s="75"/>
    </row>
    <row r="852" spans="1:21" x14ac:dyDescent="0.2">
      <c r="A852" s="71"/>
      <c r="B852" s="72"/>
      <c r="C852" s="73"/>
      <c r="D852" s="74"/>
      <c r="E852" s="75"/>
      <c r="F852" s="71"/>
      <c r="G852" s="75"/>
      <c r="H852" s="70"/>
      <c r="I852" s="75"/>
      <c r="J852" s="71"/>
      <c r="K852" s="75"/>
      <c r="L852" s="75"/>
      <c r="M852" s="75"/>
      <c r="N852" s="75"/>
      <c r="O852" s="75"/>
      <c r="P852" s="76"/>
      <c r="Q852" s="75"/>
      <c r="R852" s="75"/>
      <c r="S852" s="75"/>
      <c r="T852" s="75"/>
      <c r="U852" s="75"/>
    </row>
    <row r="853" spans="1:21" x14ac:dyDescent="0.2">
      <c r="A853" s="71"/>
      <c r="B853" s="72"/>
      <c r="C853" s="73"/>
      <c r="D853" s="74"/>
      <c r="E853" s="75"/>
      <c r="F853" s="71"/>
      <c r="G853" s="75"/>
      <c r="H853" s="70"/>
      <c r="I853" s="75"/>
      <c r="J853" s="71"/>
      <c r="K853" s="75"/>
      <c r="L853" s="75"/>
      <c r="M853" s="75"/>
      <c r="N853" s="75"/>
      <c r="O853" s="75"/>
      <c r="P853" s="76"/>
      <c r="Q853" s="75"/>
      <c r="R853" s="75"/>
      <c r="S853" s="75"/>
      <c r="T853" s="75"/>
      <c r="U853" s="75"/>
    </row>
    <row r="854" spans="1:21" x14ac:dyDescent="0.2">
      <c r="A854" s="71"/>
      <c r="B854" s="72"/>
      <c r="C854" s="73"/>
      <c r="D854" s="74"/>
      <c r="E854" s="75"/>
      <c r="F854" s="71"/>
      <c r="G854" s="75"/>
      <c r="H854" s="70"/>
      <c r="I854" s="75"/>
      <c r="J854" s="71"/>
      <c r="K854" s="75"/>
      <c r="L854" s="75"/>
      <c r="M854" s="75"/>
      <c r="N854" s="75"/>
      <c r="O854" s="75"/>
      <c r="P854" s="76"/>
      <c r="Q854" s="75"/>
      <c r="R854" s="75"/>
      <c r="S854" s="75"/>
      <c r="T854" s="75"/>
      <c r="U854" s="75"/>
    </row>
    <row r="855" spans="1:21" x14ac:dyDescent="0.2">
      <c r="A855" s="71"/>
      <c r="B855" s="72"/>
      <c r="C855" s="73"/>
      <c r="D855" s="74"/>
      <c r="E855" s="75"/>
      <c r="F855" s="71"/>
      <c r="G855" s="75"/>
      <c r="H855" s="70"/>
      <c r="I855" s="75"/>
      <c r="J855" s="71"/>
      <c r="K855" s="75"/>
      <c r="L855" s="75"/>
      <c r="M855" s="75"/>
      <c r="N855" s="75"/>
      <c r="O855" s="75"/>
      <c r="P855" s="76"/>
      <c r="Q855" s="75"/>
      <c r="R855" s="75"/>
      <c r="S855" s="75"/>
      <c r="T855" s="75"/>
      <c r="U855" s="75"/>
    </row>
    <row r="856" spans="1:21" x14ac:dyDescent="0.2">
      <c r="A856" s="71"/>
      <c r="B856" s="72"/>
      <c r="C856" s="73"/>
      <c r="D856" s="74"/>
      <c r="E856" s="75"/>
      <c r="F856" s="71"/>
      <c r="G856" s="75"/>
      <c r="H856" s="70"/>
      <c r="I856" s="75"/>
      <c r="J856" s="71"/>
      <c r="K856" s="75"/>
      <c r="L856" s="75"/>
      <c r="M856" s="75"/>
      <c r="N856" s="75"/>
      <c r="O856" s="75"/>
      <c r="P856" s="76"/>
      <c r="Q856" s="75"/>
      <c r="R856" s="75"/>
      <c r="S856" s="75"/>
      <c r="T856" s="75"/>
      <c r="U856" s="75"/>
    </row>
    <row r="857" spans="1:21" x14ac:dyDescent="0.2">
      <c r="A857" s="71"/>
      <c r="B857" s="72"/>
      <c r="C857" s="73"/>
      <c r="D857" s="74"/>
      <c r="E857" s="75"/>
      <c r="F857" s="71"/>
      <c r="G857" s="75"/>
      <c r="H857" s="70"/>
      <c r="I857" s="75"/>
      <c r="J857" s="71"/>
      <c r="K857" s="75"/>
      <c r="L857" s="75"/>
      <c r="M857" s="75"/>
      <c r="N857" s="75"/>
      <c r="O857" s="75"/>
      <c r="P857" s="76"/>
      <c r="Q857" s="75"/>
      <c r="R857" s="75"/>
      <c r="S857" s="75"/>
      <c r="T857" s="75"/>
      <c r="U857" s="75"/>
    </row>
    <row r="858" spans="1:21" x14ac:dyDescent="0.2">
      <c r="A858" s="71"/>
      <c r="B858" s="72"/>
      <c r="C858" s="73"/>
      <c r="D858" s="74"/>
      <c r="E858" s="75"/>
      <c r="F858" s="71"/>
      <c r="G858" s="75"/>
      <c r="H858" s="70"/>
      <c r="I858" s="75"/>
      <c r="J858" s="71"/>
      <c r="K858" s="75"/>
      <c r="L858" s="75"/>
      <c r="M858" s="75"/>
      <c r="N858" s="75"/>
      <c r="O858" s="75"/>
      <c r="P858" s="76"/>
      <c r="Q858" s="75"/>
      <c r="R858" s="75"/>
      <c r="S858" s="75"/>
      <c r="T858" s="75"/>
      <c r="U858" s="75"/>
    </row>
    <row r="859" spans="1:21" x14ac:dyDescent="0.2">
      <c r="A859" s="71"/>
      <c r="B859" s="72"/>
      <c r="C859" s="73"/>
      <c r="D859" s="74"/>
      <c r="E859" s="75"/>
      <c r="F859" s="71"/>
      <c r="G859" s="75"/>
      <c r="H859" s="70"/>
      <c r="I859" s="75"/>
      <c r="J859" s="71"/>
      <c r="K859" s="75"/>
      <c r="L859" s="75"/>
      <c r="M859" s="75"/>
      <c r="N859" s="75"/>
      <c r="O859" s="75"/>
      <c r="P859" s="76"/>
      <c r="Q859" s="75"/>
      <c r="R859" s="75"/>
      <c r="S859" s="75"/>
      <c r="T859" s="75"/>
      <c r="U859" s="75"/>
    </row>
    <row r="860" spans="1:21" x14ac:dyDescent="0.2">
      <c r="A860" s="71"/>
      <c r="B860" s="72"/>
      <c r="C860" s="73"/>
      <c r="D860" s="74"/>
      <c r="E860" s="75"/>
      <c r="F860" s="71"/>
      <c r="G860" s="75"/>
      <c r="H860" s="70"/>
      <c r="I860" s="75"/>
      <c r="J860" s="71"/>
      <c r="K860" s="75"/>
      <c r="L860" s="75"/>
      <c r="M860" s="75"/>
      <c r="N860" s="75"/>
      <c r="O860" s="75"/>
      <c r="P860" s="76"/>
      <c r="Q860" s="75"/>
      <c r="R860" s="75"/>
      <c r="S860" s="75"/>
      <c r="T860" s="75"/>
      <c r="U860" s="75"/>
    </row>
    <row r="861" spans="1:21" x14ac:dyDescent="0.2">
      <c r="A861" s="71"/>
      <c r="B861" s="72"/>
      <c r="C861" s="73"/>
      <c r="D861" s="74"/>
      <c r="E861" s="75"/>
      <c r="F861" s="71"/>
      <c r="G861" s="75"/>
      <c r="H861" s="70"/>
      <c r="I861" s="75"/>
      <c r="J861" s="71"/>
      <c r="K861" s="75"/>
      <c r="L861" s="75"/>
      <c r="M861" s="75"/>
      <c r="N861" s="75"/>
      <c r="O861" s="75"/>
      <c r="P861" s="76"/>
      <c r="Q861" s="75"/>
      <c r="R861" s="75"/>
      <c r="S861" s="75"/>
      <c r="T861" s="75"/>
      <c r="U861" s="75"/>
    </row>
    <row r="862" spans="1:21" x14ac:dyDescent="0.2">
      <c r="A862" s="71"/>
      <c r="B862" s="72"/>
      <c r="C862" s="73"/>
      <c r="D862" s="74"/>
      <c r="E862" s="75"/>
      <c r="F862" s="71"/>
      <c r="G862" s="75"/>
      <c r="H862" s="70"/>
      <c r="I862" s="75"/>
      <c r="J862" s="71"/>
      <c r="K862" s="75"/>
      <c r="L862" s="75"/>
      <c r="M862" s="75"/>
      <c r="N862" s="75"/>
      <c r="O862" s="75"/>
      <c r="P862" s="76"/>
      <c r="Q862" s="75"/>
      <c r="R862" s="75"/>
      <c r="S862" s="75"/>
      <c r="T862" s="75"/>
      <c r="U862" s="75"/>
    </row>
    <row r="863" spans="1:21" x14ac:dyDescent="0.2">
      <c r="A863" s="71"/>
      <c r="B863" s="72"/>
      <c r="C863" s="73"/>
      <c r="D863" s="74"/>
      <c r="E863" s="75"/>
      <c r="F863" s="71"/>
      <c r="G863" s="75"/>
      <c r="H863" s="70"/>
      <c r="I863" s="75"/>
      <c r="J863" s="71"/>
      <c r="K863" s="75"/>
      <c r="L863" s="75"/>
      <c r="M863" s="75"/>
      <c r="N863" s="75"/>
      <c r="O863" s="75"/>
      <c r="P863" s="76"/>
      <c r="Q863" s="75"/>
      <c r="R863" s="75"/>
      <c r="S863" s="75"/>
      <c r="T863" s="75"/>
      <c r="U863" s="75"/>
    </row>
    <row r="864" spans="1:21" x14ac:dyDescent="0.2">
      <c r="A864" s="71"/>
      <c r="B864" s="72"/>
      <c r="C864" s="73"/>
      <c r="D864" s="74"/>
      <c r="E864" s="75"/>
      <c r="F864" s="71"/>
      <c r="G864" s="75"/>
      <c r="H864" s="70"/>
      <c r="I864" s="75"/>
      <c r="J864" s="71"/>
      <c r="K864" s="75"/>
      <c r="L864" s="75"/>
      <c r="M864" s="75"/>
      <c r="N864" s="75"/>
      <c r="O864" s="75"/>
      <c r="P864" s="76"/>
      <c r="Q864" s="75"/>
      <c r="R864" s="75"/>
      <c r="S864" s="75"/>
      <c r="T864" s="75"/>
      <c r="U864" s="75"/>
    </row>
    <row r="865" spans="1:21" x14ac:dyDescent="0.2">
      <c r="A865" s="71"/>
      <c r="B865" s="72"/>
      <c r="C865" s="73"/>
      <c r="D865" s="74"/>
      <c r="E865" s="75"/>
      <c r="F865" s="71"/>
      <c r="G865" s="75"/>
      <c r="H865" s="70"/>
      <c r="I865" s="75"/>
      <c r="J865" s="71"/>
      <c r="K865" s="75"/>
      <c r="L865" s="75"/>
      <c r="M865" s="75"/>
      <c r="N865" s="75"/>
      <c r="O865" s="75"/>
      <c r="P865" s="76"/>
      <c r="Q865" s="75"/>
      <c r="R865" s="75"/>
      <c r="S865" s="75"/>
      <c r="T865" s="75"/>
      <c r="U865" s="75"/>
    </row>
    <row r="866" spans="1:21" x14ac:dyDescent="0.2">
      <c r="A866" s="71"/>
      <c r="B866" s="72"/>
      <c r="C866" s="73"/>
      <c r="D866" s="74"/>
      <c r="E866" s="75"/>
      <c r="F866" s="71"/>
      <c r="G866" s="75"/>
      <c r="H866" s="70"/>
      <c r="I866" s="75"/>
      <c r="J866" s="71"/>
      <c r="K866" s="75"/>
      <c r="L866" s="75"/>
      <c r="M866" s="75"/>
      <c r="N866" s="75"/>
      <c r="O866" s="75"/>
      <c r="P866" s="76"/>
      <c r="Q866" s="75"/>
      <c r="R866" s="75"/>
      <c r="S866" s="75"/>
      <c r="T866" s="75"/>
      <c r="U866" s="75"/>
    </row>
    <row r="867" spans="1:21" x14ac:dyDescent="0.2">
      <c r="A867" s="71"/>
      <c r="B867" s="72"/>
      <c r="C867" s="73"/>
      <c r="D867" s="74"/>
      <c r="E867" s="75"/>
      <c r="F867" s="71"/>
      <c r="G867" s="75"/>
      <c r="H867" s="70"/>
      <c r="I867" s="75"/>
      <c r="J867" s="71"/>
      <c r="K867" s="75"/>
      <c r="L867" s="75"/>
      <c r="M867" s="75"/>
      <c r="N867" s="75"/>
      <c r="O867" s="75"/>
      <c r="P867" s="76"/>
      <c r="Q867" s="75"/>
      <c r="R867" s="75"/>
      <c r="S867" s="75"/>
      <c r="T867" s="75"/>
      <c r="U867" s="75"/>
    </row>
    <row r="868" spans="1:21" x14ac:dyDescent="0.2">
      <c r="A868" s="71"/>
      <c r="B868" s="72"/>
      <c r="C868" s="73"/>
      <c r="D868" s="74"/>
      <c r="E868" s="75"/>
      <c r="F868" s="71"/>
      <c r="G868" s="75"/>
      <c r="H868" s="70"/>
      <c r="I868" s="75"/>
      <c r="J868" s="71"/>
      <c r="K868" s="75"/>
      <c r="L868" s="75"/>
      <c r="M868" s="75"/>
      <c r="N868" s="75"/>
      <c r="O868" s="75"/>
      <c r="P868" s="76"/>
      <c r="Q868" s="75"/>
      <c r="R868" s="75"/>
      <c r="S868" s="75"/>
      <c r="T868" s="75"/>
      <c r="U868" s="75"/>
    </row>
    <row r="869" spans="1:21" x14ac:dyDescent="0.2">
      <c r="A869" s="71"/>
      <c r="B869" s="72"/>
      <c r="C869" s="73"/>
      <c r="D869" s="74"/>
      <c r="E869" s="75"/>
      <c r="F869" s="71"/>
      <c r="G869" s="75"/>
      <c r="H869" s="70"/>
      <c r="I869" s="75"/>
      <c r="J869" s="71"/>
      <c r="K869" s="75"/>
      <c r="L869" s="75"/>
      <c r="M869" s="75"/>
      <c r="N869" s="75"/>
      <c r="O869" s="75"/>
      <c r="P869" s="76"/>
      <c r="Q869" s="75"/>
      <c r="R869" s="75"/>
      <c r="S869" s="75"/>
      <c r="T869" s="75"/>
      <c r="U869" s="75"/>
    </row>
    <row r="870" spans="1:21" x14ac:dyDescent="0.2">
      <c r="A870" s="71"/>
      <c r="B870" s="72"/>
      <c r="C870" s="73"/>
      <c r="D870" s="74"/>
      <c r="E870" s="75"/>
      <c r="F870" s="71"/>
      <c r="G870" s="75"/>
      <c r="H870" s="70"/>
      <c r="I870" s="75"/>
      <c r="J870" s="71"/>
      <c r="K870" s="75"/>
      <c r="L870" s="75"/>
      <c r="M870" s="75"/>
      <c r="N870" s="75"/>
      <c r="O870" s="75"/>
      <c r="P870" s="76"/>
      <c r="Q870" s="75"/>
      <c r="R870" s="75"/>
      <c r="S870" s="75"/>
      <c r="T870" s="75"/>
      <c r="U870" s="75"/>
    </row>
    <row r="871" spans="1:21" x14ac:dyDescent="0.2">
      <c r="A871" s="71"/>
      <c r="B871" s="72"/>
      <c r="C871" s="73"/>
      <c r="D871" s="74"/>
      <c r="E871" s="75"/>
      <c r="F871" s="71"/>
      <c r="G871" s="75"/>
      <c r="H871" s="70"/>
      <c r="I871" s="75"/>
      <c r="J871" s="71"/>
      <c r="K871" s="75"/>
      <c r="L871" s="75"/>
      <c r="M871" s="75"/>
      <c r="N871" s="75"/>
      <c r="O871" s="75"/>
      <c r="P871" s="76"/>
      <c r="Q871" s="75"/>
      <c r="R871" s="75"/>
      <c r="S871" s="75"/>
      <c r="T871" s="75"/>
      <c r="U871" s="75"/>
    </row>
    <row r="872" spans="1:21" x14ac:dyDescent="0.2">
      <c r="A872" s="71"/>
      <c r="B872" s="72"/>
      <c r="C872" s="73"/>
      <c r="D872" s="74"/>
      <c r="E872" s="75"/>
      <c r="F872" s="71"/>
      <c r="G872" s="75"/>
      <c r="H872" s="70"/>
      <c r="I872" s="75"/>
      <c r="J872" s="71"/>
      <c r="K872" s="75"/>
      <c r="L872" s="75"/>
      <c r="M872" s="75"/>
      <c r="N872" s="75"/>
      <c r="O872" s="75"/>
      <c r="P872" s="76"/>
      <c r="Q872" s="75"/>
      <c r="R872" s="75"/>
      <c r="S872" s="75"/>
      <c r="T872" s="75"/>
      <c r="U872" s="75"/>
    </row>
    <row r="873" spans="1:21" x14ac:dyDescent="0.2">
      <c r="A873" s="71"/>
      <c r="B873" s="72"/>
      <c r="C873" s="73"/>
      <c r="D873" s="74"/>
      <c r="E873" s="75"/>
      <c r="F873" s="71"/>
      <c r="G873" s="75"/>
      <c r="H873" s="70"/>
      <c r="I873" s="75"/>
      <c r="J873" s="71"/>
      <c r="K873" s="75"/>
      <c r="L873" s="75"/>
      <c r="M873" s="75"/>
      <c r="N873" s="75"/>
      <c r="O873" s="75"/>
      <c r="P873" s="76"/>
      <c r="Q873" s="75"/>
      <c r="R873" s="75"/>
      <c r="S873" s="75"/>
      <c r="T873" s="75"/>
      <c r="U873" s="75"/>
    </row>
    <row r="874" spans="1:21" x14ac:dyDescent="0.2">
      <c r="A874" s="71"/>
      <c r="B874" s="72"/>
      <c r="C874" s="73"/>
      <c r="D874" s="74"/>
      <c r="E874" s="75"/>
      <c r="F874" s="71"/>
      <c r="G874" s="75"/>
      <c r="H874" s="70"/>
      <c r="I874" s="75"/>
      <c r="J874" s="71"/>
      <c r="K874" s="75"/>
      <c r="L874" s="75"/>
      <c r="M874" s="75"/>
      <c r="N874" s="75"/>
      <c r="O874" s="75"/>
      <c r="P874" s="76"/>
      <c r="Q874" s="75"/>
      <c r="R874" s="75"/>
      <c r="S874" s="75"/>
      <c r="T874" s="75"/>
      <c r="U874" s="75"/>
    </row>
    <row r="875" spans="1:21" x14ac:dyDescent="0.2">
      <c r="A875" s="71"/>
      <c r="B875" s="72"/>
      <c r="C875" s="73"/>
      <c r="D875" s="74"/>
      <c r="E875" s="75"/>
      <c r="F875" s="71"/>
      <c r="G875" s="75"/>
      <c r="H875" s="70"/>
      <c r="I875" s="75"/>
      <c r="J875" s="71"/>
      <c r="K875" s="75"/>
      <c r="L875" s="75"/>
      <c r="M875" s="75"/>
      <c r="N875" s="75"/>
      <c r="O875" s="75"/>
      <c r="P875" s="76"/>
      <c r="Q875" s="75"/>
      <c r="R875" s="75"/>
      <c r="S875" s="75"/>
      <c r="T875" s="75"/>
      <c r="U875" s="75"/>
    </row>
    <row r="876" spans="1:21" x14ac:dyDescent="0.2">
      <c r="A876" s="71"/>
      <c r="B876" s="72"/>
      <c r="C876" s="73"/>
      <c r="D876" s="74"/>
      <c r="E876" s="75"/>
      <c r="F876" s="71"/>
      <c r="G876" s="75"/>
      <c r="H876" s="70"/>
      <c r="I876" s="75"/>
      <c r="J876" s="71"/>
      <c r="K876" s="75"/>
      <c r="L876" s="75"/>
      <c r="M876" s="75"/>
      <c r="N876" s="75"/>
      <c r="O876" s="75"/>
      <c r="P876" s="76"/>
      <c r="Q876" s="75"/>
      <c r="R876" s="75"/>
      <c r="S876" s="75"/>
      <c r="T876" s="75"/>
      <c r="U876" s="75"/>
    </row>
    <row r="877" spans="1:21" x14ac:dyDescent="0.2">
      <c r="A877" s="71"/>
      <c r="B877" s="72"/>
      <c r="C877" s="73"/>
      <c r="D877" s="74"/>
      <c r="E877" s="75"/>
      <c r="F877" s="71"/>
      <c r="G877" s="75"/>
      <c r="H877" s="70"/>
      <c r="I877" s="75"/>
      <c r="J877" s="71"/>
      <c r="K877" s="75"/>
      <c r="L877" s="75"/>
      <c r="M877" s="75"/>
      <c r="N877" s="75"/>
      <c r="O877" s="75"/>
      <c r="P877" s="76"/>
      <c r="Q877" s="75"/>
      <c r="R877" s="75"/>
      <c r="S877" s="75"/>
      <c r="T877" s="75"/>
      <c r="U877" s="75"/>
    </row>
    <row r="878" spans="1:21" x14ac:dyDescent="0.2">
      <c r="A878" s="71"/>
      <c r="B878" s="72"/>
      <c r="C878" s="73"/>
      <c r="D878" s="74"/>
      <c r="E878" s="75"/>
      <c r="F878" s="71"/>
      <c r="G878" s="75"/>
      <c r="H878" s="70"/>
      <c r="I878" s="75"/>
      <c r="J878" s="71"/>
      <c r="K878" s="75"/>
      <c r="L878" s="75"/>
      <c r="M878" s="75"/>
      <c r="N878" s="75"/>
      <c r="O878" s="75"/>
      <c r="P878" s="76"/>
      <c r="Q878" s="75"/>
      <c r="R878" s="75"/>
      <c r="S878" s="75"/>
      <c r="T878" s="75"/>
      <c r="U878" s="75"/>
    </row>
    <row r="879" spans="1:21" x14ac:dyDescent="0.2">
      <c r="A879" s="71"/>
      <c r="B879" s="72"/>
      <c r="C879" s="73"/>
      <c r="D879" s="74"/>
      <c r="E879" s="75"/>
      <c r="F879" s="71"/>
      <c r="G879" s="75"/>
      <c r="H879" s="70"/>
      <c r="I879" s="75"/>
      <c r="J879" s="71"/>
      <c r="K879" s="75"/>
      <c r="L879" s="75"/>
      <c r="M879" s="75"/>
      <c r="N879" s="75"/>
      <c r="O879" s="75"/>
      <c r="P879" s="76"/>
      <c r="Q879" s="75"/>
      <c r="R879" s="75"/>
      <c r="S879" s="75"/>
      <c r="T879" s="75"/>
      <c r="U879" s="75"/>
    </row>
    <row r="880" spans="1:21" x14ac:dyDescent="0.2">
      <c r="A880" s="71"/>
      <c r="B880" s="72"/>
      <c r="C880" s="73"/>
      <c r="D880" s="74"/>
      <c r="E880" s="75"/>
      <c r="F880" s="71"/>
      <c r="G880" s="75"/>
      <c r="H880" s="70"/>
      <c r="I880" s="75"/>
      <c r="J880" s="71"/>
      <c r="K880" s="75"/>
      <c r="L880" s="75"/>
      <c r="M880" s="75"/>
      <c r="N880" s="75"/>
      <c r="O880" s="75"/>
      <c r="P880" s="76"/>
      <c r="Q880" s="75"/>
      <c r="R880" s="75"/>
      <c r="S880" s="75"/>
      <c r="T880" s="75"/>
      <c r="U880" s="75"/>
    </row>
    <row r="881" spans="1:21" x14ac:dyDescent="0.2">
      <c r="A881" s="71"/>
      <c r="B881" s="72"/>
      <c r="C881" s="73"/>
      <c r="D881" s="74"/>
      <c r="E881" s="75"/>
      <c r="F881" s="71"/>
      <c r="G881" s="75"/>
      <c r="H881" s="70"/>
      <c r="I881" s="75"/>
      <c r="J881" s="71"/>
      <c r="K881" s="75"/>
      <c r="L881" s="75"/>
      <c r="M881" s="75"/>
      <c r="N881" s="75"/>
      <c r="O881" s="75"/>
      <c r="P881" s="76"/>
      <c r="Q881" s="75"/>
      <c r="R881" s="75"/>
      <c r="S881" s="75"/>
      <c r="T881" s="75"/>
      <c r="U881" s="75"/>
    </row>
    <row r="882" spans="1:21" x14ac:dyDescent="0.2">
      <c r="A882" s="71"/>
      <c r="B882" s="72"/>
      <c r="C882" s="73"/>
      <c r="D882" s="74"/>
      <c r="E882" s="75"/>
      <c r="F882" s="71"/>
      <c r="G882" s="75"/>
      <c r="H882" s="70"/>
      <c r="I882" s="75"/>
      <c r="J882" s="71"/>
      <c r="K882" s="75"/>
      <c r="L882" s="75"/>
      <c r="M882" s="75"/>
      <c r="N882" s="75"/>
      <c r="O882" s="75"/>
      <c r="P882" s="76"/>
      <c r="Q882" s="75"/>
      <c r="R882" s="75"/>
      <c r="S882" s="75"/>
      <c r="T882" s="75"/>
      <c r="U882" s="75"/>
    </row>
    <row r="883" spans="1:21" x14ac:dyDescent="0.2">
      <c r="A883" s="71"/>
      <c r="B883" s="72"/>
      <c r="C883" s="73"/>
      <c r="D883" s="74"/>
      <c r="E883" s="75"/>
      <c r="F883" s="71"/>
      <c r="G883" s="75"/>
      <c r="H883" s="70"/>
      <c r="I883" s="75"/>
      <c r="J883" s="71"/>
      <c r="K883" s="75"/>
      <c r="L883" s="75"/>
      <c r="M883" s="75"/>
      <c r="N883" s="75"/>
      <c r="O883" s="75"/>
      <c r="P883" s="76"/>
      <c r="Q883" s="75"/>
      <c r="R883" s="75"/>
      <c r="S883" s="75"/>
      <c r="T883" s="75"/>
      <c r="U883" s="75"/>
    </row>
    <row r="884" spans="1:21" x14ac:dyDescent="0.2">
      <c r="A884" s="71"/>
      <c r="B884" s="72"/>
      <c r="C884" s="73"/>
      <c r="D884" s="74"/>
      <c r="E884" s="75"/>
      <c r="F884" s="71"/>
      <c r="G884" s="75"/>
      <c r="H884" s="70"/>
      <c r="I884" s="75"/>
      <c r="J884" s="71"/>
      <c r="K884" s="75"/>
      <c r="L884" s="75"/>
      <c r="M884" s="75"/>
      <c r="N884" s="75"/>
      <c r="O884" s="75"/>
      <c r="P884" s="76"/>
      <c r="Q884" s="75"/>
      <c r="R884" s="75"/>
      <c r="S884" s="75"/>
      <c r="T884" s="75"/>
      <c r="U884" s="75"/>
    </row>
    <row r="885" spans="1:21" x14ac:dyDescent="0.2">
      <c r="A885" s="71"/>
      <c r="B885" s="72"/>
      <c r="C885" s="73"/>
      <c r="D885" s="74"/>
      <c r="E885" s="75"/>
      <c r="F885" s="71"/>
      <c r="G885" s="75"/>
      <c r="H885" s="70"/>
      <c r="I885" s="75"/>
      <c r="J885" s="71"/>
      <c r="K885" s="75"/>
      <c r="L885" s="75"/>
      <c r="M885" s="75"/>
      <c r="N885" s="75"/>
      <c r="O885" s="75"/>
      <c r="P885" s="76"/>
      <c r="Q885" s="75"/>
      <c r="R885" s="75"/>
      <c r="S885" s="75"/>
      <c r="T885" s="75"/>
      <c r="U885" s="75"/>
    </row>
    <row r="886" spans="1:21" x14ac:dyDescent="0.2">
      <c r="A886" s="71"/>
      <c r="B886" s="72"/>
      <c r="C886" s="73"/>
      <c r="D886" s="74"/>
      <c r="E886" s="75"/>
      <c r="F886" s="71"/>
      <c r="G886" s="75"/>
      <c r="H886" s="70"/>
      <c r="I886" s="75"/>
      <c r="J886" s="71"/>
      <c r="K886" s="75"/>
      <c r="L886" s="75"/>
      <c r="M886" s="75"/>
      <c r="N886" s="75"/>
      <c r="O886" s="75"/>
      <c r="P886" s="76"/>
      <c r="Q886" s="75"/>
      <c r="R886" s="75"/>
      <c r="S886" s="75"/>
      <c r="T886" s="75"/>
      <c r="U886" s="75"/>
    </row>
    <row r="887" spans="1:21" x14ac:dyDescent="0.2">
      <c r="A887" s="71"/>
      <c r="B887" s="72"/>
      <c r="C887" s="73"/>
      <c r="D887" s="74"/>
      <c r="E887" s="75"/>
      <c r="F887" s="71"/>
      <c r="G887" s="75"/>
      <c r="H887" s="70"/>
      <c r="I887" s="75"/>
      <c r="J887" s="71"/>
      <c r="K887" s="75"/>
      <c r="L887" s="75"/>
      <c r="M887" s="75"/>
      <c r="N887" s="75"/>
      <c r="O887" s="75"/>
      <c r="P887" s="76"/>
      <c r="Q887" s="75"/>
      <c r="R887" s="75"/>
      <c r="S887" s="75"/>
      <c r="T887" s="75"/>
      <c r="U887" s="75"/>
    </row>
    <row r="888" spans="1:21" x14ac:dyDescent="0.2">
      <c r="A888" s="71"/>
      <c r="B888" s="72"/>
      <c r="C888" s="73"/>
      <c r="D888" s="74"/>
      <c r="E888" s="75"/>
      <c r="F888" s="71"/>
      <c r="G888" s="75"/>
      <c r="H888" s="70"/>
      <c r="I888" s="75"/>
      <c r="J888" s="71"/>
      <c r="K888" s="75"/>
      <c r="L888" s="75"/>
      <c r="M888" s="75"/>
      <c r="N888" s="75"/>
      <c r="O888" s="75"/>
      <c r="P888" s="76"/>
      <c r="Q888" s="75"/>
      <c r="R888" s="75"/>
      <c r="S888" s="75"/>
      <c r="T888" s="75"/>
      <c r="U888" s="75"/>
    </row>
    <row r="889" spans="1:21" x14ac:dyDescent="0.2">
      <c r="A889" s="71"/>
      <c r="B889" s="72"/>
      <c r="C889" s="73"/>
      <c r="D889" s="74"/>
      <c r="E889" s="75"/>
      <c r="F889" s="71"/>
      <c r="G889" s="75"/>
      <c r="H889" s="70"/>
      <c r="I889" s="75"/>
      <c r="J889" s="71"/>
      <c r="K889" s="75"/>
      <c r="L889" s="75"/>
      <c r="M889" s="75"/>
      <c r="N889" s="75"/>
      <c r="O889" s="75"/>
      <c r="P889" s="76"/>
      <c r="Q889" s="75"/>
      <c r="R889" s="75"/>
      <c r="S889" s="75"/>
      <c r="T889" s="75"/>
      <c r="U889" s="75"/>
    </row>
    <row r="890" spans="1:21" x14ac:dyDescent="0.2">
      <c r="A890" s="71"/>
      <c r="B890" s="72"/>
      <c r="C890" s="73"/>
      <c r="D890" s="74"/>
      <c r="E890" s="75"/>
      <c r="F890" s="71"/>
      <c r="G890" s="75"/>
      <c r="H890" s="70"/>
      <c r="I890" s="75"/>
      <c r="J890" s="71"/>
      <c r="K890" s="75"/>
      <c r="L890" s="75"/>
      <c r="M890" s="75"/>
      <c r="N890" s="75"/>
      <c r="O890" s="75"/>
      <c r="P890" s="76"/>
      <c r="Q890" s="75"/>
      <c r="R890" s="75"/>
      <c r="S890" s="75"/>
      <c r="T890" s="75"/>
      <c r="U890" s="75"/>
    </row>
    <row r="891" spans="1:21" x14ac:dyDescent="0.2">
      <c r="A891" s="71"/>
      <c r="B891" s="72"/>
      <c r="C891" s="73"/>
      <c r="D891" s="74"/>
      <c r="E891" s="75"/>
      <c r="F891" s="71"/>
      <c r="G891" s="75"/>
      <c r="H891" s="70"/>
      <c r="I891" s="75"/>
      <c r="J891" s="71"/>
      <c r="K891" s="75"/>
      <c r="L891" s="75"/>
      <c r="M891" s="75"/>
      <c r="N891" s="75"/>
      <c r="O891" s="75"/>
      <c r="P891" s="76"/>
      <c r="Q891" s="75"/>
      <c r="R891" s="75"/>
      <c r="S891" s="75"/>
      <c r="T891" s="75"/>
      <c r="U891" s="75"/>
    </row>
    <row r="892" spans="1:21" x14ac:dyDescent="0.2">
      <c r="A892" s="71"/>
      <c r="B892" s="72"/>
      <c r="C892" s="73"/>
      <c r="D892" s="74"/>
      <c r="E892" s="75"/>
      <c r="F892" s="71"/>
      <c r="G892" s="75"/>
      <c r="H892" s="70"/>
      <c r="I892" s="75"/>
      <c r="J892" s="71"/>
      <c r="K892" s="75"/>
      <c r="L892" s="75"/>
      <c r="M892" s="75"/>
      <c r="N892" s="75"/>
      <c r="O892" s="75"/>
      <c r="P892" s="76"/>
      <c r="Q892" s="75"/>
      <c r="R892" s="75"/>
      <c r="S892" s="75"/>
      <c r="T892" s="75"/>
      <c r="U892" s="75"/>
    </row>
    <row r="893" spans="1:21" x14ac:dyDescent="0.2">
      <c r="A893" s="71"/>
      <c r="B893" s="72"/>
      <c r="C893" s="73"/>
      <c r="D893" s="74"/>
      <c r="E893" s="75"/>
      <c r="F893" s="71"/>
      <c r="G893" s="75"/>
      <c r="H893" s="70"/>
      <c r="I893" s="75"/>
      <c r="J893" s="71"/>
      <c r="K893" s="75"/>
      <c r="L893" s="75"/>
      <c r="M893" s="75"/>
      <c r="N893" s="75"/>
      <c r="O893" s="75"/>
      <c r="P893" s="76"/>
      <c r="Q893" s="75"/>
      <c r="R893" s="75"/>
      <c r="S893" s="75"/>
      <c r="T893" s="75"/>
      <c r="U893" s="75"/>
    </row>
    <row r="894" spans="1:21" x14ac:dyDescent="0.2">
      <c r="A894" s="71"/>
      <c r="B894" s="72"/>
      <c r="C894" s="73"/>
      <c r="D894" s="74"/>
      <c r="E894" s="75"/>
      <c r="F894" s="71"/>
      <c r="G894" s="75"/>
      <c r="H894" s="70"/>
      <c r="I894" s="75"/>
      <c r="J894" s="71"/>
      <c r="K894" s="75"/>
      <c r="L894" s="75"/>
      <c r="M894" s="75"/>
      <c r="N894" s="75"/>
      <c r="O894" s="75"/>
      <c r="P894" s="76"/>
      <c r="Q894" s="75"/>
      <c r="R894" s="75"/>
      <c r="S894" s="75"/>
      <c r="T894" s="75"/>
      <c r="U894" s="75"/>
    </row>
    <row r="895" spans="1:21" x14ac:dyDescent="0.2">
      <c r="A895" s="71"/>
      <c r="B895" s="72"/>
      <c r="C895" s="73"/>
      <c r="D895" s="74"/>
      <c r="E895" s="75"/>
      <c r="F895" s="71"/>
      <c r="G895" s="75"/>
      <c r="H895" s="70"/>
      <c r="I895" s="75"/>
      <c r="J895" s="71"/>
      <c r="K895" s="75"/>
      <c r="L895" s="75"/>
      <c r="M895" s="75"/>
      <c r="N895" s="75"/>
      <c r="O895" s="75"/>
      <c r="P895" s="76"/>
      <c r="Q895" s="75"/>
      <c r="R895" s="75"/>
      <c r="S895" s="75"/>
      <c r="T895" s="75"/>
      <c r="U895" s="75"/>
    </row>
    <row r="896" spans="1:21" x14ac:dyDescent="0.2">
      <c r="A896" s="71"/>
      <c r="B896" s="72"/>
      <c r="C896" s="73"/>
      <c r="D896" s="74"/>
      <c r="E896" s="75"/>
      <c r="F896" s="71"/>
      <c r="G896" s="75"/>
      <c r="H896" s="70"/>
      <c r="I896" s="75"/>
      <c r="J896" s="71"/>
      <c r="K896" s="75"/>
      <c r="L896" s="75"/>
      <c r="M896" s="75"/>
      <c r="N896" s="75"/>
      <c r="O896" s="75"/>
      <c r="P896" s="76"/>
      <c r="Q896" s="75"/>
      <c r="R896" s="75"/>
      <c r="S896" s="75"/>
      <c r="T896" s="75"/>
      <c r="U896" s="75"/>
    </row>
    <row r="897" spans="1:21" x14ac:dyDescent="0.2">
      <c r="A897" s="71"/>
      <c r="B897" s="72"/>
      <c r="C897" s="73"/>
      <c r="D897" s="74"/>
      <c r="E897" s="75"/>
      <c r="F897" s="71"/>
      <c r="G897" s="75"/>
      <c r="H897" s="70"/>
      <c r="I897" s="75"/>
      <c r="J897" s="71"/>
      <c r="K897" s="75"/>
      <c r="L897" s="75"/>
      <c r="M897" s="75"/>
      <c r="N897" s="75"/>
      <c r="O897" s="75"/>
      <c r="P897" s="76"/>
      <c r="Q897" s="75"/>
      <c r="R897" s="75"/>
      <c r="S897" s="75"/>
      <c r="T897" s="75"/>
      <c r="U897" s="75"/>
    </row>
    <row r="898" spans="1:21" x14ac:dyDescent="0.2">
      <c r="A898" s="71"/>
      <c r="B898" s="72"/>
      <c r="C898" s="73"/>
      <c r="D898" s="74"/>
      <c r="E898" s="75"/>
      <c r="F898" s="71"/>
      <c r="G898" s="75"/>
      <c r="H898" s="70"/>
      <c r="I898" s="75"/>
      <c r="J898" s="71"/>
      <c r="K898" s="75"/>
      <c r="L898" s="75"/>
      <c r="M898" s="75"/>
      <c r="N898" s="75"/>
      <c r="O898" s="75"/>
      <c r="P898" s="76"/>
      <c r="Q898" s="75"/>
      <c r="R898" s="75"/>
      <c r="S898" s="75"/>
      <c r="T898" s="75"/>
      <c r="U898" s="75"/>
    </row>
    <row r="899" spans="1:21" x14ac:dyDescent="0.2">
      <c r="A899" s="71"/>
      <c r="B899" s="72"/>
      <c r="C899" s="73"/>
      <c r="D899" s="74"/>
      <c r="E899" s="75"/>
      <c r="F899" s="71"/>
      <c r="G899" s="75"/>
      <c r="H899" s="70"/>
      <c r="I899" s="75"/>
      <c r="J899" s="71"/>
      <c r="K899" s="75"/>
      <c r="L899" s="75"/>
      <c r="M899" s="75"/>
      <c r="N899" s="75"/>
      <c r="O899" s="75"/>
      <c r="P899" s="76"/>
      <c r="Q899" s="75"/>
      <c r="R899" s="75"/>
      <c r="S899" s="75"/>
      <c r="T899" s="75"/>
      <c r="U899" s="75"/>
    </row>
    <row r="900" spans="1:21" x14ac:dyDescent="0.2">
      <c r="A900" s="71"/>
      <c r="B900" s="72"/>
      <c r="C900" s="73"/>
      <c r="D900" s="74"/>
      <c r="E900" s="75"/>
      <c r="F900" s="71"/>
      <c r="G900" s="75"/>
      <c r="H900" s="70"/>
      <c r="I900" s="75"/>
      <c r="J900" s="71"/>
      <c r="K900" s="75"/>
      <c r="L900" s="75"/>
      <c r="M900" s="75"/>
      <c r="N900" s="75"/>
      <c r="O900" s="75"/>
      <c r="P900" s="76"/>
      <c r="Q900" s="75"/>
      <c r="R900" s="75"/>
      <c r="S900" s="75"/>
      <c r="T900" s="75"/>
      <c r="U900" s="75"/>
    </row>
    <row r="901" spans="1:21" x14ac:dyDescent="0.2">
      <c r="A901" s="71"/>
      <c r="B901" s="72"/>
      <c r="C901" s="73"/>
      <c r="D901" s="74"/>
      <c r="E901" s="75"/>
      <c r="F901" s="71"/>
      <c r="G901" s="75"/>
      <c r="H901" s="70"/>
      <c r="I901" s="75"/>
      <c r="J901" s="71"/>
      <c r="K901" s="75"/>
      <c r="L901" s="75"/>
      <c r="M901" s="75"/>
      <c r="N901" s="75"/>
      <c r="O901" s="75"/>
      <c r="P901" s="76"/>
      <c r="Q901" s="75"/>
      <c r="R901" s="75"/>
      <c r="S901" s="75"/>
      <c r="T901" s="75"/>
      <c r="U901" s="75"/>
    </row>
    <row r="902" spans="1:21" x14ac:dyDescent="0.2">
      <c r="A902" s="71"/>
      <c r="B902" s="72"/>
      <c r="C902" s="73"/>
      <c r="D902" s="74"/>
      <c r="E902" s="75"/>
      <c r="F902" s="71"/>
      <c r="G902" s="75"/>
      <c r="H902" s="70"/>
      <c r="I902" s="75"/>
      <c r="J902" s="71"/>
      <c r="K902" s="75"/>
      <c r="L902" s="75"/>
      <c r="M902" s="75"/>
      <c r="N902" s="75"/>
      <c r="O902" s="75"/>
      <c r="P902" s="76"/>
      <c r="Q902" s="75"/>
      <c r="R902" s="75"/>
      <c r="S902" s="75"/>
      <c r="T902" s="75"/>
      <c r="U902" s="75"/>
    </row>
    <row r="903" spans="1:21" x14ac:dyDescent="0.2">
      <c r="A903" s="71"/>
      <c r="B903" s="72"/>
      <c r="C903" s="73"/>
      <c r="D903" s="74"/>
      <c r="E903" s="75"/>
      <c r="F903" s="71"/>
      <c r="G903" s="75"/>
      <c r="H903" s="70"/>
      <c r="I903" s="75"/>
      <c r="J903" s="71"/>
      <c r="K903" s="75"/>
      <c r="L903" s="75"/>
      <c r="M903" s="75"/>
      <c r="N903" s="75"/>
      <c r="O903" s="75"/>
      <c r="P903" s="76"/>
      <c r="Q903" s="75"/>
      <c r="R903" s="75"/>
      <c r="S903" s="75"/>
      <c r="T903" s="75"/>
      <c r="U903" s="75"/>
    </row>
    <row r="904" spans="1:21" x14ac:dyDescent="0.2">
      <c r="A904" s="71"/>
      <c r="B904" s="72"/>
      <c r="C904" s="73"/>
      <c r="D904" s="74"/>
      <c r="E904" s="75"/>
      <c r="F904" s="71"/>
      <c r="G904" s="75"/>
      <c r="H904" s="70"/>
      <c r="I904" s="75"/>
      <c r="J904" s="71"/>
      <c r="K904" s="75"/>
      <c r="L904" s="75"/>
      <c r="M904" s="75"/>
      <c r="N904" s="75"/>
      <c r="O904" s="75"/>
      <c r="P904" s="76"/>
      <c r="Q904" s="75"/>
      <c r="R904" s="75"/>
      <c r="S904" s="75"/>
      <c r="T904" s="75"/>
      <c r="U904" s="75"/>
    </row>
    <row r="905" spans="1:21" x14ac:dyDescent="0.2">
      <c r="A905" s="71"/>
      <c r="B905" s="72"/>
      <c r="C905" s="73"/>
      <c r="D905" s="74"/>
      <c r="E905" s="75"/>
      <c r="F905" s="71"/>
      <c r="G905" s="75"/>
      <c r="H905" s="70"/>
      <c r="I905" s="75"/>
      <c r="J905" s="71"/>
      <c r="K905" s="75"/>
      <c r="L905" s="75"/>
      <c r="M905" s="75"/>
      <c r="N905" s="75"/>
      <c r="O905" s="75"/>
      <c r="P905" s="76"/>
      <c r="Q905" s="75"/>
      <c r="R905" s="75"/>
      <c r="S905" s="75"/>
      <c r="T905" s="75"/>
      <c r="U905" s="75"/>
    </row>
    <row r="906" spans="1:21" x14ac:dyDescent="0.2">
      <c r="A906" s="71"/>
      <c r="B906" s="72"/>
      <c r="C906" s="73"/>
      <c r="D906" s="74"/>
      <c r="E906" s="75"/>
      <c r="F906" s="71"/>
      <c r="G906" s="75"/>
      <c r="H906" s="70"/>
      <c r="I906" s="75"/>
      <c r="J906" s="71"/>
      <c r="K906" s="75"/>
      <c r="L906" s="75"/>
      <c r="M906" s="75"/>
      <c r="N906" s="75"/>
      <c r="O906" s="75"/>
      <c r="P906" s="76"/>
      <c r="Q906" s="75"/>
      <c r="R906" s="75"/>
      <c r="S906" s="75"/>
      <c r="T906" s="75"/>
      <c r="U906" s="75"/>
    </row>
    <row r="907" spans="1:21" x14ac:dyDescent="0.2">
      <c r="A907" s="71"/>
      <c r="B907" s="72"/>
      <c r="C907" s="73"/>
      <c r="D907" s="74"/>
      <c r="E907" s="75"/>
      <c r="F907" s="71"/>
      <c r="G907" s="75"/>
      <c r="H907" s="70"/>
      <c r="I907" s="75"/>
      <c r="J907" s="71"/>
      <c r="K907" s="75"/>
      <c r="L907" s="75"/>
      <c r="M907" s="75"/>
      <c r="N907" s="75"/>
      <c r="O907" s="75"/>
      <c r="P907" s="76"/>
      <c r="Q907" s="75"/>
      <c r="R907" s="75"/>
      <c r="S907" s="75"/>
      <c r="T907" s="75"/>
      <c r="U907" s="75"/>
    </row>
    <row r="908" spans="1:21" x14ac:dyDescent="0.2">
      <c r="A908" s="71"/>
      <c r="B908" s="72"/>
      <c r="C908" s="73"/>
      <c r="D908" s="74"/>
      <c r="E908" s="75"/>
      <c r="F908" s="71"/>
      <c r="G908" s="75"/>
      <c r="H908" s="70"/>
      <c r="I908" s="75"/>
      <c r="J908" s="71"/>
      <c r="K908" s="75"/>
      <c r="L908" s="75"/>
      <c r="M908" s="75"/>
      <c r="N908" s="75"/>
      <c r="O908" s="75"/>
      <c r="P908" s="76"/>
      <c r="Q908" s="75"/>
      <c r="R908" s="75"/>
      <c r="S908" s="75"/>
      <c r="T908" s="75"/>
      <c r="U908" s="75"/>
    </row>
    <row r="909" spans="1:21" x14ac:dyDescent="0.2">
      <c r="A909" s="71"/>
      <c r="B909" s="72"/>
      <c r="C909" s="73"/>
      <c r="D909" s="74"/>
      <c r="E909" s="75"/>
      <c r="F909" s="71"/>
      <c r="G909" s="75"/>
      <c r="H909" s="70"/>
      <c r="I909" s="75"/>
      <c r="J909" s="71"/>
      <c r="K909" s="75"/>
      <c r="L909" s="75"/>
      <c r="M909" s="75"/>
      <c r="N909" s="75"/>
      <c r="O909" s="75"/>
      <c r="P909" s="76"/>
      <c r="Q909" s="75"/>
      <c r="R909" s="75"/>
      <c r="S909" s="75"/>
      <c r="T909" s="75"/>
      <c r="U909" s="75"/>
    </row>
    <row r="910" spans="1:21" x14ac:dyDescent="0.2">
      <c r="A910" s="71"/>
      <c r="B910" s="72"/>
      <c r="C910" s="73"/>
      <c r="D910" s="74"/>
      <c r="E910" s="75"/>
      <c r="F910" s="71"/>
      <c r="G910" s="75"/>
      <c r="H910" s="70"/>
      <c r="I910" s="75"/>
      <c r="J910" s="71"/>
      <c r="K910" s="75"/>
      <c r="L910" s="75"/>
      <c r="M910" s="75"/>
      <c r="N910" s="75"/>
      <c r="O910" s="75"/>
      <c r="P910" s="76"/>
      <c r="Q910" s="75"/>
      <c r="R910" s="75"/>
      <c r="S910" s="75"/>
      <c r="T910" s="75"/>
      <c r="U910" s="75"/>
    </row>
    <row r="911" spans="1:21" x14ac:dyDescent="0.2">
      <c r="A911" s="71"/>
      <c r="B911" s="72"/>
      <c r="C911" s="73"/>
      <c r="D911" s="74"/>
      <c r="E911" s="75"/>
      <c r="F911" s="71"/>
      <c r="G911" s="75"/>
      <c r="H911" s="70"/>
      <c r="I911" s="75"/>
      <c r="J911" s="71"/>
      <c r="K911" s="75"/>
      <c r="L911" s="75"/>
      <c r="M911" s="75"/>
      <c r="N911" s="75"/>
      <c r="O911" s="75"/>
      <c r="P911" s="76"/>
      <c r="Q911" s="75"/>
      <c r="R911" s="75"/>
      <c r="S911" s="75"/>
      <c r="T911" s="75"/>
      <c r="U911" s="75"/>
    </row>
    <row r="912" spans="1:21" x14ac:dyDescent="0.2">
      <c r="A912" s="71"/>
      <c r="B912" s="72"/>
      <c r="C912" s="73"/>
      <c r="D912" s="74"/>
      <c r="E912" s="75"/>
      <c r="F912" s="71"/>
      <c r="G912" s="75"/>
      <c r="H912" s="70"/>
      <c r="I912" s="75"/>
      <c r="J912" s="71"/>
      <c r="K912" s="75"/>
      <c r="L912" s="75"/>
      <c r="M912" s="75"/>
      <c r="N912" s="75"/>
      <c r="O912" s="75"/>
      <c r="P912" s="76"/>
      <c r="Q912" s="75"/>
      <c r="R912" s="75"/>
      <c r="S912" s="75"/>
      <c r="T912" s="75"/>
      <c r="U912" s="75"/>
    </row>
    <row r="913" spans="1:21" x14ac:dyDescent="0.2">
      <c r="A913" s="71"/>
      <c r="B913" s="72"/>
      <c r="C913" s="73"/>
      <c r="D913" s="74"/>
      <c r="E913" s="75"/>
      <c r="F913" s="71"/>
      <c r="G913" s="75"/>
      <c r="H913" s="70"/>
      <c r="I913" s="75"/>
      <c r="J913" s="71"/>
      <c r="K913" s="75"/>
      <c r="L913" s="75"/>
      <c r="M913" s="75"/>
      <c r="N913" s="75"/>
      <c r="O913" s="75"/>
      <c r="P913" s="76"/>
      <c r="Q913" s="75"/>
      <c r="R913" s="75"/>
      <c r="S913" s="75"/>
      <c r="T913" s="75"/>
      <c r="U913" s="75"/>
    </row>
    <row r="914" spans="1:21" x14ac:dyDescent="0.2">
      <c r="A914" s="71"/>
      <c r="B914" s="72"/>
      <c r="C914" s="73"/>
      <c r="D914" s="74"/>
      <c r="E914" s="75"/>
      <c r="F914" s="71"/>
      <c r="G914" s="75"/>
      <c r="H914" s="70"/>
      <c r="I914" s="75"/>
      <c r="J914" s="71"/>
      <c r="K914" s="75"/>
      <c r="L914" s="75"/>
      <c r="M914" s="75"/>
      <c r="N914" s="75"/>
      <c r="O914" s="75"/>
      <c r="P914" s="76"/>
      <c r="Q914" s="75"/>
      <c r="R914" s="75"/>
      <c r="S914" s="75"/>
      <c r="T914" s="75"/>
      <c r="U914" s="75"/>
    </row>
    <row r="915" spans="1:21" x14ac:dyDescent="0.2">
      <c r="A915" s="71"/>
      <c r="B915" s="72"/>
      <c r="C915" s="73"/>
      <c r="D915" s="74"/>
      <c r="E915" s="75"/>
      <c r="F915" s="71"/>
      <c r="G915" s="75"/>
      <c r="H915" s="70"/>
      <c r="I915" s="75"/>
      <c r="J915" s="71"/>
      <c r="K915" s="75"/>
      <c r="L915" s="75"/>
      <c r="M915" s="75"/>
      <c r="N915" s="75"/>
      <c r="O915" s="75"/>
      <c r="P915" s="76"/>
      <c r="Q915" s="75"/>
      <c r="R915" s="75"/>
      <c r="S915" s="75"/>
      <c r="T915" s="75"/>
      <c r="U915" s="75"/>
    </row>
    <row r="916" spans="1:21" x14ac:dyDescent="0.2">
      <c r="A916" s="71"/>
      <c r="B916" s="72"/>
      <c r="C916" s="73"/>
      <c r="D916" s="74"/>
      <c r="E916" s="75"/>
      <c r="F916" s="71"/>
      <c r="G916" s="75"/>
      <c r="H916" s="70"/>
      <c r="I916" s="75"/>
      <c r="J916" s="71"/>
      <c r="K916" s="75"/>
      <c r="L916" s="75"/>
      <c r="M916" s="75"/>
      <c r="N916" s="75"/>
      <c r="O916" s="75"/>
      <c r="P916" s="76"/>
      <c r="Q916" s="75"/>
      <c r="R916" s="75"/>
      <c r="S916" s="75"/>
      <c r="T916" s="75"/>
      <c r="U916" s="75"/>
    </row>
    <row r="917" spans="1:21" x14ac:dyDescent="0.2">
      <c r="A917" s="71"/>
      <c r="B917" s="72"/>
      <c r="C917" s="73"/>
      <c r="D917" s="74"/>
      <c r="E917" s="75"/>
      <c r="F917" s="71"/>
      <c r="G917" s="75"/>
      <c r="H917" s="70"/>
      <c r="I917" s="75"/>
      <c r="J917" s="71"/>
      <c r="K917" s="75"/>
      <c r="L917" s="75"/>
      <c r="M917" s="75"/>
      <c r="N917" s="75"/>
      <c r="O917" s="75"/>
      <c r="P917" s="76"/>
      <c r="Q917" s="75"/>
      <c r="R917" s="75"/>
      <c r="S917" s="75"/>
      <c r="T917" s="75"/>
      <c r="U917" s="75"/>
    </row>
    <row r="918" spans="1:21" x14ac:dyDescent="0.2">
      <c r="A918" s="71"/>
      <c r="B918" s="72"/>
      <c r="C918" s="73"/>
      <c r="D918" s="74"/>
      <c r="E918" s="75"/>
      <c r="F918" s="71"/>
      <c r="G918" s="75"/>
      <c r="H918" s="70"/>
      <c r="I918" s="75"/>
      <c r="J918" s="71"/>
      <c r="K918" s="75"/>
      <c r="L918" s="75"/>
      <c r="M918" s="75"/>
      <c r="N918" s="75"/>
      <c r="O918" s="75"/>
      <c r="P918" s="76"/>
      <c r="Q918" s="75"/>
      <c r="R918" s="75"/>
      <c r="S918" s="75"/>
      <c r="T918" s="75"/>
      <c r="U918" s="75"/>
    </row>
    <row r="919" spans="1:21" x14ac:dyDescent="0.2">
      <c r="A919" s="71"/>
      <c r="B919" s="72"/>
      <c r="C919" s="73"/>
      <c r="D919" s="74"/>
      <c r="E919" s="75"/>
      <c r="F919" s="71"/>
      <c r="G919" s="75"/>
      <c r="H919" s="70"/>
      <c r="I919" s="75"/>
      <c r="J919" s="71"/>
      <c r="K919" s="75"/>
      <c r="L919" s="75"/>
      <c r="M919" s="75"/>
      <c r="N919" s="75"/>
      <c r="O919" s="75"/>
      <c r="P919" s="76"/>
      <c r="Q919" s="75"/>
      <c r="R919" s="75"/>
      <c r="S919" s="75"/>
      <c r="T919" s="75"/>
      <c r="U919" s="75"/>
    </row>
    <row r="920" spans="1:21" x14ac:dyDescent="0.2">
      <c r="A920" s="71"/>
      <c r="B920" s="72"/>
      <c r="C920" s="73"/>
      <c r="D920" s="74"/>
      <c r="E920" s="75"/>
      <c r="F920" s="71"/>
      <c r="G920" s="75"/>
      <c r="H920" s="70"/>
      <c r="I920" s="75"/>
      <c r="J920" s="71"/>
      <c r="K920" s="75"/>
      <c r="L920" s="75"/>
      <c r="M920" s="75"/>
      <c r="N920" s="75"/>
      <c r="O920" s="75"/>
      <c r="P920" s="76"/>
      <c r="Q920" s="75"/>
      <c r="R920" s="75"/>
      <c r="S920" s="75"/>
      <c r="T920" s="75"/>
      <c r="U920" s="75"/>
    </row>
    <row r="921" spans="1:21" x14ac:dyDescent="0.2">
      <c r="A921" s="71"/>
      <c r="B921" s="72"/>
      <c r="C921" s="73"/>
      <c r="D921" s="74"/>
      <c r="E921" s="75"/>
      <c r="F921" s="71"/>
      <c r="G921" s="75"/>
      <c r="H921" s="70"/>
      <c r="I921" s="75"/>
      <c r="J921" s="71"/>
      <c r="K921" s="75"/>
      <c r="L921" s="75"/>
      <c r="M921" s="75"/>
      <c r="N921" s="75"/>
      <c r="O921" s="75"/>
      <c r="P921" s="76"/>
      <c r="Q921" s="75"/>
      <c r="R921" s="75"/>
      <c r="S921" s="75"/>
      <c r="T921" s="75"/>
      <c r="U921" s="75"/>
    </row>
    <row r="922" spans="1:21" x14ac:dyDescent="0.2">
      <c r="A922" s="71"/>
      <c r="B922" s="72"/>
      <c r="C922" s="73"/>
      <c r="D922" s="74"/>
      <c r="E922" s="75"/>
      <c r="F922" s="71"/>
      <c r="G922" s="75"/>
      <c r="H922" s="70"/>
      <c r="I922" s="75"/>
      <c r="J922" s="71"/>
      <c r="K922" s="75"/>
      <c r="L922" s="75"/>
      <c r="M922" s="75"/>
      <c r="N922" s="75"/>
      <c r="O922" s="75"/>
      <c r="P922" s="76"/>
      <c r="Q922" s="75"/>
      <c r="R922" s="75"/>
      <c r="S922" s="75"/>
      <c r="T922" s="75"/>
      <c r="U922" s="75"/>
    </row>
    <row r="923" spans="1:21" x14ac:dyDescent="0.2">
      <c r="A923" s="71"/>
      <c r="B923" s="72"/>
      <c r="C923" s="73"/>
      <c r="D923" s="74"/>
      <c r="E923" s="75"/>
      <c r="F923" s="71"/>
      <c r="G923" s="75"/>
      <c r="H923" s="70"/>
      <c r="I923" s="75"/>
      <c r="J923" s="71"/>
      <c r="K923" s="75"/>
      <c r="L923" s="75"/>
      <c r="M923" s="75"/>
      <c r="N923" s="75"/>
      <c r="O923" s="75"/>
      <c r="P923" s="76"/>
      <c r="Q923" s="75"/>
      <c r="R923" s="75"/>
      <c r="S923" s="75"/>
      <c r="T923" s="75"/>
      <c r="U923" s="75"/>
    </row>
    <row r="924" spans="1:21" x14ac:dyDescent="0.2">
      <c r="A924" s="71"/>
      <c r="B924" s="72"/>
      <c r="C924" s="73"/>
      <c r="D924" s="74"/>
      <c r="E924" s="75"/>
      <c r="F924" s="71"/>
      <c r="G924" s="75"/>
      <c r="H924" s="70"/>
      <c r="I924" s="75"/>
      <c r="J924" s="71"/>
      <c r="K924" s="75"/>
      <c r="L924" s="75"/>
      <c r="M924" s="75"/>
      <c r="N924" s="75"/>
      <c r="O924" s="75"/>
      <c r="P924" s="76"/>
      <c r="Q924" s="75"/>
      <c r="R924" s="75"/>
      <c r="S924" s="75"/>
      <c r="T924" s="75"/>
      <c r="U924" s="75"/>
    </row>
    <row r="925" spans="1:21" x14ac:dyDescent="0.2">
      <c r="A925" s="71"/>
      <c r="B925" s="72"/>
      <c r="C925" s="73"/>
      <c r="D925" s="74"/>
      <c r="E925" s="75"/>
      <c r="F925" s="71"/>
      <c r="G925" s="75"/>
      <c r="H925" s="70"/>
      <c r="I925" s="75"/>
      <c r="J925" s="71"/>
      <c r="K925" s="75"/>
      <c r="L925" s="75"/>
      <c r="M925" s="75"/>
      <c r="N925" s="75"/>
      <c r="O925" s="75"/>
      <c r="P925" s="76"/>
      <c r="Q925" s="75"/>
      <c r="R925" s="75"/>
      <c r="S925" s="75"/>
      <c r="T925" s="75"/>
      <c r="U925" s="75"/>
    </row>
    <row r="926" spans="1:21" x14ac:dyDescent="0.2">
      <c r="A926" s="71"/>
      <c r="B926" s="72"/>
      <c r="C926" s="73"/>
      <c r="D926" s="74"/>
      <c r="E926" s="75"/>
      <c r="F926" s="71"/>
      <c r="G926" s="75"/>
      <c r="H926" s="70"/>
      <c r="I926" s="75"/>
      <c r="J926" s="71"/>
      <c r="K926" s="75"/>
      <c r="L926" s="75"/>
      <c r="M926" s="75"/>
      <c r="N926" s="75"/>
      <c r="O926" s="75"/>
      <c r="P926" s="76"/>
      <c r="Q926" s="75"/>
      <c r="R926" s="75"/>
      <c r="S926" s="75"/>
      <c r="T926" s="75"/>
      <c r="U926" s="75"/>
    </row>
    <row r="927" spans="1:21" x14ac:dyDescent="0.2">
      <c r="A927" s="71"/>
      <c r="B927" s="72"/>
      <c r="C927" s="73"/>
      <c r="D927" s="74"/>
      <c r="E927" s="75"/>
      <c r="F927" s="71"/>
      <c r="G927" s="75"/>
      <c r="H927" s="70"/>
      <c r="I927" s="75"/>
      <c r="J927" s="71"/>
      <c r="K927" s="75"/>
      <c r="L927" s="75"/>
      <c r="M927" s="75"/>
      <c r="N927" s="75"/>
      <c r="O927" s="75"/>
      <c r="P927" s="76"/>
      <c r="Q927" s="75"/>
      <c r="R927" s="75"/>
      <c r="S927" s="75"/>
      <c r="T927" s="75"/>
      <c r="U927" s="75"/>
    </row>
    <row r="928" spans="1:21" x14ac:dyDescent="0.2">
      <c r="A928" s="71"/>
      <c r="B928" s="72"/>
      <c r="C928" s="73"/>
      <c r="D928" s="74"/>
      <c r="E928" s="75"/>
      <c r="F928" s="71"/>
      <c r="G928" s="75"/>
      <c r="H928" s="70"/>
      <c r="I928" s="75"/>
      <c r="J928" s="71"/>
      <c r="K928" s="75"/>
      <c r="L928" s="75"/>
      <c r="M928" s="75"/>
      <c r="N928" s="75"/>
      <c r="O928" s="75"/>
      <c r="P928" s="76"/>
      <c r="Q928" s="75"/>
      <c r="R928" s="75"/>
      <c r="S928" s="75"/>
      <c r="T928" s="75"/>
      <c r="U928" s="75"/>
    </row>
    <row r="929" spans="1:21" x14ac:dyDescent="0.2">
      <c r="A929" s="71"/>
      <c r="B929" s="72"/>
      <c r="C929" s="73"/>
      <c r="D929" s="74"/>
      <c r="E929" s="75"/>
      <c r="F929" s="71"/>
      <c r="G929" s="75"/>
      <c r="H929" s="70"/>
      <c r="I929" s="75"/>
      <c r="J929" s="71"/>
      <c r="K929" s="75"/>
      <c r="L929" s="75"/>
      <c r="M929" s="75"/>
      <c r="N929" s="75"/>
      <c r="O929" s="75"/>
      <c r="P929" s="76"/>
      <c r="Q929" s="75"/>
      <c r="R929" s="75"/>
      <c r="S929" s="75"/>
      <c r="T929" s="75"/>
      <c r="U929" s="75"/>
    </row>
    <row r="930" spans="1:21" x14ac:dyDescent="0.2">
      <c r="A930" s="71"/>
      <c r="B930" s="72"/>
      <c r="C930" s="73"/>
      <c r="D930" s="74"/>
      <c r="E930" s="75"/>
      <c r="F930" s="71"/>
      <c r="G930" s="75"/>
      <c r="H930" s="70"/>
      <c r="I930" s="75"/>
      <c r="J930" s="71"/>
      <c r="K930" s="75"/>
      <c r="L930" s="75"/>
      <c r="M930" s="75"/>
      <c r="N930" s="75"/>
      <c r="O930" s="75"/>
      <c r="P930" s="76"/>
      <c r="Q930" s="75"/>
      <c r="R930" s="75"/>
      <c r="S930" s="75"/>
      <c r="T930" s="75"/>
      <c r="U930" s="75"/>
    </row>
    <row r="931" spans="1:21" x14ac:dyDescent="0.2">
      <c r="A931" s="71"/>
      <c r="B931" s="72"/>
      <c r="C931" s="73"/>
      <c r="D931" s="74"/>
      <c r="E931" s="75"/>
      <c r="F931" s="71"/>
      <c r="G931" s="75"/>
      <c r="H931" s="70"/>
      <c r="I931" s="75"/>
      <c r="J931" s="71"/>
      <c r="K931" s="75"/>
      <c r="L931" s="75"/>
      <c r="M931" s="75"/>
      <c r="N931" s="75"/>
      <c r="O931" s="75"/>
      <c r="P931" s="76"/>
      <c r="Q931" s="75"/>
      <c r="R931" s="75"/>
      <c r="S931" s="75"/>
      <c r="T931" s="75"/>
      <c r="U931" s="75"/>
    </row>
    <row r="932" spans="1:21" x14ac:dyDescent="0.2">
      <c r="A932" s="71"/>
      <c r="B932" s="72"/>
      <c r="C932" s="73"/>
      <c r="D932" s="74"/>
      <c r="E932" s="75"/>
      <c r="F932" s="71"/>
      <c r="G932" s="75"/>
      <c r="H932" s="70"/>
      <c r="I932" s="75"/>
      <c r="J932" s="71"/>
      <c r="K932" s="75"/>
      <c r="L932" s="75"/>
      <c r="M932" s="75"/>
      <c r="N932" s="75"/>
      <c r="O932" s="75"/>
      <c r="P932" s="76"/>
      <c r="Q932" s="75"/>
      <c r="R932" s="75"/>
      <c r="S932" s="75"/>
      <c r="T932" s="75"/>
      <c r="U932" s="75"/>
    </row>
    <row r="933" spans="1:21" x14ac:dyDescent="0.2">
      <c r="A933" s="71"/>
      <c r="B933" s="72"/>
      <c r="C933" s="73"/>
      <c r="D933" s="74"/>
      <c r="E933" s="75"/>
      <c r="F933" s="71"/>
      <c r="G933" s="75"/>
      <c r="H933" s="70"/>
      <c r="I933" s="75"/>
      <c r="J933" s="71"/>
      <c r="K933" s="75"/>
      <c r="L933" s="75"/>
      <c r="M933" s="75"/>
      <c r="N933" s="75"/>
      <c r="O933" s="75"/>
      <c r="P933" s="76"/>
      <c r="Q933" s="75"/>
      <c r="R933" s="75"/>
      <c r="S933" s="75"/>
      <c r="T933" s="75"/>
      <c r="U933" s="75"/>
    </row>
    <row r="934" spans="1:21" x14ac:dyDescent="0.2">
      <c r="A934" s="71"/>
      <c r="B934" s="72"/>
      <c r="C934" s="73"/>
      <c r="D934" s="74"/>
      <c r="E934" s="75"/>
      <c r="F934" s="71"/>
      <c r="G934" s="75"/>
      <c r="H934" s="70"/>
      <c r="I934" s="75"/>
      <c r="J934" s="71"/>
      <c r="K934" s="75"/>
      <c r="L934" s="75"/>
      <c r="M934" s="75"/>
      <c r="N934" s="75"/>
      <c r="O934" s="75"/>
      <c r="P934" s="76"/>
      <c r="Q934" s="75"/>
      <c r="R934" s="75"/>
      <c r="S934" s="75"/>
      <c r="T934" s="75"/>
      <c r="U934" s="75"/>
    </row>
    <row r="935" spans="1:21" x14ac:dyDescent="0.2">
      <c r="A935" s="71"/>
      <c r="B935" s="72"/>
      <c r="C935" s="73"/>
      <c r="D935" s="74"/>
      <c r="E935" s="75"/>
      <c r="F935" s="71"/>
      <c r="G935" s="75"/>
      <c r="H935" s="70"/>
      <c r="I935" s="75"/>
      <c r="J935" s="71"/>
      <c r="K935" s="75"/>
      <c r="L935" s="75"/>
      <c r="M935" s="75"/>
      <c r="N935" s="75"/>
      <c r="O935" s="75"/>
      <c r="P935" s="76"/>
      <c r="Q935" s="75"/>
      <c r="R935" s="75"/>
      <c r="S935" s="75"/>
      <c r="T935" s="75"/>
      <c r="U935" s="75"/>
    </row>
    <row r="936" spans="1:21" x14ac:dyDescent="0.2">
      <c r="A936" s="71"/>
      <c r="B936" s="72"/>
      <c r="C936" s="73"/>
      <c r="D936" s="74"/>
      <c r="E936" s="75"/>
      <c r="F936" s="71"/>
      <c r="G936" s="75"/>
      <c r="H936" s="70"/>
      <c r="I936" s="75"/>
      <c r="J936" s="71"/>
      <c r="K936" s="75"/>
      <c r="L936" s="75"/>
      <c r="M936" s="75"/>
      <c r="N936" s="75"/>
      <c r="O936" s="75"/>
      <c r="P936" s="76"/>
      <c r="Q936" s="75"/>
      <c r="R936" s="75"/>
      <c r="S936" s="75"/>
      <c r="T936" s="75"/>
      <c r="U936" s="75"/>
    </row>
    <row r="937" spans="1:21" x14ac:dyDescent="0.2">
      <c r="A937" s="71"/>
      <c r="B937" s="72"/>
      <c r="C937" s="73"/>
      <c r="D937" s="74"/>
      <c r="E937" s="75"/>
      <c r="F937" s="71"/>
      <c r="G937" s="75"/>
      <c r="H937" s="70"/>
      <c r="I937" s="75"/>
      <c r="J937" s="71"/>
      <c r="K937" s="75"/>
      <c r="L937" s="75"/>
      <c r="M937" s="75"/>
      <c r="N937" s="75"/>
      <c r="O937" s="75"/>
      <c r="P937" s="76"/>
      <c r="Q937" s="75"/>
      <c r="R937" s="75"/>
      <c r="S937" s="75"/>
      <c r="T937" s="75"/>
      <c r="U937" s="75"/>
    </row>
    <row r="938" spans="1:21" x14ac:dyDescent="0.2">
      <c r="A938" s="71"/>
      <c r="B938" s="72"/>
      <c r="C938" s="73"/>
      <c r="D938" s="74"/>
      <c r="E938" s="75"/>
      <c r="F938" s="71"/>
      <c r="G938" s="75"/>
      <c r="H938" s="70"/>
      <c r="I938" s="75"/>
      <c r="J938" s="71"/>
      <c r="K938" s="75"/>
      <c r="L938" s="75"/>
      <c r="M938" s="75"/>
      <c r="N938" s="75"/>
      <c r="O938" s="75"/>
      <c r="P938" s="76"/>
      <c r="Q938" s="75"/>
      <c r="R938" s="75"/>
      <c r="S938" s="75"/>
      <c r="T938" s="75"/>
      <c r="U938" s="75"/>
    </row>
    <row r="939" spans="1:21" x14ac:dyDescent="0.2">
      <c r="A939" s="71"/>
      <c r="B939" s="72"/>
      <c r="C939" s="73"/>
      <c r="D939" s="74"/>
      <c r="E939" s="75"/>
      <c r="F939" s="71"/>
      <c r="G939" s="75"/>
      <c r="H939" s="70"/>
      <c r="I939" s="75"/>
      <c r="J939" s="71"/>
      <c r="K939" s="75"/>
      <c r="L939" s="75"/>
      <c r="M939" s="75"/>
      <c r="N939" s="75"/>
      <c r="O939" s="75"/>
      <c r="P939" s="76"/>
      <c r="Q939" s="75"/>
      <c r="R939" s="75"/>
      <c r="S939" s="75"/>
      <c r="T939" s="75"/>
      <c r="U939" s="75"/>
    </row>
    <row r="940" spans="1:21" x14ac:dyDescent="0.2">
      <c r="A940" s="71"/>
      <c r="B940" s="72"/>
      <c r="C940" s="73"/>
      <c r="D940" s="74"/>
      <c r="E940" s="75"/>
      <c r="F940" s="71"/>
      <c r="G940" s="75"/>
      <c r="H940" s="70"/>
      <c r="I940" s="75"/>
      <c r="J940" s="71"/>
      <c r="K940" s="75"/>
      <c r="L940" s="75"/>
      <c r="M940" s="75"/>
      <c r="N940" s="75"/>
      <c r="O940" s="75"/>
      <c r="P940" s="76"/>
      <c r="Q940" s="75"/>
      <c r="R940" s="75"/>
      <c r="S940" s="75"/>
      <c r="T940" s="75"/>
      <c r="U940" s="75"/>
    </row>
    <row r="941" spans="1:21" x14ac:dyDescent="0.2">
      <c r="A941" s="71"/>
      <c r="B941" s="72"/>
      <c r="C941" s="73"/>
      <c r="D941" s="74"/>
      <c r="E941" s="75"/>
      <c r="F941" s="71"/>
      <c r="G941" s="75"/>
      <c r="H941" s="70"/>
      <c r="I941" s="75"/>
      <c r="J941" s="71"/>
      <c r="K941" s="75"/>
      <c r="L941" s="75"/>
      <c r="M941" s="75"/>
      <c r="N941" s="75"/>
      <c r="O941" s="75"/>
      <c r="P941" s="76"/>
      <c r="Q941" s="75"/>
      <c r="R941" s="75"/>
      <c r="S941" s="75"/>
      <c r="T941" s="75"/>
      <c r="U941" s="75"/>
    </row>
    <row r="942" spans="1:21" x14ac:dyDescent="0.2">
      <c r="A942" s="71"/>
      <c r="B942" s="72"/>
      <c r="C942" s="73"/>
      <c r="D942" s="74"/>
      <c r="E942" s="75"/>
      <c r="F942" s="71"/>
      <c r="G942" s="75"/>
      <c r="H942" s="70"/>
      <c r="I942" s="75"/>
      <c r="J942" s="71"/>
      <c r="K942" s="75"/>
      <c r="L942" s="75"/>
      <c r="M942" s="75"/>
      <c r="N942" s="75"/>
      <c r="O942" s="75"/>
      <c r="P942" s="76"/>
      <c r="Q942" s="75"/>
      <c r="R942" s="75"/>
      <c r="S942" s="75"/>
      <c r="T942" s="75"/>
      <c r="U942" s="75"/>
    </row>
    <row r="943" spans="1:21" x14ac:dyDescent="0.2">
      <c r="A943" s="71"/>
      <c r="B943" s="72"/>
      <c r="C943" s="73"/>
      <c r="D943" s="74"/>
      <c r="E943" s="75"/>
      <c r="F943" s="71"/>
      <c r="G943" s="75"/>
      <c r="H943" s="70"/>
      <c r="I943" s="75"/>
      <c r="J943" s="71"/>
      <c r="K943" s="75"/>
      <c r="L943" s="75"/>
      <c r="M943" s="75"/>
      <c r="N943" s="75"/>
      <c r="O943" s="75"/>
      <c r="P943" s="76"/>
      <c r="Q943" s="75"/>
      <c r="R943" s="75"/>
      <c r="S943" s="75"/>
      <c r="T943" s="75"/>
      <c r="U943" s="75"/>
    </row>
    <row r="944" spans="1:21" x14ac:dyDescent="0.2">
      <c r="A944" s="71"/>
      <c r="B944" s="72"/>
      <c r="C944" s="73"/>
      <c r="D944" s="74"/>
      <c r="E944" s="75"/>
      <c r="F944" s="71"/>
      <c r="G944" s="75"/>
      <c r="H944" s="70"/>
      <c r="I944" s="75"/>
      <c r="J944" s="71"/>
      <c r="K944" s="75"/>
      <c r="L944" s="75"/>
      <c r="M944" s="75"/>
      <c r="N944" s="75"/>
      <c r="O944" s="75"/>
      <c r="P944" s="76"/>
      <c r="Q944" s="75"/>
      <c r="R944" s="75"/>
      <c r="S944" s="75"/>
      <c r="T944" s="75"/>
      <c r="U944" s="75"/>
    </row>
    <row r="945" spans="1:21" x14ac:dyDescent="0.2">
      <c r="A945" s="71"/>
      <c r="B945" s="72"/>
      <c r="C945" s="73"/>
      <c r="D945" s="74"/>
      <c r="E945" s="75"/>
      <c r="F945" s="71"/>
      <c r="G945" s="75"/>
      <c r="H945" s="70"/>
      <c r="I945" s="75"/>
      <c r="J945" s="71"/>
      <c r="K945" s="75"/>
      <c r="L945" s="75"/>
      <c r="M945" s="75"/>
      <c r="N945" s="75"/>
      <c r="O945" s="75"/>
      <c r="P945" s="76"/>
      <c r="Q945" s="75"/>
      <c r="R945" s="75"/>
      <c r="S945" s="75"/>
      <c r="T945" s="75"/>
      <c r="U945" s="75"/>
    </row>
    <row r="946" spans="1:21" x14ac:dyDescent="0.2">
      <c r="A946" s="71"/>
      <c r="B946" s="72"/>
      <c r="C946" s="73"/>
      <c r="D946" s="74"/>
      <c r="E946" s="75"/>
      <c r="F946" s="71"/>
      <c r="G946" s="75"/>
      <c r="H946" s="70"/>
      <c r="I946" s="75"/>
      <c r="J946" s="71"/>
      <c r="K946" s="75"/>
      <c r="L946" s="75"/>
      <c r="M946" s="75"/>
      <c r="N946" s="75"/>
      <c r="O946" s="75"/>
      <c r="P946" s="76"/>
      <c r="Q946" s="75"/>
      <c r="R946" s="75"/>
      <c r="S946" s="75"/>
      <c r="T946" s="75"/>
      <c r="U946" s="75"/>
    </row>
    <row r="947" spans="1:21" x14ac:dyDescent="0.2">
      <c r="A947" s="71"/>
      <c r="B947" s="72"/>
      <c r="C947" s="73"/>
      <c r="D947" s="74"/>
      <c r="E947" s="75"/>
      <c r="F947" s="71"/>
      <c r="G947" s="75"/>
      <c r="H947" s="70"/>
      <c r="I947" s="75"/>
      <c r="J947" s="71"/>
      <c r="K947" s="75"/>
      <c r="L947" s="75"/>
      <c r="M947" s="75"/>
      <c r="N947" s="75"/>
      <c r="O947" s="75"/>
      <c r="P947" s="76"/>
      <c r="Q947" s="75"/>
      <c r="R947" s="75"/>
      <c r="S947" s="75"/>
      <c r="T947" s="75"/>
      <c r="U947" s="75"/>
    </row>
    <row r="948" spans="1:21" x14ac:dyDescent="0.2">
      <c r="A948" s="71"/>
      <c r="B948" s="72"/>
      <c r="C948" s="73"/>
      <c r="D948" s="74"/>
      <c r="E948" s="75"/>
      <c r="F948" s="71"/>
      <c r="G948" s="75"/>
      <c r="H948" s="70"/>
      <c r="I948" s="75"/>
      <c r="J948" s="71"/>
      <c r="K948" s="75"/>
      <c r="L948" s="75"/>
      <c r="M948" s="75"/>
      <c r="N948" s="75"/>
      <c r="O948" s="75"/>
      <c r="P948" s="76"/>
      <c r="Q948" s="75"/>
      <c r="R948" s="75"/>
      <c r="S948" s="75"/>
      <c r="T948" s="75"/>
      <c r="U948" s="75"/>
    </row>
    <row r="949" spans="1:21" x14ac:dyDescent="0.2">
      <c r="A949" s="71"/>
      <c r="B949" s="72"/>
      <c r="C949" s="73"/>
      <c r="D949" s="74"/>
      <c r="E949" s="75"/>
      <c r="F949" s="71"/>
      <c r="G949" s="75"/>
      <c r="H949" s="70"/>
      <c r="I949" s="75"/>
      <c r="J949" s="71"/>
      <c r="K949" s="75"/>
      <c r="L949" s="75"/>
      <c r="M949" s="75"/>
      <c r="N949" s="75"/>
      <c r="O949" s="75"/>
      <c r="P949" s="76"/>
      <c r="Q949" s="75"/>
      <c r="R949" s="75"/>
      <c r="S949" s="75"/>
      <c r="T949" s="75"/>
      <c r="U949" s="75"/>
    </row>
    <row r="950" spans="1:21" x14ac:dyDescent="0.2">
      <c r="A950" s="71"/>
      <c r="B950" s="72"/>
      <c r="C950" s="73"/>
      <c r="D950" s="74"/>
      <c r="E950" s="75"/>
      <c r="F950" s="71"/>
      <c r="G950" s="75"/>
      <c r="H950" s="70"/>
      <c r="I950" s="75"/>
      <c r="J950" s="71"/>
      <c r="K950" s="75"/>
      <c r="L950" s="75"/>
      <c r="M950" s="75"/>
      <c r="N950" s="75"/>
      <c r="O950" s="75"/>
      <c r="P950" s="76"/>
      <c r="Q950" s="75"/>
      <c r="R950" s="75"/>
      <c r="S950" s="75"/>
      <c r="T950" s="75"/>
      <c r="U950" s="75"/>
    </row>
    <row r="951" spans="1:21" x14ac:dyDescent="0.2">
      <c r="A951" s="71"/>
      <c r="B951" s="72"/>
      <c r="C951" s="73"/>
      <c r="D951" s="74"/>
      <c r="E951" s="75"/>
      <c r="F951" s="71"/>
      <c r="G951" s="75"/>
      <c r="H951" s="70"/>
      <c r="I951" s="75"/>
      <c r="J951" s="71"/>
      <c r="K951" s="75"/>
      <c r="L951" s="75"/>
      <c r="M951" s="75"/>
      <c r="N951" s="75"/>
      <c r="O951" s="75"/>
      <c r="P951" s="76"/>
      <c r="Q951" s="75"/>
      <c r="R951" s="75"/>
      <c r="S951" s="75"/>
      <c r="T951" s="75"/>
      <c r="U951" s="75"/>
    </row>
    <row r="952" spans="1:21" x14ac:dyDescent="0.2">
      <c r="A952" s="71"/>
      <c r="B952" s="72"/>
      <c r="C952" s="73"/>
      <c r="D952" s="74"/>
      <c r="E952" s="75"/>
      <c r="F952" s="71"/>
      <c r="G952" s="75"/>
      <c r="H952" s="70"/>
      <c r="I952" s="75"/>
      <c r="J952" s="71"/>
      <c r="K952" s="75"/>
      <c r="L952" s="75"/>
      <c r="M952" s="75"/>
      <c r="N952" s="75"/>
      <c r="O952" s="75"/>
      <c r="P952" s="76"/>
      <c r="Q952" s="75"/>
      <c r="R952" s="75"/>
      <c r="S952" s="75"/>
      <c r="T952" s="75"/>
      <c r="U952" s="75"/>
    </row>
    <row r="953" spans="1:21" x14ac:dyDescent="0.2">
      <c r="A953" s="71"/>
      <c r="B953" s="72"/>
      <c r="C953" s="73"/>
      <c r="D953" s="74"/>
      <c r="E953" s="75"/>
      <c r="F953" s="71"/>
      <c r="G953" s="75"/>
      <c r="H953" s="70"/>
      <c r="I953" s="75"/>
      <c r="J953" s="71"/>
      <c r="K953" s="75"/>
      <c r="L953" s="75"/>
      <c r="M953" s="75"/>
      <c r="N953" s="75"/>
      <c r="O953" s="75"/>
      <c r="P953" s="76"/>
      <c r="Q953" s="75"/>
      <c r="R953" s="75"/>
      <c r="S953" s="75"/>
      <c r="T953" s="75"/>
      <c r="U953" s="75"/>
    </row>
    <row r="954" spans="1:21" x14ac:dyDescent="0.2">
      <c r="A954" s="71"/>
      <c r="B954" s="72"/>
      <c r="C954" s="73"/>
      <c r="D954" s="74"/>
      <c r="E954" s="75"/>
      <c r="F954" s="71"/>
      <c r="G954" s="75"/>
      <c r="H954" s="70"/>
      <c r="I954" s="75"/>
      <c r="J954" s="71"/>
      <c r="K954" s="75"/>
      <c r="L954" s="75"/>
      <c r="M954" s="75"/>
      <c r="N954" s="75"/>
      <c r="O954" s="75"/>
      <c r="P954" s="76"/>
      <c r="Q954" s="75"/>
      <c r="R954" s="75"/>
      <c r="S954" s="75"/>
      <c r="T954" s="75"/>
      <c r="U954" s="75"/>
    </row>
    <row r="955" spans="1:21" x14ac:dyDescent="0.2">
      <c r="A955" s="71"/>
      <c r="B955" s="72"/>
      <c r="C955" s="73"/>
      <c r="D955" s="74"/>
      <c r="E955" s="75"/>
      <c r="F955" s="71"/>
      <c r="G955" s="75"/>
      <c r="H955" s="70"/>
      <c r="I955" s="75"/>
      <c r="J955" s="71"/>
      <c r="K955" s="75"/>
      <c r="L955" s="75"/>
      <c r="M955" s="75"/>
      <c r="N955" s="75"/>
      <c r="O955" s="75"/>
      <c r="P955" s="76"/>
      <c r="Q955" s="75"/>
      <c r="R955" s="75"/>
      <c r="S955" s="75"/>
      <c r="T955" s="75"/>
      <c r="U955" s="75"/>
    </row>
    <row r="956" spans="1:21" x14ac:dyDescent="0.2">
      <c r="A956" s="71"/>
      <c r="B956" s="72"/>
      <c r="C956" s="73"/>
      <c r="D956" s="74"/>
      <c r="E956" s="75"/>
      <c r="F956" s="71"/>
      <c r="G956" s="75"/>
      <c r="H956" s="70"/>
      <c r="I956" s="75"/>
      <c r="J956" s="71"/>
      <c r="K956" s="75"/>
      <c r="L956" s="75"/>
      <c r="M956" s="75"/>
      <c r="N956" s="75"/>
      <c r="O956" s="75"/>
      <c r="P956" s="76"/>
      <c r="Q956" s="75"/>
      <c r="R956" s="75"/>
      <c r="S956" s="75"/>
      <c r="T956" s="75"/>
      <c r="U956" s="75"/>
    </row>
    <row r="957" spans="1:21" x14ac:dyDescent="0.2">
      <c r="A957" s="71"/>
      <c r="B957" s="72"/>
      <c r="C957" s="73"/>
      <c r="D957" s="74"/>
      <c r="E957" s="75"/>
      <c r="F957" s="71"/>
      <c r="G957" s="75"/>
      <c r="H957" s="70"/>
      <c r="I957" s="75"/>
      <c r="J957" s="71"/>
      <c r="K957" s="75"/>
      <c r="L957" s="75"/>
      <c r="M957" s="75"/>
      <c r="N957" s="75"/>
      <c r="O957" s="75"/>
      <c r="P957" s="76"/>
      <c r="Q957" s="75"/>
      <c r="R957" s="75"/>
      <c r="S957" s="75"/>
      <c r="T957" s="75"/>
      <c r="U957" s="75"/>
    </row>
    <row r="958" spans="1:21" x14ac:dyDescent="0.2">
      <c r="A958" s="71"/>
      <c r="B958" s="72"/>
      <c r="C958" s="73"/>
      <c r="D958" s="74"/>
      <c r="E958" s="75"/>
      <c r="F958" s="71"/>
      <c r="G958" s="75"/>
      <c r="H958" s="70"/>
      <c r="I958" s="75"/>
      <c r="J958" s="71"/>
      <c r="K958" s="75"/>
      <c r="L958" s="75"/>
      <c r="M958" s="75"/>
      <c r="N958" s="75"/>
      <c r="O958" s="75"/>
      <c r="P958" s="76"/>
      <c r="Q958" s="75"/>
      <c r="R958" s="75"/>
      <c r="S958" s="75"/>
      <c r="T958" s="75"/>
      <c r="U958" s="75"/>
    </row>
    <row r="959" spans="1:21" x14ac:dyDescent="0.2">
      <c r="A959" s="71"/>
      <c r="B959" s="72"/>
      <c r="C959" s="73"/>
      <c r="D959" s="74"/>
      <c r="E959" s="75"/>
      <c r="F959" s="71"/>
      <c r="G959" s="75"/>
      <c r="H959" s="70"/>
      <c r="I959" s="75"/>
      <c r="J959" s="71"/>
      <c r="K959" s="75"/>
      <c r="L959" s="75"/>
      <c r="M959" s="75"/>
      <c r="N959" s="75"/>
      <c r="O959" s="75"/>
      <c r="P959" s="76"/>
      <c r="Q959" s="75"/>
      <c r="R959" s="75"/>
      <c r="S959" s="75"/>
      <c r="T959" s="75"/>
      <c r="U959" s="75"/>
    </row>
    <row r="960" spans="1:21" x14ac:dyDescent="0.2">
      <c r="A960" s="71"/>
      <c r="B960" s="72"/>
      <c r="C960" s="73"/>
      <c r="D960" s="74"/>
      <c r="E960" s="75"/>
      <c r="F960" s="71"/>
      <c r="G960" s="75"/>
      <c r="H960" s="70"/>
      <c r="I960" s="75"/>
      <c r="J960" s="71"/>
      <c r="K960" s="75"/>
      <c r="L960" s="75"/>
      <c r="M960" s="75"/>
      <c r="N960" s="75"/>
      <c r="O960" s="75"/>
      <c r="P960" s="76"/>
      <c r="Q960" s="75"/>
      <c r="R960" s="75"/>
      <c r="S960" s="75"/>
      <c r="T960" s="75"/>
      <c r="U960" s="75"/>
    </row>
    <row r="961" spans="1:21" x14ac:dyDescent="0.2">
      <c r="A961" s="71"/>
      <c r="B961" s="72"/>
      <c r="C961" s="73"/>
      <c r="D961" s="74"/>
      <c r="E961" s="75"/>
      <c r="F961" s="71"/>
      <c r="G961" s="71"/>
      <c r="H961" s="70"/>
      <c r="I961" s="75"/>
      <c r="J961" s="71"/>
      <c r="K961" s="75"/>
      <c r="L961" s="75"/>
      <c r="M961" s="75"/>
      <c r="N961" s="75"/>
      <c r="O961" s="75"/>
      <c r="P961" s="76"/>
      <c r="Q961" s="75"/>
      <c r="R961" s="75"/>
      <c r="S961" s="75"/>
      <c r="T961" s="75"/>
      <c r="U961" s="75"/>
    </row>
    <row r="962" spans="1:21" x14ac:dyDescent="0.2">
      <c r="A962" s="71"/>
      <c r="B962" s="72"/>
      <c r="C962" s="73"/>
      <c r="D962" s="74"/>
      <c r="E962" s="75"/>
      <c r="F962" s="71"/>
      <c r="G962" s="75"/>
      <c r="H962" s="70"/>
      <c r="I962" s="75"/>
      <c r="J962" s="71"/>
      <c r="K962" s="75"/>
      <c r="L962" s="75"/>
      <c r="M962" s="75"/>
      <c r="N962" s="75"/>
      <c r="O962" s="75"/>
      <c r="P962" s="76"/>
      <c r="Q962" s="75"/>
      <c r="R962" s="75"/>
      <c r="S962" s="75"/>
      <c r="T962" s="75"/>
      <c r="U962" s="75"/>
    </row>
    <row r="963" spans="1:21" x14ac:dyDescent="0.2">
      <c r="A963" s="71"/>
      <c r="B963" s="72"/>
      <c r="C963" s="73"/>
      <c r="D963" s="74"/>
      <c r="E963" s="75"/>
      <c r="F963" s="71"/>
      <c r="G963" s="75"/>
      <c r="H963" s="70"/>
      <c r="I963" s="75"/>
      <c r="J963" s="71"/>
      <c r="K963" s="75"/>
      <c r="L963" s="75"/>
      <c r="M963" s="75"/>
      <c r="N963" s="75"/>
      <c r="O963" s="75"/>
      <c r="P963" s="76"/>
      <c r="Q963" s="75"/>
      <c r="R963" s="75"/>
      <c r="S963" s="75"/>
      <c r="T963" s="75"/>
      <c r="U963" s="75"/>
    </row>
    <row r="964" spans="1:21" x14ac:dyDescent="0.2">
      <c r="A964" s="71"/>
      <c r="B964" s="72"/>
      <c r="C964" s="73"/>
      <c r="D964" s="74"/>
      <c r="E964" s="75"/>
      <c r="F964" s="71"/>
      <c r="G964" s="75"/>
      <c r="H964" s="70"/>
      <c r="I964" s="75"/>
      <c r="J964" s="71"/>
      <c r="K964" s="75"/>
      <c r="L964" s="75"/>
      <c r="M964" s="75"/>
      <c r="N964" s="75"/>
      <c r="O964" s="75"/>
      <c r="P964" s="76"/>
      <c r="Q964" s="75"/>
      <c r="R964" s="75"/>
      <c r="S964" s="75"/>
      <c r="T964" s="75"/>
      <c r="U964" s="75"/>
    </row>
    <row r="965" spans="1:21" x14ac:dyDescent="0.2">
      <c r="A965" s="71"/>
      <c r="B965" s="72"/>
      <c r="C965" s="73"/>
      <c r="D965" s="74"/>
      <c r="E965" s="75"/>
      <c r="F965" s="71"/>
      <c r="G965" s="75"/>
      <c r="H965" s="70"/>
      <c r="I965" s="75"/>
      <c r="J965" s="71"/>
      <c r="K965" s="75"/>
      <c r="L965" s="75"/>
      <c r="M965" s="75"/>
      <c r="N965" s="75"/>
      <c r="O965" s="75"/>
      <c r="P965" s="76"/>
      <c r="Q965" s="75"/>
      <c r="R965" s="75"/>
      <c r="S965" s="75"/>
      <c r="T965" s="75"/>
      <c r="U965" s="75"/>
    </row>
    <row r="966" spans="1:21" x14ac:dyDescent="0.2">
      <c r="A966" s="71"/>
      <c r="B966" s="72"/>
      <c r="C966" s="73"/>
      <c r="D966" s="74"/>
      <c r="E966" s="75"/>
      <c r="F966" s="71"/>
      <c r="G966" s="75"/>
      <c r="H966" s="70"/>
      <c r="I966" s="75"/>
      <c r="J966" s="71"/>
      <c r="K966" s="75"/>
      <c r="L966" s="75"/>
      <c r="M966" s="75"/>
      <c r="N966" s="75"/>
      <c r="O966" s="75"/>
      <c r="P966" s="76"/>
      <c r="Q966" s="75"/>
      <c r="R966" s="75"/>
      <c r="S966" s="75"/>
      <c r="T966" s="75"/>
      <c r="U966" s="75"/>
    </row>
    <row r="967" spans="1:21" x14ac:dyDescent="0.2">
      <c r="A967" s="71"/>
      <c r="B967" s="72"/>
      <c r="C967" s="73"/>
      <c r="D967" s="74"/>
      <c r="E967" s="75"/>
      <c r="F967" s="71"/>
      <c r="G967" s="75"/>
      <c r="H967" s="70"/>
      <c r="I967" s="75"/>
      <c r="J967" s="71"/>
      <c r="K967" s="75"/>
      <c r="L967" s="75"/>
      <c r="M967" s="75"/>
      <c r="N967" s="75"/>
      <c r="O967" s="75"/>
      <c r="P967" s="76"/>
      <c r="Q967" s="75"/>
      <c r="R967" s="75"/>
      <c r="S967" s="75"/>
      <c r="T967" s="75"/>
      <c r="U967" s="75"/>
    </row>
    <row r="968" spans="1:21" x14ac:dyDescent="0.2">
      <c r="A968" s="71"/>
      <c r="B968" s="72"/>
      <c r="C968" s="73"/>
      <c r="D968" s="74"/>
      <c r="E968" s="75"/>
      <c r="F968" s="71"/>
      <c r="G968" s="75"/>
      <c r="H968" s="70"/>
      <c r="I968" s="75"/>
      <c r="J968" s="71"/>
      <c r="K968" s="75"/>
      <c r="L968" s="75"/>
      <c r="M968" s="75"/>
      <c r="N968" s="75"/>
      <c r="O968" s="75"/>
      <c r="P968" s="76"/>
      <c r="Q968" s="75"/>
      <c r="R968" s="75"/>
      <c r="S968" s="75"/>
      <c r="T968" s="75"/>
      <c r="U968" s="75"/>
    </row>
    <row r="969" spans="1:21" x14ac:dyDescent="0.2">
      <c r="A969" s="71"/>
      <c r="B969" s="72"/>
      <c r="C969" s="73"/>
      <c r="D969" s="74"/>
      <c r="E969" s="75"/>
      <c r="F969" s="71"/>
      <c r="G969" s="75"/>
      <c r="H969" s="70"/>
      <c r="I969" s="75"/>
      <c r="J969" s="71"/>
      <c r="K969" s="75"/>
      <c r="L969" s="75"/>
      <c r="M969" s="75"/>
      <c r="N969" s="75"/>
      <c r="O969" s="75"/>
      <c r="P969" s="76"/>
      <c r="Q969" s="75"/>
      <c r="R969" s="75"/>
      <c r="S969" s="75"/>
      <c r="T969" s="75"/>
      <c r="U969" s="75"/>
    </row>
    <row r="970" spans="1:21" x14ac:dyDescent="0.2">
      <c r="A970" s="71"/>
      <c r="B970" s="72"/>
      <c r="C970" s="73"/>
      <c r="D970" s="74"/>
      <c r="E970" s="75"/>
      <c r="F970" s="71"/>
      <c r="G970" s="71"/>
      <c r="H970" s="70"/>
      <c r="I970" s="75"/>
      <c r="J970" s="71"/>
      <c r="K970" s="75"/>
      <c r="L970" s="75"/>
      <c r="M970" s="75"/>
      <c r="N970" s="75"/>
      <c r="O970" s="75"/>
      <c r="P970" s="76"/>
      <c r="Q970" s="75"/>
      <c r="R970" s="75"/>
      <c r="S970" s="75"/>
      <c r="T970" s="75"/>
      <c r="U970" s="75"/>
    </row>
    <row r="971" spans="1:21" x14ac:dyDescent="0.2">
      <c r="A971" s="71"/>
      <c r="B971" s="72"/>
      <c r="C971" s="73"/>
      <c r="D971" s="74"/>
      <c r="E971" s="75"/>
      <c r="F971" s="71"/>
      <c r="G971" s="71"/>
      <c r="H971" s="70"/>
      <c r="I971" s="75"/>
      <c r="J971" s="71"/>
      <c r="K971" s="75"/>
      <c r="L971" s="75"/>
      <c r="M971" s="75"/>
      <c r="N971" s="75"/>
      <c r="O971" s="75"/>
      <c r="P971" s="76"/>
      <c r="Q971" s="75"/>
      <c r="R971" s="75"/>
      <c r="S971" s="75"/>
      <c r="T971" s="75"/>
      <c r="U971" s="75"/>
    </row>
    <row r="972" spans="1:21" x14ac:dyDescent="0.2">
      <c r="A972" s="71"/>
      <c r="B972" s="72"/>
      <c r="C972" s="73"/>
      <c r="D972" s="74"/>
      <c r="E972" s="75"/>
      <c r="F972" s="71"/>
      <c r="G972" s="75"/>
      <c r="H972" s="70"/>
      <c r="I972" s="75"/>
      <c r="J972" s="71"/>
      <c r="K972" s="75"/>
      <c r="L972" s="75"/>
      <c r="M972" s="75"/>
      <c r="N972" s="75"/>
      <c r="O972" s="75"/>
      <c r="P972" s="76"/>
      <c r="Q972" s="75"/>
      <c r="R972" s="75"/>
      <c r="S972" s="75"/>
      <c r="T972" s="75"/>
      <c r="U972" s="75"/>
    </row>
    <row r="973" spans="1:21" x14ac:dyDescent="0.2">
      <c r="A973" s="71"/>
      <c r="B973" s="72"/>
      <c r="C973" s="73"/>
      <c r="D973" s="74"/>
      <c r="E973" s="75"/>
      <c r="F973" s="71"/>
      <c r="G973" s="75"/>
      <c r="H973" s="70"/>
      <c r="I973" s="75"/>
      <c r="J973" s="71"/>
      <c r="K973" s="75"/>
      <c r="L973" s="75"/>
      <c r="M973" s="75"/>
      <c r="N973" s="75"/>
      <c r="O973" s="75"/>
      <c r="P973" s="76"/>
      <c r="Q973" s="75"/>
      <c r="R973" s="75"/>
      <c r="S973" s="75"/>
      <c r="T973" s="75"/>
      <c r="U973" s="75"/>
    </row>
    <row r="974" spans="1:21" x14ac:dyDescent="0.2">
      <c r="A974" s="71"/>
      <c r="B974" s="72"/>
      <c r="C974" s="73"/>
      <c r="D974" s="74"/>
      <c r="E974" s="75"/>
      <c r="F974" s="71"/>
      <c r="G974" s="75"/>
      <c r="H974" s="70"/>
      <c r="I974" s="75"/>
      <c r="J974" s="71"/>
      <c r="K974" s="75"/>
      <c r="L974" s="75"/>
      <c r="M974" s="75"/>
      <c r="N974" s="75"/>
      <c r="O974" s="75"/>
      <c r="P974" s="76"/>
      <c r="Q974" s="75"/>
      <c r="R974" s="75"/>
      <c r="S974" s="75"/>
      <c r="T974" s="75"/>
      <c r="U974" s="75"/>
    </row>
    <row r="975" spans="1:21" x14ac:dyDescent="0.2">
      <c r="A975" s="71"/>
      <c r="B975" s="72"/>
      <c r="C975" s="73"/>
      <c r="D975" s="74"/>
      <c r="E975" s="75"/>
      <c r="F975" s="71"/>
      <c r="G975" s="75"/>
      <c r="H975" s="70"/>
      <c r="I975" s="75"/>
      <c r="J975" s="71"/>
      <c r="K975" s="75"/>
      <c r="L975" s="75"/>
      <c r="M975" s="75"/>
      <c r="N975" s="75"/>
      <c r="O975" s="75"/>
      <c r="P975" s="76"/>
      <c r="Q975" s="75"/>
      <c r="R975" s="75"/>
      <c r="S975" s="75"/>
      <c r="T975" s="75"/>
      <c r="U975" s="75"/>
    </row>
    <row r="976" spans="1:21" x14ac:dyDescent="0.2">
      <c r="A976" s="71"/>
      <c r="B976" s="72"/>
      <c r="C976" s="73"/>
      <c r="D976" s="74"/>
      <c r="E976" s="75"/>
      <c r="F976" s="71"/>
      <c r="G976" s="75"/>
      <c r="H976" s="70"/>
      <c r="I976" s="75"/>
      <c r="J976" s="71"/>
      <c r="K976" s="75"/>
      <c r="L976" s="75"/>
      <c r="M976" s="75"/>
      <c r="N976" s="75"/>
      <c r="O976" s="75"/>
      <c r="P976" s="76"/>
      <c r="Q976" s="75"/>
      <c r="R976" s="75"/>
      <c r="S976" s="75"/>
      <c r="T976" s="75"/>
      <c r="U976" s="75"/>
    </row>
    <row r="977" spans="1:21" x14ac:dyDescent="0.2">
      <c r="A977" s="71"/>
      <c r="B977" s="72"/>
      <c r="C977" s="73"/>
      <c r="D977" s="74"/>
      <c r="E977" s="75"/>
      <c r="F977" s="71"/>
      <c r="G977" s="75"/>
      <c r="H977" s="70"/>
      <c r="I977" s="75"/>
      <c r="J977" s="71"/>
      <c r="K977" s="75"/>
      <c r="L977" s="75"/>
      <c r="M977" s="75"/>
      <c r="N977" s="75"/>
      <c r="O977" s="75"/>
      <c r="P977" s="76"/>
      <c r="Q977" s="75"/>
      <c r="R977" s="75"/>
      <c r="S977" s="75"/>
      <c r="T977" s="75"/>
      <c r="U977" s="75"/>
    </row>
    <row r="978" spans="1:21" x14ac:dyDescent="0.2">
      <c r="A978" s="71"/>
      <c r="B978" s="72"/>
      <c r="C978" s="73"/>
      <c r="D978" s="74"/>
      <c r="E978" s="75"/>
      <c r="F978" s="71"/>
      <c r="G978" s="75"/>
      <c r="H978" s="70"/>
      <c r="I978" s="75"/>
      <c r="J978" s="71"/>
      <c r="K978" s="75"/>
      <c r="L978" s="75"/>
      <c r="M978" s="75"/>
      <c r="N978" s="75"/>
      <c r="O978" s="75"/>
      <c r="P978" s="76"/>
      <c r="Q978" s="75"/>
      <c r="R978" s="75"/>
      <c r="S978" s="75"/>
      <c r="T978" s="75"/>
      <c r="U978" s="75"/>
    </row>
    <row r="979" spans="1:21" x14ac:dyDescent="0.2">
      <c r="A979" s="71"/>
      <c r="B979" s="72"/>
      <c r="C979" s="73"/>
      <c r="D979" s="74"/>
      <c r="E979" s="75"/>
      <c r="F979" s="71"/>
      <c r="G979" s="75"/>
      <c r="H979" s="70"/>
      <c r="I979" s="75"/>
      <c r="J979" s="71"/>
      <c r="K979" s="75"/>
      <c r="L979" s="75"/>
      <c r="M979" s="75"/>
      <c r="N979" s="75"/>
      <c r="O979" s="75"/>
      <c r="P979" s="76"/>
      <c r="Q979" s="75"/>
      <c r="R979" s="75"/>
      <c r="S979" s="75"/>
      <c r="T979" s="75"/>
      <c r="U979" s="75"/>
    </row>
    <row r="980" spans="1:21" x14ac:dyDescent="0.2">
      <c r="A980" s="71"/>
      <c r="B980" s="72"/>
      <c r="C980" s="73"/>
      <c r="D980" s="74"/>
      <c r="E980" s="75"/>
      <c r="F980" s="71"/>
      <c r="G980" s="75"/>
      <c r="H980" s="70"/>
      <c r="I980" s="75"/>
      <c r="J980" s="71"/>
      <c r="K980" s="75"/>
      <c r="L980" s="75"/>
      <c r="M980" s="75"/>
      <c r="N980" s="75"/>
      <c r="O980" s="75"/>
      <c r="P980" s="76"/>
      <c r="Q980" s="75"/>
      <c r="R980" s="75"/>
      <c r="S980" s="75"/>
      <c r="T980" s="75"/>
      <c r="U980" s="75"/>
    </row>
    <row r="981" spans="1:21" x14ac:dyDescent="0.2">
      <c r="A981" s="71"/>
      <c r="B981" s="72"/>
      <c r="C981" s="73"/>
      <c r="D981" s="74"/>
      <c r="E981" s="75"/>
      <c r="F981" s="71"/>
      <c r="G981" s="75"/>
      <c r="H981" s="70"/>
      <c r="I981" s="75"/>
      <c r="J981" s="71"/>
      <c r="K981" s="75"/>
      <c r="L981" s="75"/>
      <c r="M981" s="75"/>
      <c r="N981" s="75"/>
      <c r="O981" s="75"/>
      <c r="P981" s="76"/>
      <c r="Q981" s="75"/>
      <c r="R981" s="75"/>
      <c r="S981" s="75"/>
      <c r="T981" s="75"/>
      <c r="U981" s="75"/>
    </row>
    <row r="982" spans="1:21" x14ac:dyDescent="0.2">
      <c r="A982" s="71"/>
      <c r="B982" s="72"/>
      <c r="C982" s="73"/>
      <c r="D982" s="74"/>
      <c r="E982" s="75"/>
      <c r="F982" s="71"/>
      <c r="G982" s="75"/>
      <c r="H982" s="70"/>
      <c r="I982" s="75"/>
      <c r="J982" s="71"/>
      <c r="K982" s="75"/>
      <c r="L982" s="75"/>
      <c r="M982" s="75"/>
      <c r="N982" s="75"/>
      <c r="O982" s="75"/>
      <c r="P982" s="76"/>
      <c r="Q982" s="75"/>
      <c r="R982" s="75"/>
      <c r="S982" s="75"/>
      <c r="T982" s="75"/>
      <c r="U982" s="75"/>
    </row>
    <row r="983" spans="1:21" x14ac:dyDescent="0.2">
      <c r="A983" s="71"/>
      <c r="B983" s="72"/>
      <c r="C983" s="73"/>
      <c r="D983" s="74"/>
      <c r="E983" s="75"/>
      <c r="F983" s="71"/>
      <c r="G983" s="75"/>
      <c r="H983" s="70"/>
      <c r="I983" s="75"/>
      <c r="J983" s="71"/>
      <c r="K983" s="75"/>
      <c r="L983" s="75"/>
      <c r="M983" s="75"/>
      <c r="N983" s="75"/>
      <c r="O983" s="75"/>
      <c r="P983" s="76"/>
      <c r="Q983" s="75"/>
      <c r="R983" s="75"/>
      <c r="S983" s="75"/>
      <c r="T983" s="75"/>
      <c r="U983" s="75"/>
    </row>
    <row r="984" spans="1:21" x14ac:dyDescent="0.2">
      <c r="A984" s="71"/>
      <c r="B984" s="72"/>
      <c r="C984" s="73"/>
      <c r="D984" s="74"/>
      <c r="E984" s="75"/>
      <c r="F984" s="71"/>
      <c r="G984" s="75"/>
      <c r="H984" s="70"/>
      <c r="I984" s="75"/>
      <c r="J984" s="71"/>
      <c r="K984" s="75"/>
      <c r="L984" s="75"/>
      <c r="M984" s="75"/>
      <c r="N984" s="75"/>
      <c r="O984" s="75"/>
      <c r="P984" s="76"/>
      <c r="Q984" s="75"/>
      <c r="R984" s="75"/>
      <c r="S984" s="75"/>
      <c r="T984" s="75"/>
      <c r="U984" s="75"/>
    </row>
    <row r="985" spans="1:21" x14ac:dyDescent="0.2">
      <c r="A985" s="71"/>
      <c r="B985" s="72"/>
      <c r="C985" s="73"/>
      <c r="D985" s="74"/>
      <c r="E985" s="75"/>
      <c r="F985" s="71"/>
      <c r="G985" s="71"/>
      <c r="H985" s="70"/>
      <c r="I985" s="75"/>
      <c r="J985" s="71"/>
      <c r="K985" s="75"/>
      <c r="L985" s="75"/>
      <c r="M985" s="75"/>
      <c r="N985" s="75"/>
      <c r="O985" s="75"/>
      <c r="P985" s="76"/>
      <c r="Q985" s="75"/>
      <c r="R985" s="75"/>
      <c r="S985" s="75"/>
      <c r="T985" s="75"/>
      <c r="U985" s="75"/>
    </row>
    <row r="986" spans="1:21" x14ac:dyDescent="0.2">
      <c r="A986" s="71"/>
      <c r="B986" s="72"/>
      <c r="C986" s="73"/>
      <c r="D986" s="74"/>
      <c r="E986" s="75"/>
      <c r="F986" s="71"/>
      <c r="G986" s="75"/>
      <c r="H986" s="70"/>
      <c r="I986" s="75"/>
      <c r="J986" s="71"/>
      <c r="K986" s="75"/>
      <c r="L986" s="75"/>
      <c r="M986" s="75"/>
      <c r="N986" s="75"/>
      <c r="O986" s="75"/>
      <c r="P986" s="76"/>
      <c r="Q986" s="75"/>
      <c r="R986" s="75"/>
      <c r="S986" s="75"/>
      <c r="T986" s="75"/>
      <c r="U986" s="75"/>
    </row>
    <row r="987" spans="1:21" x14ac:dyDescent="0.2">
      <c r="A987" s="71"/>
      <c r="B987" s="72"/>
      <c r="C987" s="73"/>
      <c r="D987" s="74"/>
      <c r="E987" s="75"/>
      <c r="F987" s="71"/>
      <c r="G987" s="71"/>
      <c r="H987" s="70"/>
      <c r="I987" s="75"/>
      <c r="J987" s="71"/>
      <c r="K987" s="75"/>
      <c r="L987" s="75"/>
      <c r="M987" s="75"/>
      <c r="N987" s="75"/>
      <c r="O987" s="75"/>
      <c r="P987" s="76"/>
      <c r="Q987" s="75"/>
      <c r="R987" s="75"/>
      <c r="S987" s="75"/>
      <c r="T987" s="75"/>
      <c r="U987" s="75"/>
    </row>
    <row r="988" spans="1:21" x14ac:dyDescent="0.2">
      <c r="A988" s="71"/>
      <c r="B988" s="72"/>
      <c r="C988" s="73"/>
      <c r="D988" s="74"/>
      <c r="E988" s="75"/>
      <c r="F988" s="71"/>
      <c r="G988" s="75"/>
      <c r="H988" s="70"/>
      <c r="I988" s="75"/>
      <c r="J988" s="71"/>
      <c r="K988" s="75"/>
      <c r="L988" s="75"/>
      <c r="M988" s="75"/>
      <c r="N988" s="75"/>
      <c r="O988" s="75"/>
      <c r="P988" s="76"/>
      <c r="Q988" s="75"/>
      <c r="R988" s="75"/>
      <c r="S988" s="75"/>
      <c r="T988" s="75"/>
      <c r="U988" s="75"/>
    </row>
    <row r="989" spans="1:21" x14ac:dyDescent="0.2">
      <c r="A989" s="71"/>
      <c r="B989" s="72"/>
      <c r="C989" s="73"/>
      <c r="D989" s="74"/>
      <c r="E989" s="75"/>
      <c r="F989" s="71"/>
      <c r="G989" s="75"/>
      <c r="H989" s="70"/>
      <c r="I989" s="75"/>
      <c r="J989" s="71"/>
      <c r="K989" s="75"/>
      <c r="L989" s="75"/>
      <c r="M989" s="75"/>
      <c r="N989" s="75"/>
      <c r="O989" s="75"/>
      <c r="P989" s="76"/>
      <c r="Q989" s="75"/>
      <c r="R989" s="75"/>
      <c r="S989" s="75"/>
      <c r="T989" s="75"/>
      <c r="U989" s="75"/>
    </row>
    <row r="990" spans="1:21" x14ac:dyDescent="0.2">
      <c r="A990" s="71"/>
      <c r="B990" s="72"/>
      <c r="C990" s="73"/>
      <c r="D990" s="74"/>
      <c r="E990" s="75"/>
      <c r="F990" s="71"/>
      <c r="G990" s="75"/>
      <c r="H990" s="70"/>
      <c r="I990" s="75"/>
      <c r="J990" s="71"/>
      <c r="K990" s="75"/>
      <c r="L990" s="75"/>
      <c r="M990" s="75"/>
      <c r="N990" s="75"/>
      <c r="O990" s="75"/>
      <c r="P990" s="76"/>
      <c r="Q990" s="75"/>
      <c r="R990" s="75"/>
      <c r="S990" s="75"/>
      <c r="T990" s="75"/>
      <c r="U990" s="75"/>
    </row>
    <row r="991" spans="1:21" x14ac:dyDescent="0.2">
      <c r="A991" s="71"/>
      <c r="B991" s="72"/>
      <c r="C991" s="73"/>
      <c r="D991" s="74"/>
      <c r="E991" s="75"/>
      <c r="F991" s="71"/>
      <c r="G991" s="75"/>
      <c r="H991" s="70"/>
      <c r="I991" s="75"/>
      <c r="J991" s="71"/>
      <c r="K991" s="75"/>
      <c r="L991" s="75"/>
      <c r="M991" s="75"/>
      <c r="N991" s="75"/>
      <c r="O991" s="75"/>
      <c r="P991" s="76"/>
      <c r="Q991" s="75"/>
      <c r="R991" s="75"/>
      <c r="S991" s="75"/>
      <c r="T991" s="75"/>
      <c r="U991" s="75"/>
    </row>
    <row r="992" spans="1:21" x14ac:dyDescent="0.2">
      <c r="A992" s="71"/>
      <c r="B992" s="72"/>
      <c r="C992" s="73"/>
      <c r="D992" s="74"/>
      <c r="E992" s="75"/>
      <c r="F992" s="71"/>
      <c r="G992" s="75"/>
      <c r="H992" s="70"/>
      <c r="I992" s="75"/>
      <c r="J992" s="71"/>
      <c r="K992" s="75"/>
      <c r="L992" s="75"/>
      <c r="M992" s="75"/>
      <c r="N992" s="75"/>
      <c r="O992" s="75"/>
      <c r="P992" s="76"/>
      <c r="Q992" s="75"/>
      <c r="R992" s="75"/>
      <c r="S992" s="75"/>
      <c r="T992" s="75"/>
      <c r="U992" s="75"/>
    </row>
    <row r="993" spans="1:21" x14ac:dyDescent="0.2">
      <c r="A993" s="71"/>
      <c r="B993" s="72"/>
      <c r="C993" s="73"/>
      <c r="D993" s="74"/>
      <c r="E993" s="75"/>
      <c r="F993" s="71"/>
      <c r="G993" s="75"/>
      <c r="H993" s="70"/>
      <c r="I993" s="75"/>
      <c r="J993" s="71"/>
      <c r="K993" s="75"/>
      <c r="L993" s="75"/>
      <c r="M993" s="75"/>
      <c r="N993" s="75"/>
      <c r="O993" s="75"/>
      <c r="P993" s="76"/>
      <c r="Q993" s="75"/>
      <c r="R993" s="75"/>
      <c r="S993" s="75"/>
      <c r="T993" s="75"/>
      <c r="U993" s="75"/>
    </row>
    <row r="994" spans="1:21" x14ac:dyDescent="0.2">
      <c r="A994" s="71"/>
      <c r="B994" s="72"/>
      <c r="C994" s="73"/>
      <c r="D994" s="74"/>
      <c r="E994" s="75"/>
      <c r="F994" s="71"/>
      <c r="G994" s="75"/>
      <c r="H994" s="70"/>
      <c r="I994" s="75"/>
      <c r="J994" s="71"/>
      <c r="K994" s="75"/>
      <c r="L994" s="75"/>
      <c r="M994" s="75"/>
      <c r="N994" s="75"/>
      <c r="O994" s="75"/>
      <c r="P994" s="76"/>
      <c r="Q994" s="75"/>
      <c r="R994" s="75"/>
      <c r="S994" s="75"/>
      <c r="T994" s="75"/>
      <c r="U994" s="75"/>
    </row>
    <row r="995" spans="1:21" x14ac:dyDescent="0.2">
      <c r="A995" s="71"/>
      <c r="B995" s="72"/>
      <c r="C995" s="73"/>
      <c r="D995" s="74"/>
      <c r="E995" s="75"/>
      <c r="F995" s="71"/>
      <c r="G995" s="75"/>
      <c r="H995" s="70"/>
      <c r="I995" s="75"/>
      <c r="J995" s="71"/>
      <c r="K995" s="75"/>
      <c r="L995" s="75"/>
      <c r="M995" s="75"/>
      <c r="N995" s="75"/>
      <c r="O995" s="75"/>
      <c r="P995" s="76"/>
      <c r="Q995" s="75"/>
      <c r="R995" s="75"/>
      <c r="S995" s="75"/>
      <c r="T995" s="75"/>
      <c r="U995" s="75"/>
    </row>
    <row r="996" spans="1:21" x14ac:dyDescent="0.2">
      <c r="A996" s="71"/>
      <c r="B996" s="72"/>
      <c r="C996" s="73"/>
      <c r="D996" s="74"/>
      <c r="E996" s="75"/>
      <c r="F996" s="71"/>
      <c r="G996" s="75"/>
      <c r="H996" s="70"/>
      <c r="I996" s="75"/>
      <c r="J996" s="71"/>
      <c r="K996" s="75"/>
      <c r="L996" s="75"/>
      <c r="M996" s="75"/>
      <c r="N996" s="75"/>
      <c r="O996" s="75"/>
      <c r="P996" s="76"/>
      <c r="Q996" s="75"/>
      <c r="R996" s="75"/>
      <c r="S996" s="75"/>
      <c r="T996" s="75"/>
      <c r="U996" s="75"/>
    </row>
    <row r="997" spans="1:21" x14ac:dyDescent="0.2">
      <c r="A997" s="71"/>
      <c r="B997" s="72"/>
      <c r="C997" s="73"/>
      <c r="D997" s="74"/>
      <c r="E997" s="75"/>
      <c r="F997" s="71"/>
      <c r="G997" s="75"/>
      <c r="H997" s="70"/>
      <c r="I997" s="75"/>
      <c r="J997" s="71"/>
      <c r="K997" s="75"/>
      <c r="L997" s="75"/>
      <c r="M997" s="75"/>
      <c r="N997" s="75"/>
      <c r="O997" s="75"/>
      <c r="P997" s="76"/>
      <c r="Q997" s="75"/>
      <c r="R997" s="75"/>
      <c r="S997" s="75"/>
      <c r="T997" s="75"/>
      <c r="U997" s="75"/>
    </row>
    <row r="998" spans="1:21" x14ac:dyDescent="0.2">
      <c r="A998" s="71"/>
      <c r="B998" s="72"/>
      <c r="C998" s="73"/>
      <c r="D998" s="74"/>
      <c r="E998" s="75"/>
      <c r="F998" s="71"/>
      <c r="G998" s="75"/>
      <c r="H998" s="70"/>
      <c r="I998" s="75"/>
      <c r="J998" s="71"/>
      <c r="K998" s="75"/>
      <c r="L998" s="75"/>
      <c r="M998" s="75"/>
      <c r="N998" s="75"/>
      <c r="O998" s="75"/>
      <c r="P998" s="76"/>
      <c r="Q998" s="75"/>
      <c r="R998" s="75"/>
      <c r="S998" s="75"/>
      <c r="T998" s="75"/>
      <c r="U998" s="75"/>
    </row>
    <row r="999" spans="1:21" x14ac:dyDescent="0.2">
      <c r="A999" s="71"/>
      <c r="B999" s="72"/>
      <c r="C999" s="73"/>
      <c r="D999" s="74"/>
      <c r="E999" s="75"/>
      <c r="F999" s="71"/>
      <c r="G999" s="71"/>
      <c r="H999" s="70"/>
      <c r="I999" s="75"/>
      <c r="J999" s="71"/>
      <c r="K999" s="75"/>
      <c r="L999" s="75"/>
      <c r="M999" s="75"/>
      <c r="N999" s="75"/>
      <c r="O999" s="75"/>
      <c r="P999" s="76"/>
      <c r="Q999" s="75"/>
      <c r="R999" s="75"/>
      <c r="S999" s="75"/>
      <c r="T999" s="75"/>
      <c r="U999" s="75"/>
    </row>
    <row r="1000" spans="1:21" x14ac:dyDescent="0.2">
      <c r="A1000" s="71"/>
      <c r="B1000" s="72"/>
      <c r="C1000" s="73"/>
      <c r="D1000" s="74"/>
      <c r="E1000" s="75"/>
      <c r="F1000" s="71"/>
      <c r="G1000" s="75"/>
      <c r="H1000" s="70"/>
      <c r="I1000" s="75"/>
      <c r="J1000" s="71"/>
      <c r="K1000" s="75"/>
      <c r="L1000" s="75"/>
      <c r="M1000" s="75"/>
      <c r="N1000" s="75"/>
      <c r="O1000" s="75"/>
      <c r="P1000" s="76"/>
      <c r="Q1000" s="75"/>
      <c r="R1000" s="75"/>
      <c r="S1000" s="75"/>
      <c r="T1000" s="75"/>
      <c r="U1000" s="75"/>
    </row>
    <row r="1001" spans="1:21" x14ac:dyDescent="0.2">
      <c r="A1001" s="71"/>
      <c r="B1001" s="72"/>
      <c r="C1001" s="79"/>
      <c r="D1001" s="74"/>
      <c r="E1001" s="80"/>
      <c r="F1001" s="81"/>
      <c r="G1001" s="80"/>
      <c r="H1001" s="82"/>
      <c r="I1001" s="80"/>
      <c r="J1001" s="81"/>
      <c r="K1001" s="80"/>
      <c r="L1001" s="80"/>
      <c r="M1001" s="80"/>
      <c r="N1001" s="80"/>
      <c r="O1001" s="80"/>
      <c r="P1001" s="83"/>
      <c r="Q1001" s="80"/>
      <c r="R1001" s="84"/>
      <c r="S1001" s="84"/>
      <c r="T1001" s="80"/>
      <c r="U1001" s="80"/>
    </row>
    <row r="1002" spans="1:21" x14ac:dyDescent="0.2">
      <c r="C1002" s="85"/>
      <c r="G1002" s="58"/>
      <c r="P1002" s="86"/>
    </row>
    <row r="1003" spans="1:21" x14ac:dyDescent="0.2">
      <c r="C1003" s="85"/>
      <c r="G1003" s="58"/>
      <c r="P1003" s="86"/>
    </row>
    <row r="1004" spans="1:21" x14ac:dyDescent="0.2">
      <c r="C1004" s="85"/>
      <c r="G1004" s="58"/>
      <c r="P1004" s="86"/>
    </row>
    <row r="1005" spans="1:21" x14ac:dyDescent="0.2">
      <c r="C1005" s="85"/>
      <c r="G1005" s="58"/>
      <c r="P1005" s="86"/>
    </row>
    <row r="1006" spans="1:21" x14ac:dyDescent="0.2">
      <c r="C1006" s="85"/>
      <c r="G1006" s="58"/>
      <c r="P1006" s="86"/>
    </row>
    <row r="1007" spans="1:21" x14ac:dyDescent="0.2">
      <c r="C1007" s="85"/>
      <c r="G1007" s="58"/>
      <c r="P1007" s="86"/>
    </row>
    <row r="1008" spans="1:21" x14ac:dyDescent="0.2">
      <c r="C1008" s="85"/>
      <c r="G1008" s="58"/>
      <c r="P1008" s="86"/>
    </row>
    <row r="1009" spans="3:16" x14ac:dyDescent="0.2">
      <c r="C1009" s="85"/>
      <c r="G1009" s="58"/>
      <c r="P1009" s="86"/>
    </row>
    <row r="1010" spans="3:16" x14ac:dyDescent="0.2">
      <c r="C1010" s="85"/>
      <c r="G1010" s="58"/>
      <c r="P1010" s="86"/>
    </row>
    <row r="1011" spans="3:16" x14ac:dyDescent="0.2">
      <c r="C1011" s="85"/>
      <c r="G1011" s="58"/>
      <c r="P1011" s="86"/>
    </row>
    <row r="1012" spans="3:16" x14ac:dyDescent="0.2">
      <c r="C1012" s="85"/>
      <c r="P1012" s="86"/>
    </row>
    <row r="1013" spans="3:16" x14ac:dyDescent="0.2">
      <c r="C1013" s="85"/>
      <c r="G1013" s="58"/>
      <c r="P1013" s="86"/>
    </row>
    <row r="1014" spans="3:16" x14ac:dyDescent="0.2">
      <c r="C1014" s="85"/>
      <c r="G1014" s="58"/>
      <c r="P1014" s="86"/>
    </row>
    <row r="1015" spans="3:16" x14ac:dyDescent="0.2">
      <c r="C1015" s="85"/>
      <c r="G1015" s="58"/>
      <c r="P1015" s="86"/>
    </row>
    <row r="1016" spans="3:16" x14ac:dyDescent="0.2">
      <c r="C1016" s="85"/>
      <c r="G1016" s="58"/>
      <c r="P1016" s="86"/>
    </row>
    <row r="1017" spans="3:16" x14ac:dyDescent="0.2">
      <c r="C1017" s="85"/>
      <c r="G1017" s="58"/>
      <c r="P1017" s="86"/>
    </row>
    <row r="1018" spans="3:16" x14ac:dyDescent="0.2">
      <c r="C1018" s="85"/>
      <c r="P1018" s="86"/>
    </row>
    <row r="1019" spans="3:16" x14ac:dyDescent="0.2">
      <c r="C1019" s="85"/>
      <c r="P1019" s="86"/>
    </row>
    <row r="1020" spans="3:16" x14ac:dyDescent="0.2">
      <c r="C1020" s="85"/>
      <c r="P1020" s="86"/>
    </row>
    <row r="1021" spans="3:16" x14ac:dyDescent="0.2">
      <c r="C1021" s="85"/>
      <c r="P1021" s="86"/>
    </row>
    <row r="1022" spans="3:16" x14ac:dyDescent="0.2">
      <c r="C1022" s="85"/>
      <c r="P1022" s="86"/>
    </row>
    <row r="1023" spans="3:16" x14ac:dyDescent="0.2">
      <c r="C1023" s="85"/>
      <c r="G1023" s="58"/>
      <c r="P1023" s="86"/>
    </row>
    <row r="1024" spans="3:16" x14ac:dyDescent="0.2">
      <c r="C1024" s="85"/>
      <c r="G1024" s="58"/>
      <c r="P1024" s="86"/>
    </row>
    <row r="1025" spans="3:16" x14ac:dyDescent="0.2">
      <c r="C1025" s="85"/>
      <c r="P1025" s="86"/>
    </row>
    <row r="1026" spans="3:16" x14ac:dyDescent="0.2">
      <c r="C1026" s="85"/>
      <c r="P1026" s="86"/>
    </row>
    <row r="1027" spans="3:16" x14ac:dyDescent="0.2">
      <c r="C1027" s="85"/>
      <c r="G1027" s="58"/>
      <c r="P1027" s="86"/>
    </row>
    <row r="1028" spans="3:16" x14ac:dyDescent="0.2">
      <c r="C1028" s="85"/>
      <c r="P1028" s="86"/>
    </row>
    <row r="1029" spans="3:16" x14ac:dyDescent="0.2">
      <c r="C1029" s="85"/>
      <c r="P1029" s="86"/>
    </row>
    <row r="1030" spans="3:16" x14ac:dyDescent="0.2">
      <c r="C1030" s="85"/>
      <c r="P1030" s="86"/>
    </row>
    <row r="1031" spans="3:16" x14ac:dyDescent="0.2">
      <c r="C1031" s="85"/>
      <c r="P1031" s="86"/>
    </row>
    <row r="1032" spans="3:16" x14ac:dyDescent="0.2">
      <c r="C1032" s="85"/>
      <c r="P1032" s="86"/>
    </row>
    <row r="1033" spans="3:16" x14ac:dyDescent="0.2">
      <c r="C1033" s="85"/>
      <c r="P1033" s="86"/>
    </row>
    <row r="1034" spans="3:16" x14ac:dyDescent="0.2">
      <c r="C1034" s="85"/>
      <c r="P1034" s="86"/>
    </row>
    <row r="1035" spans="3:16" x14ac:dyDescent="0.2">
      <c r="C1035" s="85"/>
      <c r="P1035" s="86"/>
    </row>
    <row r="1036" spans="3:16" x14ac:dyDescent="0.2">
      <c r="C1036" s="85"/>
      <c r="P1036" s="86"/>
    </row>
    <row r="1037" spans="3:16" x14ac:dyDescent="0.2">
      <c r="C1037" s="85"/>
      <c r="P1037" s="86"/>
    </row>
    <row r="1038" spans="3:16" x14ac:dyDescent="0.2">
      <c r="C1038" s="85"/>
      <c r="P1038" s="86"/>
    </row>
    <row r="1039" spans="3:16" x14ac:dyDescent="0.2">
      <c r="C1039" s="85"/>
      <c r="P1039" s="86"/>
    </row>
    <row r="1040" spans="3:16" x14ac:dyDescent="0.2">
      <c r="C1040" s="85"/>
      <c r="P1040" s="86"/>
    </row>
    <row r="1041" spans="3:16" x14ac:dyDescent="0.2">
      <c r="C1041" s="85"/>
      <c r="P1041" s="86"/>
    </row>
    <row r="1042" spans="3:16" x14ac:dyDescent="0.2">
      <c r="C1042" s="85"/>
      <c r="P1042" s="86"/>
    </row>
    <row r="1043" spans="3:16" x14ac:dyDescent="0.2">
      <c r="C1043" s="85"/>
      <c r="P1043" s="86"/>
    </row>
    <row r="1044" spans="3:16" x14ac:dyDescent="0.2">
      <c r="C1044" s="85"/>
      <c r="P1044" s="86"/>
    </row>
    <row r="1045" spans="3:16" x14ac:dyDescent="0.2">
      <c r="C1045" s="85"/>
      <c r="P1045" s="86"/>
    </row>
    <row r="1046" spans="3:16" x14ac:dyDescent="0.2">
      <c r="C1046" s="85"/>
      <c r="P1046" s="86"/>
    </row>
    <row r="1047" spans="3:16" x14ac:dyDescent="0.2">
      <c r="C1047" s="85"/>
      <c r="P1047" s="86"/>
    </row>
    <row r="1048" spans="3:16" x14ac:dyDescent="0.2">
      <c r="C1048" s="85"/>
      <c r="P1048" s="86"/>
    </row>
    <row r="1049" spans="3:16" x14ac:dyDescent="0.2">
      <c r="C1049" s="85"/>
      <c r="P1049" s="86"/>
    </row>
    <row r="1050" spans="3:16" x14ac:dyDescent="0.2">
      <c r="C1050" s="85"/>
      <c r="P1050" s="86"/>
    </row>
    <row r="1051" spans="3:16" x14ac:dyDescent="0.2">
      <c r="C1051" s="85"/>
      <c r="P1051" s="86"/>
    </row>
    <row r="1052" spans="3:16" x14ac:dyDescent="0.2">
      <c r="C1052" s="85"/>
      <c r="P1052" s="86"/>
    </row>
    <row r="1053" spans="3:16" x14ac:dyDescent="0.2">
      <c r="C1053" s="85"/>
      <c r="P1053" s="86"/>
    </row>
    <row r="1054" spans="3:16" x14ac:dyDescent="0.2">
      <c r="C1054" s="85"/>
      <c r="P1054" s="86"/>
    </row>
    <row r="1055" spans="3:16" x14ac:dyDescent="0.2">
      <c r="C1055" s="85"/>
      <c r="P1055" s="86"/>
    </row>
    <row r="1056" spans="3:16" x14ac:dyDescent="0.2">
      <c r="C1056" s="85"/>
      <c r="P1056" s="86"/>
    </row>
    <row r="1057" spans="3:16" x14ac:dyDescent="0.2">
      <c r="C1057" s="85"/>
      <c r="P1057" s="86"/>
    </row>
    <row r="1058" spans="3:16" x14ac:dyDescent="0.2">
      <c r="C1058" s="85"/>
      <c r="P1058" s="86"/>
    </row>
    <row r="1059" spans="3:16" x14ac:dyDescent="0.2">
      <c r="C1059" s="85"/>
      <c r="P1059" s="86"/>
    </row>
    <row r="1060" spans="3:16" x14ac:dyDescent="0.2">
      <c r="C1060" s="85"/>
      <c r="P1060" s="86"/>
    </row>
    <row r="1061" spans="3:16" x14ac:dyDescent="0.2">
      <c r="C1061" s="85"/>
      <c r="P1061" s="86"/>
    </row>
    <row r="1062" spans="3:16" x14ac:dyDescent="0.2">
      <c r="C1062" s="85"/>
      <c r="P1062" s="86"/>
    </row>
    <row r="1063" spans="3:16" x14ac:dyDescent="0.2">
      <c r="C1063" s="85"/>
      <c r="P1063" s="86"/>
    </row>
    <row r="1064" spans="3:16" x14ac:dyDescent="0.2">
      <c r="C1064" s="85"/>
      <c r="P1064" s="86"/>
    </row>
    <row r="1065" spans="3:16" x14ac:dyDescent="0.2">
      <c r="C1065" s="85"/>
      <c r="P1065" s="86"/>
    </row>
    <row r="1066" spans="3:16" x14ac:dyDescent="0.2">
      <c r="C1066" s="85"/>
      <c r="P1066" s="86"/>
    </row>
    <row r="1067" spans="3:16" x14ac:dyDescent="0.2">
      <c r="C1067" s="85"/>
      <c r="P1067" s="86"/>
    </row>
    <row r="1068" spans="3:16" x14ac:dyDescent="0.2">
      <c r="C1068" s="85"/>
      <c r="P1068" s="86"/>
    </row>
    <row r="1069" spans="3:16" x14ac:dyDescent="0.2">
      <c r="C1069" s="85"/>
      <c r="P1069" s="86"/>
    </row>
    <row r="1070" spans="3:16" x14ac:dyDescent="0.2">
      <c r="C1070" s="85"/>
      <c r="P1070" s="86"/>
    </row>
    <row r="1071" spans="3:16" x14ac:dyDescent="0.2">
      <c r="C1071" s="85"/>
      <c r="P1071" s="86"/>
    </row>
    <row r="1072" spans="3:16" x14ac:dyDescent="0.2">
      <c r="C1072" s="85"/>
      <c r="P1072" s="86"/>
    </row>
    <row r="1073" spans="3:16" x14ac:dyDescent="0.2">
      <c r="C1073" s="85"/>
      <c r="P1073" s="86"/>
    </row>
    <row r="1074" spans="3:16" x14ac:dyDescent="0.2">
      <c r="C1074" s="85"/>
      <c r="P1074" s="86"/>
    </row>
    <row r="1075" spans="3:16" x14ac:dyDescent="0.2">
      <c r="C1075" s="85"/>
      <c r="P1075" s="86"/>
    </row>
    <row r="1076" spans="3:16" x14ac:dyDescent="0.2">
      <c r="C1076" s="85"/>
      <c r="P1076" s="86"/>
    </row>
    <row r="1077" spans="3:16" x14ac:dyDescent="0.2">
      <c r="C1077" s="85"/>
      <c r="P1077" s="86"/>
    </row>
    <row r="1078" spans="3:16" x14ac:dyDescent="0.2">
      <c r="C1078" s="85"/>
      <c r="P1078" s="86"/>
    </row>
    <row r="1079" spans="3:16" x14ac:dyDescent="0.2">
      <c r="C1079" s="85"/>
      <c r="P1079" s="86"/>
    </row>
    <row r="1080" spans="3:16" x14ac:dyDescent="0.2">
      <c r="C1080" s="85"/>
      <c r="P1080" s="86"/>
    </row>
    <row r="1081" spans="3:16" x14ac:dyDescent="0.2">
      <c r="C1081" s="85"/>
      <c r="P1081" s="86"/>
    </row>
    <row r="1082" spans="3:16" x14ac:dyDescent="0.2">
      <c r="C1082" s="85"/>
      <c r="P1082" s="86"/>
    </row>
    <row r="1083" spans="3:16" x14ac:dyDescent="0.2">
      <c r="C1083" s="85"/>
      <c r="P1083" s="86"/>
    </row>
    <row r="1084" spans="3:16" x14ac:dyDescent="0.2">
      <c r="C1084" s="85"/>
      <c r="P1084" s="86"/>
    </row>
    <row r="1085" spans="3:16" x14ac:dyDescent="0.2">
      <c r="C1085" s="85"/>
      <c r="P1085" s="86"/>
    </row>
    <row r="1086" spans="3:16" x14ac:dyDescent="0.2">
      <c r="C1086" s="85"/>
      <c r="P1086" s="86"/>
    </row>
    <row r="1087" spans="3:16" x14ac:dyDescent="0.2">
      <c r="C1087" s="85"/>
      <c r="P1087" s="86"/>
    </row>
    <row r="1088" spans="3:16" x14ac:dyDescent="0.2">
      <c r="C1088" s="85"/>
      <c r="P1088" s="86"/>
    </row>
    <row r="1089" spans="3:16" x14ac:dyDescent="0.2">
      <c r="C1089" s="85"/>
      <c r="P1089" s="86"/>
    </row>
    <row r="1090" spans="3:16" x14ac:dyDescent="0.2">
      <c r="C1090" s="85"/>
      <c r="P1090" s="86"/>
    </row>
    <row r="1091" spans="3:16" x14ac:dyDescent="0.2">
      <c r="C1091" s="85"/>
      <c r="P1091" s="86"/>
    </row>
    <row r="1092" spans="3:16" x14ac:dyDescent="0.2">
      <c r="C1092" s="85"/>
      <c r="P1092" s="86"/>
    </row>
    <row r="1093" spans="3:16" x14ac:dyDescent="0.2">
      <c r="C1093" s="85"/>
      <c r="P1093" s="86"/>
    </row>
    <row r="1094" spans="3:16" x14ac:dyDescent="0.2">
      <c r="C1094" s="85"/>
      <c r="P1094" s="86"/>
    </row>
    <row r="1095" spans="3:16" x14ac:dyDescent="0.2">
      <c r="C1095" s="85"/>
      <c r="P1095" s="86"/>
    </row>
    <row r="1096" spans="3:16" x14ac:dyDescent="0.2">
      <c r="C1096" s="85"/>
      <c r="P1096" s="86"/>
    </row>
    <row r="1097" spans="3:16" x14ac:dyDescent="0.2">
      <c r="C1097" s="85"/>
      <c r="P1097" s="86"/>
    </row>
    <row r="1098" spans="3:16" x14ac:dyDescent="0.2">
      <c r="C1098" s="85"/>
      <c r="P1098" s="86"/>
    </row>
    <row r="1099" spans="3:16" x14ac:dyDescent="0.2">
      <c r="C1099" s="85"/>
      <c r="P1099" s="86"/>
    </row>
    <row r="1100" spans="3:16" x14ac:dyDescent="0.2">
      <c r="C1100" s="85"/>
      <c r="P1100" s="86"/>
    </row>
    <row r="1101" spans="3:16" x14ac:dyDescent="0.2">
      <c r="C1101" s="85"/>
      <c r="P1101" s="86"/>
    </row>
    <row r="1102" spans="3:16" x14ac:dyDescent="0.2">
      <c r="C1102" s="85"/>
      <c r="P1102" s="86"/>
    </row>
    <row r="1103" spans="3:16" x14ac:dyDescent="0.2">
      <c r="C1103" s="85"/>
      <c r="P1103" s="86"/>
    </row>
    <row r="1104" spans="3:16" x14ac:dyDescent="0.2">
      <c r="C1104" s="85"/>
      <c r="P1104" s="86"/>
    </row>
    <row r="1105" spans="3:16" x14ac:dyDescent="0.2">
      <c r="C1105" s="85"/>
      <c r="P1105" s="86"/>
    </row>
    <row r="1106" spans="3:16" x14ac:dyDescent="0.2">
      <c r="C1106" s="85"/>
      <c r="P1106" s="86"/>
    </row>
    <row r="1107" spans="3:16" x14ac:dyDescent="0.2">
      <c r="C1107" s="85"/>
      <c r="P1107" s="86"/>
    </row>
    <row r="1108" spans="3:16" x14ac:dyDescent="0.2">
      <c r="C1108" s="85"/>
      <c r="P1108" s="86"/>
    </row>
    <row r="1109" spans="3:16" x14ac:dyDescent="0.2">
      <c r="C1109" s="85"/>
      <c r="P1109" s="86"/>
    </row>
    <row r="1110" spans="3:16" x14ac:dyDescent="0.2">
      <c r="C1110" s="85"/>
      <c r="P1110" s="86"/>
    </row>
    <row r="1111" spans="3:16" x14ac:dyDescent="0.2">
      <c r="C1111" s="85"/>
      <c r="P1111" s="86"/>
    </row>
    <row r="1112" spans="3:16" x14ac:dyDescent="0.2">
      <c r="C1112" s="85"/>
      <c r="P1112" s="86"/>
    </row>
    <row r="1113" spans="3:16" x14ac:dyDescent="0.2">
      <c r="C1113" s="85"/>
      <c r="P1113" s="86"/>
    </row>
    <row r="1114" spans="3:16" x14ac:dyDescent="0.2">
      <c r="C1114" s="85"/>
      <c r="P1114" s="86"/>
    </row>
    <row r="1115" spans="3:16" x14ac:dyDescent="0.2">
      <c r="C1115" s="85"/>
      <c r="P1115" s="86"/>
    </row>
    <row r="1116" spans="3:16" x14ac:dyDescent="0.2">
      <c r="C1116" s="85"/>
      <c r="P1116" s="86"/>
    </row>
    <row r="1117" spans="3:16" x14ac:dyDescent="0.2">
      <c r="C1117" s="85"/>
      <c r="P1117" s="86"/>
    </row>
    <row r="1118" spans="3:16" x14ac:dyDescent="0.2">
      <c r="C1118" s="85"/>
      <c r="P1118" s="86"/>
    </row>
    <row r="1119" spans="3:16" x14ac:dyDescent="0.2">
      <c r="C1119" s="85"/>
      <c r="P1119" s="86"/>
    </row>
    <row r="1120" spans="3:16" x14ac:dyDescent="0.2">
      <c r="C1120" s="85"/>
      <c r="P1120" s="86"/>
    </row>
    <row r="1121" spans="3:16" x14ac:dyDescent="0.2">
      <c r="C1121" s="85"/>
      <c r="P1121" s="86"/>
    </row>
    <row r="1122" spans="3:16" x14ac:dyDescent="0.2">
      <c r="C1122" s="85"/>
      <c r="P1122" s="86"/>
    </row>
    <row r="1123" spans="3:16" x14ac:dyDescent="0.2">
      <c r="C1123" s="85"/>
      <c r="P1123" s="86"/>
    </row>
    <row r="1124" spans="3:16" x14ac:dyDescent="0.2">
      <c r="C1124" s="85"/>
      <c r="P1124" s="86"/>
    </row>
    <row r="1125" spans="3:16" x14ac:dyDescent="0.2">
      <c r="C1125" s="85"/>
      <c r="P1125" s="86"/>
    </row>
    <row r="1126" spans="3:16" x14ac:dyDescent="0.2">
      <c r="C1126" s="85"/>
      <c r="P1126" s="86"/>
    </row>
    <row r="1127" spans="3:16" x14ac:dyDescent="0.2">
      <c r="C1127" s="85"/>
      <c r="P1127" s="86"/>
    </row>
    <row r="1128" spans="3:16" x14ac:dyDescent="0.2">
      <c r="C1128" s="85"/>
      <c r="P1128" s="86"/>
    </row>
    <row r="1129" spans="3:16" x14ac:dyDescent="0.2">
      <c r="C1129" s="85"/>
      <c r="P1129" s="86"/>
    </row>
    <row r="1130" spans="3:16" x14ac:dyDescent="0.2">
      <c r="C1130" s="85"/>
      <c r="P1130" s="86"/>
    </row>
    <row r="1131" spans="3:16" x14ac:dyDescent="0.2">
      <c r="C1131" s="85"/>
      <c r="P1131" s="86"/>
    </row>
    <row r="1132" spans="3:16" x14ac:dyDescent="0.2">
      <c r="C1132" s="85"/>
      <c r="P1132" s="86"/>
    </row>
    <row r="1133" spans="3:16" x14ac:dyDescent="0.2">
      <c r="C1133" s="85"/>
      <c r="P1133" s="86"/>
    </row>
    <row r="1134" spans="3:16" x14ac:dyDescent="0.2">
      <c r="C1134" s="85"/>
      <c r="P1134" s="86"/>
    </row>
    <row r="1135" spans="3:16" x14ac:dyDescent="0.2">
      <c r="C1135" s="85"/>
      <c r="P1135" s="86"/>
    </row>
    <row r="1136" spans="3:16" x14ac:dyDescent="0.2">
      <c r="C1136" s="85"/>
      <c r="P1136" s="86"/>
    </row>
    <row r="1137" spans="3:16" x14ac:dyDescent="0.2">
      <c r="C1137" s="85"/>
      <c r="P1137" s="86"/>
    </row>
    <row r="1138" spans="3:16" x14ac:dyDescent="0.2">
      <c r="C1138" s="85"/>
      <c r="P1138" s="86"/>
    </row>
    <row r="1139" spans="3:16" x14ac:dyDescent="0.2">
      <c r="C1139" s="85"/>
      <c r="P1139" s="86"/>
    </row>
    <row r="1140" spans="3:16" x14ac:dyDescent="0.2">
      <c r="C1140" s="85"/>
      <c r="P1140" s="86"/>
    </row>
    <row r="1141" spans="3:16" x14ac:dyDescent="0.2">
      <c r="C1141" s="85"/>
      <c r="P1141" s="86"/>
    </row>
    <row r="1142" spans="3:16" x14ac:dyDescent="0.2">
      <c r="C1142" s="85"/>
      <c r="P1142" s="86"/>
    </row>
    <row r="1143" spans="3:16" x14ac:dyDescent="0.2">
      <c r="C1143" s="85"/>
      <c r="P1143" s="86"/>
    </row>
    <row r="1144" spans="3:16" x14ac:dyDescent="0.2">
      <c r="C1144" s="85"/>
      <c r="P1144" s="86"/>
    </row>
    <row r="1145" spans="3:16" x14ac:dyDescent="0.2">
      <c r="C1145" s="85"/>
      <c r="P1145" s="86"/>
    </row>
    <row r="1146" spans="3:16" x14ac:dyDescent="0.2">
      <c r="C1146" s="85"/>
      <c r="P1146" s="86"/>
    </row>
    <row r="1147" spans="3:16" x14ac:dyDescent="0.2">
      <c r="C1147" s="85"/>
      <c r="P1147" s="86"/>
    </row>
    <row r="1148" spans="3:16" x14ac:dyDescent="0.2">
      <c r="C1148" s="85"/>
      <c r="P1148" s="86"/>
    </row>
    <row r="1149" spans="3:16" x14ac:dyDescent="0.2">
      <c r="C1149" s="85"/>
      <c r="P1149" s="86"/>
    </row>
    <row r="1150" spans="3:16" x14ac:dyDescent="0.2">
      <c r="C1150" s="85"/>
      <c r="P1150" s="86"/>
    </row>
    <row r="1151" spans="3:16" x14ac:dyDescent="0.2">
      <c r="C1151" s="85"/>
      <c r="P1151" s="86"/>
    </row>
    <row r="1152" spans="3:16" x14ac:dyDescent="0.2">
      <c r="C1152" s="85"/>
      <c r="P1152" s="86"/>
    </row>
    <row r="1153" spans="3:16" x14ac:dyDescent="0.2">
      <c r="C1153" s="85"/>
      <c r="P1153" s="86"/>
    </row>
    <row r="1154" spans="3:16" x14ac:dyDescent="0.2">
      <c r="C1154" s="85"/>
      <c r="P1154" s="86"/>
    </row>
    <row r="1155" spans="3:16" x14ac:dyDescent="0.2">
      <c r="C1155" s="85"/>
      <c r="P1155" s="86"/>
    </row>
    <row r="1156" spans="3:16" x14ac:dyDescent="0.2">
      <c r="C1156" s="85"/>
      <c r="P1156" s="86"/>
    </row>
    <row r="1157" spans="3:16" x14ac:dyDescent="0.2">
      <c r="C1157" s="85"/>
      <c r="P1157" s="86"/>
    </row>
    <row r="1158" spans="3:16" x14ac:dyDescent="0.2">
      <c r="C1158" s="85"/>
      <c r="P1158" s="86"/>
    </row>
    <row r="1159" spans="3:16" x14ac:dyDescent="0.2">
      <c r="C1159" s="85"/>
      <c r="P1159" s="86"/>
    </row>
    <row r="1160" spans="3:16" x14ac:dyDescent="0.2">
      <c r="C1160" s="85"/>
      <c r="P1160" s="86"/>
    </row>
    <row r="1161" spans="3:16" x14ac:dyDescent="0.2">
      <c r="C1161" s="85"/>
      <c r="P1161" s="86"/>
    </row>
    <row r="1162" spans="3:16" x14ac:dyDescent="0.2">
      <c r="C1162" s="85"/>
      <c r="P1162" s="86"/>
    </row>
    <row r="1163" spans="3:16" x14ac:dyDescent="0.2">
      <c r="C1163" s="85"/>
      <c r="P1163" s="86"/>
    </row>
    <row r="1164" spans="3:16" x14ac:dyDescent="0.2">
      <c r="C1164" s="85"/>
      <c r="P1164" s="86"/>
    </row>
    <row r="1165" spans="3:16" x14ac:dyDescent="0.2">
      <c r="C1165" s="85"/>
      <c r="P1165" s="86"/>
    </row>
    <row r="1166" spans="3:16" x14ac:dyDescent="0.2">
      <c r="C1166" s="85"/>
      <c r="P1166" s="86"/>
    </row>
    <row r="1167" spans="3:16" x14ac:dyDescent="0.2">
      <c r="C1167" s="85"/>
      <c r="P1167" s="86"/>
    </row>
    <row r="1168" spans="3:16" x14ac:dyDescent="0.2">
      <c r="C1168" s="85"/>
      <c r="P1168" s="86"/>
    </row>
    <row r="1169" spans="3:16" x14ac:dyDescent="0.2">
      <c r="C1169" s="85"/>
      <c r="P1169" s="86"/>
    </row>
    <row r="1170" spans="3:16" x14ac:dyDescent="0.2">
      <c r="C1170" s="85"/>
      <c r="P1170" s="86"/>
    </row>
    <row r="1171" spans="3:16" x14ac:dyDescent="0.2">
      <c r="C1171" s="85"/>
      <c r="P1171" s="86"/>
    </row>
    <row r="1172" spans="3:16" x14ac:dyDescent="0.2">
      <c r="C1172" s="85"/>
      <c r="P1172" s="86"/>
    </row>
    <row r="1173" spans="3:16" x14ac:dyDescent="0.2">
      <c r="C1173" s="85"/>
      <c r="P1173" s="86"/>
    </row>
    <row r="1174" spans="3:16" x14ac:dyDescent="0.2">
      <c r="C1174" s="85"/>
      <c r="P1174" s="86"/>
    </row>
    <row r="1175" spans="3:16" x14ac:dyDescent="0.2">
      <c r="C1175" s="85"/>
      <c r="P1175" s="86"/>
    </row>
    <row r="1176" spans="3:16" x14ac:dyDescent="0.2">
      <c r="C1176" s="85"/>
      <c r="P1176" s="86"/>
    </row>
    <row r="1177" spans="3:16" x14ac:dyDescent="0.2">
      <c r="C1177" s="85"/>
      <c r="P1177" s="86"/>
    </row>
    <row r="1178" spans="3:16" x14ac:dyDescent="0.2">
      <c r="C1178" s="85"/>
      <c r="P1178" s="86"/>
    </row>
    <row r="1179" spans="3:16" x14ac:dyDescent="0.2">
      <c r="C1179" s="85"/>
      <c r="P1179" s="86"/>
    </row>
    <row r="1180" spans="3:16" x14ac:dyDescent="0.2">
      <c r="C1180" s="85"/>
      <c r="P1180" s="86"/>
    </row>
    <row r="1181" spans="3:16" x14ac:dyDescent="0.2">
      <c r="C1181" s="85"/>
      <c r="P1181" s="86"/>
    </row>
    <row r="1182" spans="3:16" x14ac:dyDescent="0.2">
      <c r="C1182" s="85"/>
      <c r="P1182" s="86"/>
    </row>
    <row r="1183" spans="3:16" x14ac:dyDescent="0.2">
      <c r="C1183" s="85"/>
      <c r="P1183" s="86"/>
    </row>
    <row r="1184" spans="3:16" x14ac:dyDescent="0.2">
      <c r="C1184" s="85"/>
      <c r="P1184" s="86"/>
    </row>
    <row r="1185" spans="3:16" x14ac:dyDescent="0.2">
      <c r="C1185" s="85"/>
      <c r="P1185" s="86"/>
    </row>
    <row r="1186" spans="3:16" x14ac:dyDescent="0.2">
      <c r="C1186" s="85"/>
      <c r="P1186" s="86"/>
    </row>
    <row r="1187" spans="3:16" x14ac:dyDescent="0.2">
      <c r="C1187" s="85"/>
      <c r="P1187" s="86"/>
    </row>
    <row r="1188" spans="3:16" x14ac:dyDescent="0.2">
      <c r="C1188" s="85"/>
      <c r="P1188" s="86"/>
    </row>
    <row r="1189" spans="3:16" x14ac:dyDescent="0.2">
      <c r="C1189" s="85"/>
      <c r="P1189" s="86"/>
    </row>
    <row r="1190" spans="3:16" x14ac:dyDescent="0.2">
      <c r="C1190" s="85"/>
      <c r="P1190" s="86"/>
    </row>
    <row r="1191" spans="3:16" x14ac:dyDescent="0.2">
      <c r="C1191" s="85"/>
      <c r="P1191" s="86"/>
    </row>
    <row r="1192" spans="3:16" x14ac:dyDescent="0.2">
      <c r="C1192" s="85"/>
      <c r="P1192" s="86"/>
    </row>
    <row r="1193" spans="3:16" x14ac:dyDescent="0.2">
      <c r="C1193" s="85"/>
      <c r="P1193" s="86"/>
    </row>
    <row r="1194" spans="3:16" x14ac:dyDescent="0.2">
      <c r="C1194" s="85"/>
      <c r="P1194" s="86"/>
    </row>
    <row r="1195" spans="3:16" x14ac:dyDescent="0.2">
      <c r="C1195" s="85"/>
      <c r="P1195" s="86"/>
    </row>
    <row r="1196" spans="3:16" x14ac:dyDescent="0.2">
      <c r="C1196" s="85"/>
      <c r="P1196" s="86"/>
    </row>
    <row r="1197" spans="3:16" x14ac:dyDescent="0.2">
      <c r="C1197" s="85"/>
      <c r="P1197" s="86"/>
    </row>
    <row r="1198" spans="3:16" x14ac:dyDescent="0.2">
      <c r="C1198" s="85"/>
      <c r="P1198" s="86"/>
    </row>
    <row r="1199" spans="3:16" x14ac:dyDescent="0.2">
      <c r="C1199" s="85"/>
      <c r="P1199" s="86"/>
    </row>
    <row r="1200" spans="3:16" x14ac:dyDescent="0.2">
      <c r="C1200" s="85"/>
      <c r="P1200" s="86"/>
    </row>
    <row r="1201" spans="3:16" x14ac:dyDescent="0.2">
      <c r="C1201" s="85"/>
      <c r="P1201" s="86"/>
    </row>
    <row r="1202" spans="3:16" x14ac:dyDescent="0.2">
      <c r="C1202" s="85"/>
      <c r="P1202" s="86"/>
    </row>
    <row r="1203" spans="3:16" x14ac:dyDescent="0.2">
      <c r="C1203" s="85"/>
      <c r="P1203" s="86"/>
    </row>
    <row r="1204" spans="3:16" x14ac:dyDescent="0.2">
      <c r="C1204" s="85"/>
      <c r="P1204" s="86"/>
    </row>
    <row r="1205" spans="3:16" x14ac:dyDescent="0.2">
      <c r="C1205" s="85"/>
      <c r="P1205" s="86"/>
    </row>
    <row r="1206" spans="3:16" x14ac:dyDescent="0.2">
      <c r="C1206" s="85"/>
      <c r="P1206" s="86"/>
    </row>
    <row r="1207" spans="3:16" x14ac:dyDescent="0.2">
      <c r="C1207" s="85"/>
      <c r="P1207" s="86"/>
    </row>
    <row r="1208" spans="3:16" x14ac:dyDescent="0.2">
      <c r="C1208" s="85"/>
      <c r="P1208" s="86"/>
    </row>
    <row r="1209" spans="3:16" x14ac:dyDescent="0.2">
      <c r="C1209" s="85"/>
      <c r="P1209" s="86"/>
    </row>
    <row r="1210" spans="3:16" x14ac:dyDescent="0.2">
      <c r="C1210" s="85"/>
      <c r="P1210" s="86"/>
    </row>
    <row r="1211" spans="3:16" x14ac:dyDescent="0.2">
      <c r="C1211" s="85"/>
      <c r="P1211" s="86"/>
    </row>
    <row r="1212" spans="3:16" x14ac:dyDescent="0.2">
      <c r="C1212" s="85"/>
      <c r="P1212" s="86"/>
    </row>
    <row r="1213" spans="3:16" x14ac:dyDescent="0.2">
      <c r="C1213" s="85"/>
      <c r="P1213" s="86"/>
    </row>
    <row r="1214" spans="3:16" x14ac:dyDescent="0.2">
      <c r="C1214" s="85"/>
      <c r="P1214" s="86"/>
    </row>
    <row r="1215" spans="3:16" x14ac:dyDescent="0.2">
      <c r="C1215" s="85"/>
      <c r="P1215" s="86"/>
    </row>
    <row r="1216" spans="3:16" x14ac:dyDescent="0.2">
      <c r="C1216" s="85"/>
      <c r="P1216" s="86"/>
    </row>
    <row r="1217" spans="3:16" x14ac:dyDescent="0.2">
      <c r="C1217" s="85"/>
      <c r="P1217" s="86"/>
    </row>
    <row r="1218" spans="3:16" x14ac:dyDescent="0.2">
      <c r="C1218" s="85"/>
      <c r="P1218" s="86"/>
    </row>
    <row r="1219" spans="3:16" x14ac:dyDescent="0.2">
      <c r="C1219" s="85"/>
      <c r="P1219" s="86"/>
    </row>
    <row r="1220" spans="3:16" x14ac:dyDescent="0.2">
      <c r="C1220" s="85"/>
      <c r="P1220" s="86"/>
    </row>
    <row r="1221" spans="3:16" x14ac:dyDescent="0.2">
      <c r="C1221" s="85"/>
      <c r="P1221" s="86"/>
    </row>
    <row r="1222" spans="3:16" x14ac:dyDescent="0.2">
      <c r="C1222" s="85"/>
      <c r="P1222" s="86"/>
    </row>
    <row r="1223" spans="3:16" x14ac:dyDescent="0.2">
      <c r="C1223" s="85"/>
      <c r="P1223" s="86"/>
    </row>
    <row r="1224" spans="3:16" x14ac:dyDescent="0.2">
      <c r="C1224" s="85"/>
      <c r="P1224" s="86"/>
    </row>
    <row r="1225" spans="3:16" x14ac:dyDescent="0.2">
      <c r="C1225" s="85"/>
      <c r="P1225" s="86"/>
    </row>
    <row r="1226" spans="3:16" x14ac:dyDescent="0.2">
      <c r="C1226" s="85"/>
      <c r="P1226" s="86"/>
    </row>
    <row r="1227" spans="3:16" x14ac:dyDescent="0.2">
      <c r="C1227" s="85"/>
      <c r="P1227" s="86"/>
    </row>
    <row r="1228" spans="3:16" x14ac:dyDescent="0.2">
      <c r="C1228" s="85"/>
      <c r="P1228" s="86"/>
    </row>
    <row r="1229" spans="3:16" x14ac:dyDescent="0.2">
      <c r="C1229" s="85"/>
      <c r="P1229" s="86"/>
    </row>
    <row r="1230" spans="3:16" x14ac:dyDescent="0.2">
      <c r="C1230" s="85"/>
      <c r="P1230" s="86"/>
    </row>
    <row r="1231" spans="3:16" x14ac:dyDescent="0.2">
      <c r="C1231" s="85"/>
      <c r="P1231" s="86"/>
    </row>
    <row r="1232" spans="3:16" x14ac:dyDescent="0.2">
      <c r="C1232" s="85"/>
      <c r="P1232" s="86"/>
    </row>
    <row r="1233" spans="3:16" x14ac:dyDescent="0.2">
      <c r="C1233" s="85"/>
      <c r="P1233" s="86"/>
    </row>
    <row r="1234" spans="3:16" x14ac:dyDescent="0.2">
      <c r="C1234" s="85"/>
      <c r="P1234" s="86"/>
    </row>
    <row r="1235" spans="3:16" x14ac:dyDescent="0.2">
      <c r="C1235" s="85"/>
      <c r="P1235" s="86"/>
    </row>
    <row r="1236" spans="3:16" x14ac:dyDescent="0.2">
      <c r="C1236" s="85"/>
      <c r="P1236" s="86"/>
    </row>
    <row r="1237" spans="3:16" x14ac:dyDescent="0.2">
      <c r="C1237" s="85"/>
      <c r="P1237" s="86"/>
    </row>
    <row r="1238" spans="3:16" x14ac:dyDescent="0.2">
      <c r="C1238" s="85"/>
      <c r="P1238" s="86"/>
    </row>
    <row r="1239" spans="3:16" x14ac:dyDescent="0.2">
      <c r="C1239" s="85"/>
      <c r="P1239" s="86"/>
    </row>
    <row r="1240" spans="3:16" x14ac:dyDescent="0.2">
      <c r="C1240" s="85"/>
      <c r="P1240" s="86"/>
    </row>
    <row r="1241" spans="3:16" x14ac:dyDescent="0.2">
      <c r="C1241" s="85"/>
      <c r="P1241" s="86"/>
    </row>
    <row r="1242" spans="3:16" x14ac:dyDescent="0.2">
      <c r="C1242" s="85"/>
      <c r="P1242" s="86"/>
    </row>
    <row r="1243" spans="3:16" x14ac:dyDescent="0.2">
      <c r="C1243" s="85"/>
      <c r="P1243" s="86"/>
    </row>
    <row r="1244" spans="3:16" x14ac:dyDescent="0.2">
      <c r="C1244" s="85"/>
      <c r="P1244" s="86"/>
    </row>
    <row r="1245" spans="3:16" x14ac:dyDescent="0.2">
      <c r="C1245" s="85"/>
      <c r="P1245" s="86"/>
    </row>
    <row r="1246" spans="3:16" x14ac:dyDescent="0.2">
      <c r="C1246" s="85"/>
      <c r="P1246" s="86"/>
    </row>
    <row r="1247" spans="3:16" x14ac:dyDescent="0.2">
      <c r="C1247" s="85"/>
      <c r="P1247" s="86"/>
    </row>
    <row r="1248" spans="3:16" x14ac:dyDescent="0.2">
      <c r="C1248" s="85"/>
      <c r="P1248" s="86"/>
    </row>
    <row r="1249" spans="3:16" x14ac:dyDescent="0.2">
      <c r="C1249" s="85"/>
      <c r="P1249" s="86"/>
    </row>
    <row r="1250" spans="3:16" x14ac:dyDescent="0.2">
      <c r="C1250" s="85"/>
      <c r="P1250" s="86"/>
    </row>
    <row r="1251" spans="3:16" x14ac:dyDescent="0.2">
      <c r="C1251" s="85"/>
      <c r="P1251" s="86"/>
    </row>
    <row r="1252" spans="3:16" x14ac:dyDescent="0.2">
      <c r="C1252" s="85"/>
      <c r="P1252" s="86"/>
    </row>
    <row r="1253" spans="3:16" x14ac:dyDescent="0.2">
      <c r="C1253" s="85"/>
      <c r="P1253" s="86"/>
    </row>
    <row r="1254" spans="3:16" x14ac:dyDescent="0.2">
      <c r="C1254" s="85"/>
      <c r="P1254" s="86"/>
    </row>
    <row r="1255" spans="3:16" x14ac:dyDescent="0.2">
      <c r="C1255" s="85"/>
      <c r="P1255" s="86"/>
    </row>
    <row r="1256" spans="3:16" x14ac:dyDescent="0.2">
      <c r="C1256" s="85"/>
      <c r="P1256" s="86"/>
    </row>
    <row r="1257" spans="3:16" x14ac:dyDescent="0.2">
      <c r="C1257" s="85"/>
      <c r="P1257" s="86"/>
    </row>
    <row r="1258" spans="3:16" x14ac:dyDescent="0.2">
      <c r="C1258" s="85"/>
      <c r="P1258" s="86"/>
    </row>
    <row r="1259" spans="3:16" x14ac:dyDescent="0.2">
      <c r="C1259" s="85"/>
      <c r="P1259" s="86"/>
    </row>
    <row r="1260" spans="3:16" x14ac:dyDescent="0.2">
      <c r="C1260" s="85"/>
      <c r="P1260" s="86"/>
    </row>
    <row r="1261" spans="3:16" x14ac:dyDescent="0.2">
      <c r="C1261" s="85"/>
      <c r="P1261" s="86"/>
    </row>
    <row r="1262" spans="3:16" x14ac:dyDescent="0.2">
      <c r="C1262" s="85"/>
      <c r="P1262" s="86"/>
    </row>
    <row r="1263" spans="3:16" x14ac:dyDescent="0.2">
      <c r="C1263" s="85"/>
      <c r="P1263" s="86"/>
    </row>
    <row r="1264" spans="3:16" x14ac:dyDescent="0.2">
      <c r="C1264" s="85"/>
      <c r="P1264" s="86"/>
    </row>
    <row r="1265" spans="3:16" x14ac:dyDescent="0.2">
      <c r="C1265" s="85"/>
      <c r="P1265" s="86"/>
    </row>
    <row r="1266" spans="3:16" x14ac:dyDescent="0.2">
      <c r="C1266" s="85"/>
      <c r="P1266" s="86"/>
    </row>
    <row r="1267" spans="3:16" x14ac:dyDescent="0.2">
      <c r="C1267" s="85"/>
      <c r="P1267" s="86"/>
    </row>
    <row r="1268" spans="3:16" x14ac:dyDescent="0.2">
      <c r="C1268" s="85"/>
      <c r="P1268" s="86"/>
    </row>
    <row r="1269" spans="3:16" x14ac:dyDescent="0.2">
      <c r="C1269" s="85"/>
      <c r="P1269" s="86"/>
    </row>
    <row r="1270" spans="3:16" x14ac:dyDescent="0.2">
      <c r="C1270" s="85"/>
      <c r="P1270" s="86"/>
    </row>
    <row r="1271" spans="3:16" x14ac:dyDescent="0.2">
      <c r="C1271" s="85"/>
      <c r="P1271" s="86"/>
    </row>
    <row r="1272" spans="3:16" x14ac:dyDescent="0.2">
      <c r="C1272" s="85"/>
      <c r="P1272" s="86"/>
    </row>
    <row r="1273" spans="3:16" x14ac:dyDescent="0.2">
      <c r="C1273" s="85"/>
      <c r="P1273" s="86"/>
    </row>
    <row r="1274" spans="3:16" x14ac:dyDescent="0.2">
      <c r="C1274" s="85"/>
      <c r="P1274" s="86"/>
    </row>
    <row r="1275" spans="3:16" x14ac:dyDescent="0.2">
      <c r="C1275" s="85"/>
      <c r="P1275" s="86"/>
    </row>
    <row r="1276" spans="3:16" x14ac:dyDescent="0.2">
      <c r="C1276" s="85"/>
      <c r="P1276" s="86"/>
    </row>
    <row r="1277" spans="3:16" x14ac:dyDescent="0.2">
      <c r="C1277" s="85"/>
      <c r="P1277" s="86"/>
    </row>
    <row r="1278" spans="3:16" x14ac:dyDescent="0.2">
      <c r="C1278" s="85"/>
      <c r="P1278" s="86"/>
    </row>
    <row r="1279" spans="3:16" x14ac:dyDescent="0.2">
      <c r="C1279" s="85"/>
      <c r="P1279" s="86"/>
    </row>
    <row r="1280" spans="3:16" x14ac:dyDescent="0.2">
      <c r="C1280" s="85"/>
      <c r="P1280" s="86"/>
    </row>
    <row r="1281" spans="3:16" x14ac:dyDescent="0.2">
      <c r="C1281" s="85"/>
      <c r="P1281" s="86"/>
    </row>
    <row r="1282" spans="3:16" x14ac:dyDescent="0.2">
      <c r="C1282" s="85"/>
      <c r="P1282" s="86"/>
    </row>
    <row r="1283" spans="3:16" x14ac:dyDescent="0.2">
      <c r="C1283" s="85"/>
      <c r="P1283" s="86"/>
    </row>
    <row r="1284" spans="3:16" x14ac:dyDescent="0.2">
      <c r="C1284" s="85"/>
      <c r="P1284" s="86"/>
    </row>
    <row r="1285" spans="3:16" x14ac:dyDescent="0.2">
      <c r="C1285" s="85"/>
      <c r="P1285" s="86"/>
    </row>
    <row r="1286" spans="3:16" x14ac:dyDescent="0.2">
      <c r="C1286" s="85"/>
      <c r="P1286" s="86"/>
    </row>
    <row r="1287" spans="3:16" x14ac:dyDescent="0.2">
      <c r="C1287" s="85"/>
      <c r="P1287" s="86"/>
    </row>
    <row r="1288" spans="3:16" x14ac:dyDescent="0.2">
      <c r="C1288" s="85"/>
      <c r="P1288" s="86"/>
    </row>
    <row r="1289" spans="3:16" x14ac:dyDescent="0.2">
      <c r="C1289" s="85"/>
      <c r="P1289" s="86"/>
    </row>
    <row r="1290" spans="3:16" x14ac:dyDescent="0.2">
      <c r="C1290" s="85"/>
      <c r="P1290" s="86"/>
    </row>
    <row r="1291" spans="3:16" x14ac:dyDescent="0.2">
      <c r="C1291" s="85"/>
      <c r="P1291" s="86"/>
    </row>
    <row r="1292" spans="3:16" x14ac:dyDescent="0.2">
      <c r="C1292" s="85"/>
      <c r="P1292" s="86"/>
    </row>
    <row r="1293" spans="3:16" x14ac:dyDescent="0.2">
      <c r="C1293" s="85"/>
      <c r="P1293" s="86"/>
    </row>
    <row r="1294" spans="3:16" x14ac:dyDescent="0.2">
      <c r="C1294" s="85"/>
      <c r="P1294" s="86"/>
    </row>
    <row r="1295" spans="3:16" x14ac:dyDescent="0.2">
      <c r="C1295" s="85"/>
    </row>
    <row r="1296" spans="3:16" x14ac:dyDescent="0.2">
      <c r="C1296" s="85"/>
    </row>
    <row r="1297" spans="3:3" x14ac:dyDescent="0.2">
      <c r="C1297" s="85"/>
    </row>
    <row r="1298" spans="3:3" x14ac:dyDescent="0.2">
      <c r="C1298" s="85"/>
    </row>
    <row r="1299" spans="3:3" x14ac:dyDescent="0.2">
      <c r="C1299" s="85"/>
    </row>
    <row r="1300" spans="3:3" x14ac:dyDescent="0.2">
      <c r="C1300" s="85"/>
    </row>
    <row r="1301" spans="3:3" x14ac:dyDescent="0.2">
      <c r="C1301" s="85"/>
    </row>
    <row r="1302" spans="3:3" x14ac:dyDescent="0.2">
      <c r="C1302" s="85"/>
    </row>
    <row r="1303" spans="3:3" x14ac:dyDescent="0.2">
      <c r="C1303" s="85"/>
    </row>
    <row r="1304" spans="3:3" x14ac:dyDescent="0.2">
      <c r="C1304" s="85"/>
    </row>
    <row r="1305" spans="3:3" x14ac:dyDescent="0.2">
      <c r="C1305" s="85"/>
    </row>
    <row r="1306" spans="3:3" x14ac:dyDescent="0.2">
      <c r="C1306" s="85"/>
    </row>
    <row r="1307" spans="3:3" x14ac:dyDescent="0.2">
      <c r="C1307" s="85"/>
    </row>
    <row r="1308" spans="3:3" x14ac:dyDescent="0.2">
      <c r="C1308" s="85"/>
    </row>
    <row r="1309" spans="3:3" x14ac:dyDescent="0.2">
      <c r="C1309" s="85"/>
    </row>
    <row r="1310" spans="3:3" x14ac:dyDescent="0.2">
      <c r="C1310" s="85"/>
    </row>
    <row r="1311" spans="3:3" x14ac:dyDescent="0.2">
      <c r="C1311" s="85"/>
    </row>
    <row r="1312" spans="3:3" x14ac:dyDescent="0.2">
      <c r="C1312" s="85"/>
    </row>
    <row r="1313" spans="3:3" x14ac:dyDescent="0.2">
      <c r="C1313" s="85"/>
    </row>
    <row r="1314" spans="3:3" x14ac:dyDescent="0.2">
      <c r="C1314" s="85"/>
    </row>
    <row r="1315" spans="3:3" x14ac:dyDescent="0.2">
      <c r="C1315" s="85"/>
    </row>
    <row r="1316" spans="3:3" x14ac:dyDescent="0.2">
      <c r="C1316" s="85"/>
    </row>
    <row r="1317" spans="3:3" x14ac:dyDescent="0.2">
      <c r="C1317" s="85"/>
    </row>
    <row r="1318" spans="3:3" x14ac:dyDescent="0.2">
      <c r="C1318" s="85"/>
    </row>
    <row r="1319" spans="3:3" x14ac:dyDescent="0.2">
      <c r="C1319" s="85"/>
    </row>
    <row r="1320" spans="3:3" x14ac:dyDescent="0.2">
      <c r="C1320" s="85"/>
    </row>
    <row r="1321" spans="3:3" x14ac:dyDescent="0.2">
      <c r="C1321" s="85"/>
    </row>
    <row r="1322" spans="3:3" x14ac:dyDescent="0.2">
      <c r="C1322" s="85"/>
    </row>
    <row r="1323" spans="3:3" x14ac:dyDescent="0.2">
      <c r="C1323" s="85"/>
    </row>
    <row r="1324" spans="3:3" x14ac:dyDescent="0.2">
      <c r="C1324" s="85"/>
    </row>
    <row r="1325" spans="3:3" x14ac:dyDescent="0.2">
      <c r="C1325" s="85"/>
    </row>
    <row r="1326" spans="3:3" x14ac:dyDescent="0.2">
      <c r="C1326" s="85"/>
    </row>
    <row r="1327" spans="3:3" x14ac:dyDescent="0.2">
      <c r="C1327" s="85"/>
    </row>
    <row r="1328" spans="3:3" x14ac:dyDescent="0.2">
      <c r="C1328" s="85"/>
    </row>
    <row r="1329" spans="3:3" x14ac:dyDescent="0.2">
      <c r="C1329" s="85"/>
    </row>
    <row r="1330" spans="3:3" x14ac:dyDescent="0.2">
      <c r="C1330" s="85"/>
    </row>
    <row r="1331" spans="3:3" x14ac:dyDescent="0.2">
      <c r="C1331" s="85"/>
    </row>
    <row r="1332" spans="3:3" x14ac:dyDescent="0.2">
      <c r="C1332" s="85"/>
    </row>
    <row r="1333" spans="3:3" x14ac:dyDescent="0.2">
      <c r="C1333" s="85"/>
    </row>
    <row r="1334" spans="3:3" x14ac:dyDescent="0.2">
      <c r="C1334" s="85"/>
    </row>
    <row r="1335" spans="3:3" x14ac:dyDescent="0.2">
      <c r="C1335" s="85"/>
    </row>
    <row r="1336" spans="3:3" x14ac:dyDescent="0.2">
      <c r="C1336" s="85"/>
    </row>
    <row r="1337" spans="3:3" x14ac:dyDescent="0.2">
      <c r="C1337" s="85"/>
    </row>
    <row r="1338" spans="3:3" x14ac:dyDescent="0.2">
      <c r="C1338" s="85"/>
    </row>
    <row r="1339" spans="3:3" x14ac:dyDescent="0.2">
      <c r="C1339" s="85"/>
    </row>
    <row r="1340" spans="3:3" x14ac:dyDescent="0.2">
      <c r="C1340" s="85"/>
    </row>
    <row r="1341" spans="3:3" x14ac:dyDescent="0.2">
      <c r="C1341" s="85"/>
    </row>
    <row r="1342" spans="3:3" x14ac:dyDescent="0.2">
      <c r="C1342" s="85"/>
    </row>
    <row r="1343" spans="3:3" x14ac:dyDescent="0.2">
      <c r="C1343" s="85"/>
    </row>
    <row r="1344" spans="3:3" x14ac:dyDescent="0.2">
      <c r="C1344" s="85"/>
    </row>
    <row r="1345" spans="3:3" x14ac:dyDescent="0.2">
      <c r="C1345" s="85"/>
    </row>
    <row r="1346" spans="3:3" x14ac:dyDescent="0.2">
      <c r="C1346" s="85"/>
    </row>
    <row r="1347" spans="3:3" x14ac:dyDescent="0.2">
      <c r="C1347" s="85"/>
    </row>
    <row r="1348" spans="3:3" x14ac:dyDescent="0.2">
      <c r="C1348" s="85"/>
    </row>
    <row r="1349" spans="3:3" x14ac:dyDescent="0.2">
      <c r="C1349" s="85"/>
    </row>
    <row r="1350" spans="3:3" x14ac:dyDescent="0.2">
      <c r="C1350" s="85"/>
    </row>
    <row r="1351" spans="3:3" x14ac:dyDescent="0.2">
      <c r="C1351" s="85"/>
    </row>
    <row r="1352" spans="3:3" x14ac:dyDescent="0.2">
      <c r="C1352" s="85"/>
    </row>
    <row r="1353" spans="3:3" x14ac:dyDescent="0.2">
      <c r="C1353" s="85"/>
    </row>
    <row r="1354" spans="3:3" x14ac:dyDescent="0.2">
      <c r="C1354" s="85"/>
    </row>
    <row r="1355" spans="3:3" x14ac:dyDescent="0.2">
      <c r="C1355" s="85"/>
    </row>
    <row r="1356" spans="3:3" x14ac:dyDescent="0.2">
      <c r="C1356" s="85"/>
    </row>
    <row r="1357" spans="3:3" x14ac:dyDescent="0.2">
      <c r="C1357" s="85"/>
    </row>
    <row r="1358" spans="3:3" x14ac:dyDescent="0.2">
      <c r="C1358" s="85"/>
    </row>
    <row r="1359" spans="3:3" x14ac:dyDescent="0.2">
      <c r="C1359" s="85"/>
    </row>
    <row r="1360" spans="3:3" x14ac:dyDescent="0.2">
      <c r="C1360" s="85"/>
    </row>
    <row r="1361" spans="3:3" x14ac:dyDescent="0.2">
      <c r="C1361" s="85"/>
    </row>
    <row r="1362" spans="3:3" x14ac:dyDescent="0.2">
      <c r="C1362" s="85"/>
    </row>
    <row r="1363" spans="3:3" x14ac:dyDescent="0.2">
      <c r="C1363" s="85"/>
    </row>
    <row r="1364" spans="3:3" x14ac:dyDescent="0.2">
      <c r="C1364" s="85"/>
    </row>
    <row r="1365" spans="3:3" x14ac:dyDescent="0.2">
      <c r="C1365" s="85"/>
    </row>
    <row r="1366" spans="3:3" x14ac:dyDescent="0.2">
      <c r="C1366" s="85"/>
    </row>
    <row r="1367" spans="3:3" x14ac:dyDescent="0.2">
      <c r="C1367" s="85"/>
    </row>
    <row r="1368" spans="3:3" x14ac:dyDescent="0.2">
      <c r="C1368" s="85"/>
    </row>
    <row r="1369" spans="3:3" x14ac:dyDescent="0.2">
      <c r="C1369" s="85"/>
    </row>
    <row r="1370" spans="3:3" x14ac:dyDescent="0.2">
      <c r="C1370" s="85"/>
    </row>
    <row r="1371" spans="3:3" x14ac:dyDescent="0.2">
      <c r="C1371" s="85"/>
    </row>
    <row r="1372" spans="3:3" x14ac:dyDescent="0.2">
      <c r="C1372" s="85"/>
    </row>
    <row r="1373" spans="3:3" x14ac:dyDescent="0.2">
      <c r="C1373" s="85"/>
    </row>
    <row r="1374" spans="3:3" x14ac:dyDescent="0.2">
      <c r="C1374" s="85"/>
    </row>
    <row r="1375" spans="3:3" x14ac:dyDescent="0.2">
      <c r="C1375" s="85"/>
    </row>
    <row r="1376" spans="3:3" x14ac:dyDescent="0.2">
      <c r="C1376" s="85"/>
    </row>
    <row r="1377" spans="3:3" x14ac:dyDescent="0.2">
      <c r="C1377" s="85"/>
    </row>
    <row r="1378" spans="3:3" x14ac:dyDescent="0.2">
      <c r="C1378" s="85"/>
    </row>
    <row r="1379" spans="3:3" x14ac:dyDescent="0.2">
      <c r="C1379" s="85"/>
    </row>
    <row r="1380" spans="3:3" x14ac:dyDescent="0.2">
      <c r="C1380" s="85"/>
    </row>
    <row r="1381" spans="3:3" x14ac:dyDescent="0.2">
      <c r="C1381" s="85"/>
    </row>
    <row r="1382" spans="3:3" x14ac:dyDescent="0.2">
      <c r="C1382" s="85"/>
    </row>
    <row r="1383" spans="3:3" x14ac:dyDescent="0.2">
      <c r="C1383" s="85"/>
    </row>
    <row r="1384" spans="3:3" x14ac:dyDescent="0.2">
      <c r="C1384" s="85"/>
    </row>
    <row r="1385" spans="3:3" x14ac:dyDescent="0.2">
      <c r="C1385" s="85"/>
    </row>
    <row r="1386" spans="3:3" x14ac:dyDescent="0.2">
      <c r="C1386" s="85"/>
    </row>
    <row r="1387" spans="3:3" x14ac:dyDescent="0.2">
      <c r="C1387" s="85"/>
    </row>
    <row r="1388" spans="3:3" x14ac:dyDescent="0.2">
      <c r="C1388" s="85"/>
    </row>
    <row r="1389" spans="3:3" x14ac:dyDescent="0.2">
      <c r="C1389" s="85"/>
    </row>
    <row r="1390" spans="3:3" x14ac:dyDescent="0.2">
      <c r="C1390" s="85"/>
    </row>
    <row r="1391" spans="3:3" x14ac:dyDescent="0.2">
      <c r="C1391" s="85"/>
    </row>
    <row r="1392" spans="3:3" x14ac:dyDescent="0.2">
      <c r="C1392" s="85"/>
    </row>
    <row r="1393" spans="3:3" x14ac:dyDescent="0.2">
      <c r="C1393" s="85"/>
    </row>
    <row r="1394" spans="3:3" x14ac:dyDescent="0.2">
      <c r="C1394" s="85"/>
    </row>
    <row r="1395" spans="3:3" x14ac:dyDescent="0.2">
      <c r="C1395" s="85"/>
    </row>
    <row r="1396" spans="3:3" x14ac:dyDescent="0.2">
      <c r="C1396" s="85"/>
    </row>
    <row r="1397" spans="3:3" x14ac:dyDescent="0.2">
      <c r="C1397" s="85"/>
    </row>
    <row r="1398" spans="3:3" x14ac:dyDescent="0.2">
      <c r="C1398" s="85"/>
    </row>
    <row r="1399" spans="3:3" x14ac:dyDescent="0.2">
      <c r="C1399" s="85"/>
    </row>
    <row r="1400" spans="3:3" x14ac:dyDescent="0.2">
      <c r="C1400" s="85"/>
    </row>
    <row r="1401" spans="3:3" x14ac:dyDescent="0.2">
      <c r="C1401" s="85"/>
    </row>
    <row r="1402" spans="3:3" x14ac:dyDescent="0.2">
      <c r="C1402" s="85"/>
    </row>
    <row r="1403" spans="3:3" x14ac:dyDescent="0.2">
      <c r="C1403" s="85"/>
    </row>
    <row r="1404" spans="3:3" x14ac:dyDescent="0.2">
      <c r="C1404" s="85"/>
    </row>
    <row r="1405" spans="3:3" x14ac:dyDescent="0.2">
      <c r="C1405" s="85"/>
    </row>
    <row r="1406" spans="3:3" x14ac:dyDescent="0.2">
      <c r="C1406" s="85"/>
    </row>
    <row r="1407" spans="3:3" x14ac:dyDescent="0.2">
      <c r="C1407" s="85"/>
    </row>
    <row r="1408" spans="3:3" x14ac:dyDescent="0.2">
      <c r="C1408" s="85"/>
    </row>
    <row r="1409" spans="3:3" x14ac:dyDescent="0.2">
      <c r="C1409" s="85"/>
    </row>
    <row r="1410" spans="3:3" x14ac:dyDescent="0.2">
      <c r="C1410" s="85"/>
    </row>
    <row r="1411" spans="3:3" x14ac:dyDescent="0.2">
      <c r="C1411" s="85"/>
    </row>
    <row r="1412" spans="3:3" x14ac:dyDescent="0.2">
      <c r="C1412" s="85"/>
    </row>
    <row r="1413" spans="3:3" x14ac:dyDescent="0.2">
      <c r="C1413" s="85"/>
    </row>
    <row r="1414" spans="3:3" x14ac:dyDescent="0.2">
      <c r="C1414" s="85"/>
    </row>
    <row r="1415" spans="3:3" x14ac:dyDescent="0.2">
      <c r="C1415" s="85"/>
    </row>
    <row r="1416" spans="3:3" x14ac:dyDescent="0.2">
      <c r="C1416" s="85"/>
    </row>
    <row r="1417" spans="3:3" x14ac:dyDescent="0.2">
      <c r="C1417" s="85"/>
    </row>
    <row r="1418" spans="3:3" x14ac:dyDescent="0.2">
      <c r="C1418" s="85"/>
    </row>
    <row r="1419" spans="3:3" x14ac:dyDescent="0.2">
      <c r="C1419" s="85"/>
    </row>
    <row r="1420" spans="3:3" x14ac:dyDescent="0.2">
      <c r="C1420" s="85"/>
    </row>
    <row r="1421" spans="3:3" x14ac:dyDescent="0.2">
      <c r="C1421" s="85"/>
    </row>
    <row r="1422" spans="3:3" x14ac:dyDescent="0.2">
      <c r="C1422" s="85"/>
    </row>
    <row r="1423" spans="3:3" x14ac:dyDescent="0.2">
      <c r="C1423" s="85"/>
    </row>
    <row r="1424" spans="3:3" x14ac:dyDescent="0.2">
      <c r="C1424" s="85"/>
    </row>
    <row r="1425" spans="3:3" x14ac:dyDescent="0.2">
      <c r="C1425" s="85"/>
    </row>
    <row r="1426" spans="3:3" x14ac:dyDescent="0.2">
      <c r="C1426" s="85"/>
    </row>
    <row r="1427" spans="3:3" x14ac:dyDescent="0.2">
      <c r="C1427" s="85"/>
    </row>
    <row r="1428" spans="3:3" x14ac:dyDescent="0.2">
      <c r="C1428" s="85"/>
    </row>
    <row r="1429" spans="3:3" x14ac:dyDescent="0.2">
      <c r="C1429" s="85"/>
    </row>
    <row r="1430" spans="3:3" x14ac:dyDescent="0.2">
      <c r="C1430" s="85"/>
    </row>
    <row r="1431" spans="3:3" x14ac:dyDescent="0.2">
      <c r="C1431" s="85"/>
    </row>
    <row r="1432" spans="3:3" x14ac:dyDescent="0.2">
      <c r="C1432" s="85"/>
    </row>
    <row r="1433" spans="3:3" x14ac:dyDescent="0.2">
      <c r="C1433" s="85"/>
    </row>
    <row r="1434" spans="3:3" x14ac:dyDescent="0.2">
      <c r="C1434" s="85"/>
    </row>
    <row r="1435" spans="3:3" x14ac:dyDescent="0.2">
      <c r="C1435" s="85"/>
    </row>
    <row r="1436" spans="3:3" x14ac:dyDescent="0.2">
      <c r="C1436" s="85"/>
    </row>
    <row r="1437" spans="3:3" x14ac:dyDescent="0.2">
      <c r="C1437" s="85"/>
    </row>
    <row r="1438" spans="3:3" x14ac:dyDescent="0.2">
      <c r="C1438" s="85"/>
    </row>
    <row r="1439" spans="3:3" x14ac:dyDescent="0.2">
      <c r="C1439" s="85"/>
    </row>
    <row r="1440" spans="3:3" x14ac:dyDescent="0.2">
      <c r="C1440" s="85"/>
    </row>
    <row r="1441" spans="3:3" x14ac:dyDescent="0.2">
      <c r="C1441" s="85"/>
    </row>
    <row r="1442" spans="3:3" x14ac:dyDescent="0.2">
      <c r="C1442" s="85"/>
    </row>
    <row r="1443" spans="3:3" x14ac:dyDescent="0.2">
      <c r="C1443" s="85"/>
    </row>
    <row r="1444" spans="3:3" x14ac:dyDescent="0.2">
      <c r="C1444" s="85"/>
    </row>
    <row r="1445" spans="3:3" x14ac:dyDescent="0.2">
      <c r="C1445" s="85"/>
    </row>
    <row r="1446" spans="3:3" x14ac:dyDescent="0.2">
      <c r="C1446" s="85"/>
    </row>
    <row r="1447" spans="3:3" x14ac:dyDescent="0.2">
      <c r="C1447" s="85"/>
    </row>
    <row r="1448" spans="3:3" x14ac:dyDescent="0.2">
      <c r="C1448" s="85"/>
    </row>
    <row r="1449" spans="3:3" x14ac:dyDescent="0.2">
      <c r="C1449" s="85"/>
    </row>
    <row r="1450" spans="3:3" x14ac:dyDescent="0.2">
      <c r="C1450" s="85"/>
    </row>
    <row r="1451" spans="3:3" x14ac:dyDescent="0.2">
      <c r="C1451" s="85"/>
    </row>
    <row r="1452" spans="3:3" x14ac:dyDescent="0.2">
      <c r="C1452" s="85"/>
    </row>
    <row r="1453" spans="3:3" x14ac:dyDescent="0.2">
      <c r="C1453" s="85"/>
    </row>
    <row r="1454" spans="3:3" x14ac:dyDescent="0.2">
      <c r="C1454" s="85"/>
    </row>
    <row r="1455" spans="3:3" x14ac:dyDescent="0.2">
      <c r="C1455" s="85"/>
    </row>
    <row r="1456" spans="3:3" x14ac:dyDescent="0.2">
      <c r="C1456" s="85"/>
    </row>
    <row r="1457" spans="3:3" x14ac:dyDescent="0.2">
      <c r="C1457" s="85"/>
    </row>
    <row r="1458" spans="3:3" x14ac:dyDescent="0.2">
      <c r="C1458" s="85"/>
    </row>
    <row r="1459" spans="3:3" x14ac:dyDescent="0.2">
      <c r="C1459" s="85"/>
    </row>
    <row r="1460" spans="3:3" x14ac:dyDescent="0.2">
      <c r="C1460" s="85"/>
    </row>
    <row r="1461" spans="3:3" x14ac:dyDescent="0.2">
      <c r="C1461" s="85"/>
    </row>
    <row r="1462" spans="3:3" x14ac:dyDescent="0.2">
      <c r="C1462" s="85"/>
    </row>
    <row r="1463" spans="3:3" x14ac:dyDescent="0.2">
      <c r="C1463" s="85"/>
    </row>
    <row r="1464" spans="3:3" x14ac:dyDescent="0.2">
      <c r="C1464" s="85"/>
    </row>
    <row r="1465" spans="3:3" x14ac:dyDescent="0.2">
      <c r="C1465" s="85"/>
    </row>
    <row r="1466" spans="3:3" x14ac:dyDescent="0.2">
      <c r="C1466" s="85"/>
    </row>
    <row r="1467" spans="3:3" x14ac:dyDescent="0.2">
      <c r="C1467" s="85"/>
    </row>
    <row r="1468" spans="3:3" x14ac:dyDescent="0.2">
      <c r="C1468" s="85"/>
    </row>
    <row r="1469" spans="3:3" x14ac:dyDescent="0.2">
      <c r="C1469" s="85"/>
    </row>
    <row r="1470" spans="3:3" x14ac:dyDescent="0.2">
      <c r="C1470" s="85"/>
    </row>
    <row r="1471" spans="3:3" x14ac:dyDescent="0.2">
      <c r="C1471" s="85"/>
    </row>
    <row r="1472" spans="3:3" x14ac:dyDescent="0.2">
      <c r="C1472" s="85"/>
    </row>
    <row r="1473" spans="3:3" x14ac:dyDescent="0.2">
      <c r="C1473" s="85"/>
    </row>
    <row r="1474" spans="3:3" x14ac:dyDescent="0.2">
      <c r="C1474" s="85"/>
    </row>
    <row r="1475" spans="3:3" x14ac:dyDescent="0.2">
      <c r="C1475" s="85"/>
    </row>
    <row r="1476" spans="3:3" x14ac:dyDescent="0.2">
      <c r="C1476" s="85"/>
    </row>
    <row r="1477" spans="3:3" x14ac:dyDescent="0.2">
      <c r="C1477" s="85"/>
    </row>
    <row r="1478" spans="3:3" x14ac:dyDescent="0.2">
      <c r="C1478" s="85"/>
    </row>
    <row r="1479" spans="3:3" x14ac:dyDescent="0.2">
      <c r="C1479" s="85"/>
    </row>
    <row r="1480" spans="3:3" x14ac:dyDescent="0.2">
      <c r="C1480" s="85"/>
    </row>
    <row r="1481" spans="3:3" x14ac:dyDescent="0.2">
      <c r="C1481" s="85"/>
    </row>
    <row r="1482" spans="3:3" x14ac:dyDescent="0.2">
      <c r="C1482" s="85"/>
    </row>
    <row r="1483" spans="3:3" x14ac:dyDescent="0.2">
      <c r="C1483" s="85"/>
    </row>
    <row r="1484" spans="3:3" x14ac:dyDescent="0.2">
      <c r="C1484" s="85"/>
    </row>
    <row r="1485" spans="3:3" x14ac:dyDescent="0.2">
      <c r="C1485" s="85"/>
    </row>
    <row r="1486" spans="3:3" x14ac:dyDescent="0.2">
      <c r="C1486" s="85"/>
    </row>
    <row r="1487" spans="3:3" x14ac:dyDescent="0.2">
      <c r="C1487" s="85"/>
    </row>
    <row r="1488" spans="3:3" x14ac:dyDescent="0.2">
      <c r="C1488" s="85"/>
    </row>
    <row r="1489" spans="3:3" x14ac:dyDescent="0.2">
      <c r="C1489" s="85"/>
    </row>
    <row r="1490" spans="3:3" x14ac:dyDescent="0.2">
      <c r="C1490" s="85"/>
    </row>
    <row r="1491" spans="3:3" x14ac:dyDescent="0.2">
      <c r="C1491" s="85"/>
    </row>
    <row r="1492" spans="3:3" x14ac:dyDescent="0.2">
      <c r="C1492" s="85"/>
    </row>
    <row r="1493" spans="3:3" x14ac:dyDescent="0.2">
      <c r="C1493" s="85"/>
    </row>
    <row r="1494" spans="3:3" x14ac:dyDescent="0.2">
      <c r="C1494" s="85"/>
    </row>
    <row r="1495" spans="3:3" x14ac:dyDescent="0.2">
      <c r="C1495" s="85"/>
    </row>
    <row r="1496" spans="3:3" x14ac:dyDescent="0.2">
      <c r="C1496" s="85"/>
    </row>
    <row r="1497" spans="3:3" x14ac:dyDescent="0.2">
      <c r="C1497" s="85"/>
    </row>
    <row r="1498" spans="3:3" x14ac:dyDescent="0.2">
      <c r="C1498" s="85"/>
    </row>
    <row r="1499" spans="3:3" x14ac:dyDescent="0.2">
      <c r="C1499" s="85"/>
    </row>
    <row r="1500" spans="3:3" x14ac:dyDescent="0.2">
      <c r="C1500" s="85"/>
    </row>
    <row r="1501" spans="3:3" x14ac:dyDescent="0.2">
      <c r="C1501" s="85"/>
    </row>
    <row r="1502" spans="3:3" x14ac:dyDescent="0.2">
      <c r="C1502" s="85"/>
    </row>
    <row r="1503" spans="3:3" x14ac:dyDescent="0.2">
      <c r="C1503" s="85"/>
    </row>
    <row r="1504" spans="3:3" x14ac:dyDescent="0.2">
      <c r="C1504" s="85"/>
    </row>
    <row r="1505" spans="3:3" x14ac:dyDescent="0.2">
      <c r="C1505" s="85"/>
    </row>
    <row r="1506" spans="3:3" x14ac:dyDescent="0.2">
      <c r="C1506" s="85"/>
    </row>
    <row r="1507" spans="3:3" x14ac:dyDescent="0.2">
      <c r="C1507" s="85"/>
    </row>
    <row r="1508" spans="3:3" x14ac:dyDescent="0.2">
      <c r="C1508" s="85"/>
    </row>
    <row r="1509" spans="3:3" x14ac:dyDescent="0.2">
      <c r="C1509" s="85"/>
    </row>
    <row r="1510" spans="3:3" x14ac:dyDescent="0.2">
      <c r="C1510" s="85"/>
    </row>
    <row r="1511" spans="3:3" x14ac:dyDescent="0.2">
      <c r="C1511" s="85"/>
    </row>
    <row r="1512" spans="3:3" x14ac:dyDescent="0.2">
      <c r="C1512" s="85"/>
    </row>
    <row r="1513" spans="3:3" x14ac:dyDescent="0.2">
      <c r="C1513" s="85"/>
    </row>
    <row r="1514" spans="3:3" x14ac:dyDescent="0.2">
      <c r="C1514" s="85"/>
    </row>
    <row r="1515" spans="3:3" x14ac:dyDescent="0.2">
      <c r="C1515" s="85"/>
    </row>
    <row r="1516" spans="3:3" x14ac:dyDescent="0.2">
      <c r="C1516" s="85"/>
    </row>
    <row r="1517" spans="3:3" x14ac:dyDescent="0.2">
      <c r="C1517" s="85"/>
    </row>
    <row r="1518" spans="3:3" x14ac:dyDescent="0.2">
      <c r="C1518" s="85"/>
    </row>
    <row r="1519" spans="3:3" x14ac:dyDescent="0.2">
      <c r="C1519" s="85"/>
    </row>
    <row r="1520" spans="3:3" x14ac:dyDescent="0.2">
      <c r="C1520" s="85"/>
    </row>
    <row r="1521" spans="3:3" x14ac:dyDescent="0.2">
      <c r="C1521" s="85"/>
    </row>
    <row r="1522" spans="3:3" x14ac:dyDescent="0.2">
      <c r="C1522" s="85"/>
    </row>
    <row r="1523" spans="3:3" x14ac:dyDescent="0.2">
      <c r="C1523" s="85"/>
    </row>
    <row r="1524" spans="3:3" x14ac:dyDescent="0.2">
      <c r="C1524" s="85"/>
    </row>
    <row r="1525" spans="3:3" x14ac:dyDescent="0.2">
      <c r="C1525" s="85"/>
    </row>
    <row r="1526" spans="3:3" x14ac:dyDescent="0.2">
      <c r="C1526" s="85"/>
    </row>
    <row r="1527" spans="3:3" x14ac:dyDescent="0.2">
      <c r="C1527" s="85"/>
    </row>
    <row r="1528" spans="3:3" x14ac:dyDescent="0.2">
      <c r="C1528" s="85"/>
    </row>
    <row r="1529" spans="3:3" x14ac:dyDescent="0.2">
      <c r="C1529" s="85"/>
    </row>
    <row r="1530" spans="3:3" x14ac:dyDescent="0.2">
      <c r="C1530" s="85"/>
    </row>
    <row r="1531" spans="3:3" x14ac:dyDescent="0.2">
      <c r="C1531" s="85"/>
    </row>
    <row r="1532" spans="3:3" x14ac:dyDescent="0.2">
      <c r="C1532" s="85"/>
    </row>
    <row r="1533" spans="3:3" x14ac:dyDescent="0.2">
      <c r="C1533" s="85"/>
    </row>
    <row r="1534" spans="3:3" x14ac:dyDescent="0.2">
      <c r="C1534" s="85"/>
    </row>
    <row r="1535" spans="3:3" x14ac:dyDescent="0.2">
      <c r="C1535" s="85"/>
    </row>
    <row r="1536" spans="3:3" x14ac:dyDescent="0.2">
      <c r="C1536" s="85"/>
    </row>
    <row r="1537" spans="3:3" x14ac:dyDescent="0.2">
      <c r="C1537" s="85"/>
    </row>
    <row r="1538" spans="3:3" x14ac:dyDescent="0.2">
      <c r="C1538" s="85"/>
    </row>
    <row r="1539" spans="3:3" x14ac:dyDescent="0.2">
      <c r="C1539" s="85"/>
    </row>
    <row r="1540" spans="3:3" x14ac:dyDescent="0.2">
      <c r="C1540" s="85"/>
    </row>
    <row r="1541" spans="3:3" x14ac:dyDescent="0.2">
      <c r="C1541" s="85"/>
    </row>
    <row r="1542" spans="3:3" x14ac:dyDescent="0.2">
      <c r="C1542" s="85"/>
    </row>
    <row r="1543" spans="3:3" x14ac:dyDescent="0.2">
      <c r="C1543" s="85"/>
    </row>
    <row r="1544" spans="3:3" x14ac:dyDescent="0.2">
      <c r="C1544" s="85"/>
    </row>
    <row r="1545" spans="3:3" x14ac:dyDescent="0.2">
      <c r="C1545" s="85"/>
    </row>
    <row r="1546" spans="3:3" x14ac:dyDescent="0.2">
      <c r="C1546" s="85"/>
    </row>
    <row r="1547" spans="3:3" x14ac:dyDescent="0.2">
      <c r="C1547" s="85"/>
    </row>
    <row r="1548" spans="3:3" x14ac:dyDescent="0.2">
      <c r="C1548" s="85"/>
    </row>
    <row r="1549" spans="3:3" x14ac:dyDescent="0.2">
      <c r="C1549" s="85"/>
    </row>
    <row r="1550" spans="3:3" x14ac:dyDescent="0.2">
      <c r="C1550" s="85"/>
    </row>
    <row r="1551" spans="3:3" x14ac:dyDescent="0.2">
      <c r="C1551" s="85"/>
    </row>
    <row r="1552" spans="3:3" x14ac:dyDescent="0.2">
      <c r="C1552" s="85"/>
    </row>
    <row r="1553" spans="3:3" x14ac:dyDescent="0.2">
      <c r="C1553" s="85"/>
    </row>
    <row r="1554" spans="3:3" x14ac:dyDescent="0.2">
      <c r="C1554" s="85"/>
    </row>
    <row r="1555" spans="3:3" x14ac:dyDescent="0.2">
      <c r="C1555" s="85"/>
    </row>
    <row r="1556" spans="3:3" x14ac:dyDescent="0.2">
      <c r="C1556" s="85"/>
    </row>
    <row r="1557" spans="3:3" x14ac:dyDescent="0.2">
      <c r="C1557" s="85"/>
    </row>
    <row r="1558" spans="3:3" x14ac:dyDescent="0.2">
      <c r="C1558" s="85"/>
    </row>
    <row r="1559" spans="3:3" x14ac:dyDescent="0.2">
      <c r="C1559" s="85"/>
    </row>
    <row r="1560" spans="3:3" x14ac:dyDescent="0.2">
      <c r="C1560" s="85"/>
    </row>
    <row r="1561" spans="3:3" x14ac:dyDescent="0.2">
      <c r="C1561" s="85"/>
    </row>
    <row r="1562" spans="3:3" x14ac:dyDescent="0.2">
      <c r="C1562" s="85"/>
    </row>
    <row r="1563" spans="3:3" x14ac:dyDescent="0.2">
      <c r="C1563" s="85"/>
    </row>
    <row r="1564" spans="3:3" x14ac:dyDescent="0.2">
      <c r="C1564" s="85"/>
    </row>
    <row r="1565" spans="3:3" x14ac:dyDescent="0.2">
      <c r="C1565" s="85"/>
    </row>
    <row r="1566" spans="3:3" x14ac:dyDescent="0.2">
      <c r="C1566" s="85"/>
    </row>
    <row r="1567" spans="3:3" x14ac:dyDescent="0.2">
      <c r="C1567" s="85"/>
    </row>
    <row r="1568" spans="3:3" x14ac:dyDescent="0.2">
      <c r="C1568" s="85"/>
    </row>
    <row r="1569" spans="3:3" x14ac:dyDescent="0.2">
      <c r="C1569" s="85"/>
    </row>
    <row r="1570" spans="3:3" x14ac:dyDescent="0.2">
      <c r="C1570" s="85"/>
    </row>
    <row r="1571" spans="3:3" x14ac:dyDescent="0.2">
      <c r="C1571" s="85"/>
    </row>
    <row r="1572" spans="3:3" x14ac:dyDescent="0.2">
      <c r="C1572" s="85"/>
    </row>
    <row r="1573" spans="3:3" x14ac:dyDescent="0.2">
      <c r="C1573" s="85"/>
    </row>
    <row r="1574" spans="3:3" x14ac:dyDescent="0.2">
      <c r="C1574" s="85"/>
    </row>
    <row r="1575" spans="3:3" x14ac:dyDescent="0.2">
      <c r="C1575" s="85"/>
    </row>
    <row r="1576" spans="3:3" x14ac:dyDescent="0.2">
      <c r="C1576" s="85"/>
    </row>
    <row r="1577" spans="3:3" x14ac:dyDescent="0.2">
      <c r="C1577" s="85"/>
    </row>
    <row r="1578" spans="3:3" x14ac:dyDescent="0.2">
      <c r="C1578" s="85"/>
    </row>
    <row r="1579" spans="3:3" x14ac:dyDescent="0.2">
      <c r="C1579" s="85"/>
    </row>
    <row r="1580" spans="3:3" x14ac:dyDescent="0.2">
      <c r="C1580" s="85"/>
    </row>
    <row r="1581" spans="3:3" x14ac:dyDescent="0.2">
      <c r="C1581" s="85"/>
    </row>
    <row r="1582" spans="3:3" x14ac:dyDescent="0.2">
      <c r="C1582" s="85"/>
    </row>
    <row r="1583" spans="3:3" x14ac:dyDescent="0.2">
      <c r="C1583" s="85"/>
    </row>
    <row r="1584" spans="3:3" x14ac:dyDescent="0.2">
      <c r="C1584" s="85"/>
    </row>
    <row r="1585" spans="3:3" x14ac:dyDescent="0.2">
      <c r="C1585" s="85"/>
    </row>
    <row r="1586" spans="3:3" x14ac:dyDescent="0.2">
      <c r="C1586" s="85"/>
    </row>
    <row r="1587" spans="3:3" x14ac:dyDescent="0.2">
      <c r="C1587" s="85"/>
    </row>
    <row r="1588" spans="3:3" x14ac:dyDescent="0.2">
      <c r="C1588" s="85"/>
    </row>
    <row r="1589" spans="3:3" x14ac:dyDescent="0.2">
      <c r="C1589" s="85"/>
    </row>
    <row r="1590" spans="3:3" x14ac:dyDescent="0.2">
      <c r="C1590" s="85"/>
    </row>
    <row r="1591" spans="3:3" x14ac:dyDescent="0.2">
      <c r="C1591" s="85"/>
    </row>
    <row r="1592" spans="3:3" x14ac:dyDescent="0.2">
      <c r="C1592" s="85"/>
    </row>
    <row r="1593" spans="3:3" x14ac:dyDescent="0.2">
      <c r="C1593" s="85"/>
    </row>
    <row r="1594" spans="3:3" x14ac:dyDescent="0.2">
      <c r="C1594" s="85"/>
    </row>
    <row r="1595" spans="3:3" x14ac:dyDescent="0.2">
      <c r="C1595" s="85"/>
    </row>
    <row r="1596" spans="3:3" x14ac:dyDescent="0.2">
      <c r="C1596" s="85"/>
    </row>
    <row r="1597" spans="3:3" x14ac:dyDescent="0.2">
      <c r="C1597" s="85"/>
    </row>
    <row r="1598" spans="3:3" x14ac:dyDescent="0.2">
      <c r="C1598" s="85"/>
    </row>
    <row r="1599" spans="3:3" x14ac:dyDescent="0.2">
      <c r="C1599" s="85"/>
    </row>
    <row r="1600" spans="3:3" x14ac:dyDescent="0.2">
      <c r="C1600" s="85"/>
    </row>
    <row r="1601" spans="3:3" x14ac:dyDescent="0.2">
      <c r="C1601" s="85"/>
    </row>
    <row r="1602" spans="3:3" x14ac:dyDescent="0.2">
      <c r="C1602" s="85"/>
    </row>
    <row r="1603" spans="3:3" x14ac:dyDescent="0.2">
      <c r="C1603" s="85"/>
    </row>
    <row r="1604" spans="3:3" x14ac:dyDescent="0.2">
      <c r="C1604" s="85"/>
    </row>
    <row r="1605" spans="3:3" x14ac:dyDescent="0.2">
      <c r="C1605" s="85"/>
    </row>
    <row r="1606" spans="3:3" x14ac:dyDescent="0.2">
      <c r="C1606" s="85"/>
    </row>
    <row r="1607" spans="3:3" x14ac:dyDescent="0.2">
      <c r="C1607" s="85"/>
    </row>
    <row r="1608" spans="3:3" x14ac:dyDescent="0.2">
      <c r="C1608" s="85"/>
    </row>
    <row r="1609" spans="3:3" x14ac:dyDescent="0.2">
      <c r="C1609" s="85"/>
    </row>
    <row r="1610" spans="3:3" x14ac:dyDescent="0.2">
      <c r="C1610" s="85"/>
    </row>
    <row r="1611" spans="3:3" x14ac:dyDescent="0.2">
      <c r="C1611" s="85"/>
    </row>
    <row r="1612" spans="3:3" x14ac:dyDescent="0.2">
      <c r="C1612" s="85"/>
    </row>
    <row r="1613" spans="3:3" x14ac:dyDescent="0.2">
      <c r="C1613" s="85"/>
    </row>
    <row r="1614" spans="3:3" x14ac:dyDescent="0.2">
      <c r="C1614" s="85"/>
    </row>
    <row r="1615" spans="3:3" x14ac:dyDescent="0.2">
      <c r="C1615" s="85"/>
    </row>
    <row r="1616" spans="3:3" x14ac:dyDescent="0.2">
      <c r="C1616" s="85"/>
    </row>
    <row r="1617" spans="3:3" x14ac:dyDescent="0.2">
      <c r="C1617" s="85"/>
    </row>
    <row r="1618" spans="3:3" x14ac:dyDescent="0.2">
      <c r="C1618" s="85"/>
    </row>
    <row r="1619" spans="3:3" x14ac:dyDescent="0.2">
      <c r="C1619" s="85"/>
    </row>
    <row r="1620" spans="3:3" x14ac:dyDescent="0.2">
      <c r="C1620" s="85"/>
    </row>
    <row r="1621" spans="3:3" x14ac:dyDescent="0.2">
      <c r="C1621" s="85"/>
    </row>
    <row r="1622" spans="3:3" x14ac:dyDescent="0.2">
      <c r="C1622" s="85"/>
    </row>
    <row r="1623" spans="3:3" x14ac:dyDescent="0.2">
      <c r="C1623" s="85"/>
    </row>
    <row r="1624" spans="3:3" x14ac:dyDescent="0.2">
      <c r="C1624" s="85"/>
    </row>
    <row r="1625" spans="3:3" x14ac:dyDescent="0.2">
      <c r="C1625" s="85"/>
    </row>
    <row r="1626" spans="3:3" x14ac:dyDescent="0.2">
      <c r="C1626" s="85"/>
    </row>
    <row r="1627" spans="3:3" x14ac:dyDescent="0.2">
      <c r="C1627" s="85"/>
    </row>
    <row r="1628" spans="3:3" x14ac:dyDescent="0.2">
      <c r="C1628" s="85"/>
    </row>
    <row r="1629" spans="3:3" x14ac:dyDescent="0.2">
      <c r="C1629" s="85"/>
    </row>
    <row r="1630" spans="3:3" x14ac:dyDescent="0.2">
      <c r="C1630" s="85"/>
    </row>
    <row r="1631" spans="3:3" x14ac:dyDescent="0.2">
      <c r="C1631" s="85"/>
    </row>
    <row r="1632" spans="3:3" x14ac:dyDescent="0.2">
      <c r="C1632" s="85"/>
    </row>
    <row r="1633" spans="3:3" x14ac:dyDescent="0.2">
      <c r="C1633" s="85"/>
    </row>
    <row r="1634" spans="3:3" x14ac:dyDescent="0.2">
      <c r="C1634" s="85"/>
    </row>
    <row r="1635" spans="3:3" x14ac:dyDescent="0.2">
      <c r="C1635" s="85"/>
    </row>
    <row r="1636" spans="3:3" x14ac:dyDescent="0.2">
      <c r="C1636" s="85"/>
    </row>
    <row r="1637" spans="3:3" x14ac:dyDescent="0.2">
      <c r="C1637" s="85"/>
    </row>
    <row r="1638" spans="3:3" x14ac:dyDescent="0.2">
      <c r="C1638" s="85"/>
    </row>
    <row r="1639" spans="3:3" x14ac:dyDescent="0.2">
      <c r="C1639" s="85"/>
    </row>
    <row r="1640" spans="3:3" x14ac:dyDescent="0.2">
      <c r="C1640" s="85"/>
    </row>
    <row r="1641" spans="3:3" x14ac:dyDescent="0.2">
      <c r="C1641" s="85"/>
    </row>
    <row r="1642" spans="3:3" x14ac:dyDescent="0.2">
      <c r="C1642" s="85"/>
    </row>
    <row r="1643" spans="3:3" x14ac:dyDescent="0.2">
      <c r="C1643" s="85"/>
    </row>
    <row r="1644" spans="3:3" x14ac:dyDescent="0.2">
      <c r="C1644" s="85"/>
    </row>
    <row r="1645" spans="3:3" x14ac:dyDescent="0.2">
      <c r="C1645" s="85"/>
    </row>
    <row r="1646" spans="3:3" x14ac:dyDescent="0.2">
      <c r="C1646" s="85"/>
    </row>
    <row r="1647" spans="3:3" x14ac:dyDescent="0.2">
      <c r="C1647" s="85"/>
    </row>
    <row r="1648" spans="3:3" x14ac:dyDescent="0.2">
      <c r="C1648" s="85"/>
    </row>
    <row r="1649" spans="3:3" x14ac:dyDescent="0.2">
      <c r="C1649" s="85"/>
    </row>
    <row r="1650" spans="3:3" x14ac:dyDescent="0.2">
      <c r="C1650" s="85"/>
    </row>
    <row r="1651" spans="3:3" x14ac:dyDescent="0.2">
      <c r="C1651" s="85"/>
    </row>
    <row r="1652" spans="3:3" x14ac:dyDescent="0.2">
      <c r="C1652" s="85"/>
    </row>
    <row r="1653" spans="3:3" x14ac:dyDescent="0.2">
      <c r="C1653" s="85"/>
    </row>
    <row r="1654" spans="3:3" x14ac:dyDescent="0.2">
      <c r="C1654" s="85"/>
    </row>
    <row r="1655" spans="3:3" x14ac:dyDescent="0.2">
      <c r="C1655" s="85"/>
    </row>
    <row r="1656" spans="3:3" x14ac:dyDescent="0.2">
      <c r="C1656" s="85"/>
    </row>
    <row r="1657" spans="3:3" x14ac:dyDescent="0.2">
      <c r="C1657" s="85"/>
    </row>
    <row r="1658" spans="3:3" x14ac:dyDescent="0.2">
      <c r="C1658" s="85"/>
    </row>
    <row r="1659" spans="3:3" x14ac:dyDescent="0.2">
      <c r="C1659" s="85"/>
    </row>
    <row r="1660" spans="3:3" x14ac:dyDescent="0.2">
      <c r="C1660" s="85"/>
    </row>
    <row r="1661" spans="3:3" x14ac:dyDescent="0.2">
      <c r="C1661" s="85"/>
    </row>
    <row r="1662" spans="3:3" x14ac:dyDescent="0.2">
      <c r="C1662" s="85"/>
    </row>
    <row r="1663" spans="3:3" x14ac:dyDescent="0.2">
      <c r="C1663" s="85"/>
    </row>
    <row r="1664" spans="3:3" x14ac:dyDescent="0.2">
      <c r="C1664" s="85"/>
    </row>
    <row r="1665" spans="3:3" x14ac:dyDescent="0.2">
      <c r="C1665" s="85"/>
    </row>
    <row r="1666" spans="3:3" x14ac:dyDescent="0.2">
      <c r="C1666" s="85"/>
    </row>
    <row r="1667" spans="3:3" x14ac:dyDescent="0.2">
      <c r="C1667" s="85"/>
    </row>
    <row r="1668" spans="3:3" x14ac:dyDescent="0.2">
      <c r="C1668" s="85"/>
    </row>
    <row r="1669" spans="3:3" x14ac:dyDescent="0.2">
      <c r="C1669" s="85"/>
    </row>
    <row r="1670" spans="3:3" x14ac:dyDescent="0.2">
      <c r="C1670" s="85"/>
    </row>
    <row r="1671" spans="3:3" x14ac:dyDescent="0.2">
      <c r="C1671" s="85"/>
    </row>
    <row r="1672" spans="3:3" x14ac:dyDescent="0.2">
      <c r="C1672" s="85"/>
    </row>
    <row r="1673" spans="3:3" x14ac:dyDescent="0.2">
      <c r="C1673" s="85"/>
    </row>
    <row r="1674" spans="3:3" x14ac:dyDescent="0.2">
      <c r="C1674" s="85"/>
    </row>
    <row r="1675" spans="3:3" x14ac:dyDescent="0.2">
      <c r="C1675" s="85"/>
    </row>
    <row r="1676" spans="3:3" x14ac:dyDescent="0.2">
      <c r="C1676" s="85"/>
    </row>
    <row r="1677" spans="3:3" x14ac:dyDescent="0.2">
      <c r="C1677" s="85"/>
    </row>
    <row r="1678" spans="3:3" x14ac:dyDescent="0.2">
      <c r="C1678" s="85"/>
    </row>
    <row r="1679" spans="3:3" x14ac:dyDescent="0.2">
      <c r="C1679" s="85"/>
    </row>
    <row r="1680" spans="3:3" x14ac:dyDescent="0.2">
      <c r="C1680" s="85"/>
    </row>
    <row r="1681" spans="3:3" x14ac:dyDescent="0.2">
      <c r="C1681" s="85"/>
    </row>
    <row r="1682" spans="3:3" x14ac:dyDescent="0.2">
      <c r="C1682" s="85"/>
    </row>
    <row r="1683" spans="3:3" x14ac:dyDescent="0.2">
      <c r="C1683" s="85"/>
    </row>
    <row r="1684" spans="3:3" x14ac:dyDescent="0.2">
      <c r="C1684" s="85"/>
    </row>
    <row r="1685" spans="3:3" x14ac:dyDescent="0.2">
      <c r="C1685" s="85"/>
    </row>
    <row r="1686" spans="3:3" x14ac:dyDescent="0.2">
      <c r="C1686" s="85"/>
    </row>
    <row r="1687" spans="3:3" x14ac:dyDescent="0.2">
      <c r="C1687" s="85"/>
    </row>
    <row r="1688" spans="3:3" x14ac:dyDescent="0.2">
      <c r="C1688" s="85"/>
    </row>
    <row r="1689" spans="3:3" x14ac:dyDescent="0.2">
      <c r="C1689" s="85"/>
    </row>
    <row r="1690" spans="3:3" x14ac:dyDescent="0.2">
      <c r="C1690" s="85"/>
    </row>
    <row r="1691" spans="3:3" x14ac:dyDescent="0.2">
      <c r="C1691" s="85"/>
    </row>
    <row r="1692" spans="3:3" x14ac:dyDescent="0.2">
      <c r="C1692" s="85"/>
    </row>
    <row r="1693" spans="3:3" x14ac:dyDescent="0.2">
      <c r="C1693" s="85"/>
    </row>
    <row r="1694" spans="3:3" x14ac:dyDescent="0.2">
      <c r="C1694" s="85"/>
    </row>
    <row r="1695" spans="3:3" x14ac:dyDescent="0.2">
      <c r="C1695" s="85"/>
    </row>
    <row r="1696" spans="3:3" x14ac:dyDescent="0.2">
      <c r="C1696" s="85"/>
    </row>
    <row r="1697" spans="3:3" x14ac:dyDescent="0.2">
      <c r="C1697" s="85"/>
    </row>
    <row r="1698" spans="3:3" x14ac:dyDescent="0.2">
      <c r="C1698" s="85"/>
    </row>
    <row r="1699" spans="3:3" x14ac:dyDescent="0.2">
      <c r="C1699" s="85"/>
    </row>
    <row r="1700" spans="3:3" x14ac:dyDescent="0.2">
      <c r="C1700" s="85"/>
    </row>
    <row r="1701" spans="3:3" x14ac:dyDescent="0.2">
      <c r="C1701" s="85"/>
    </row>
    <row r="1702" spans="3:3" x14ac:dyDescent="0.2">
      <c r="C1702" s="85"/>
    </row>
    <row r="1703" spans="3:3" x14ac:dyDescent="0.2">
      <c r="C1703" s="85"/>
    </row>
    <row r="1704" spans="3:3" x14ac:dyDescent="0.2">
      <c r="C1704" s="85"/>
    </row>
    <row r="1705" spans="3:3" x14ac:dyDescent="0.2">
      <c r="C1705" s="85"/>
    </row>
    <row r="1706" spans="3:3" x14ac:dyDescent="0.2">
      <c r="C1706" s="85"/>
    </row>
  </sheetData>
  <sheetProtection password="91E6" sheet="1" objects="1" scenarios="1" autoFilter="0" pivotTables="0"/>
  <autoFilter ref="A10:U1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3</vt:i4>
      </vt:variant>
    </vt:vector>
  </HeadingPairs>
  <TitlesOfParts>
    <vt:vector size="8" baseType="lpstr">
      <vt:lpstr>Leer</vt:lpstr>
      <vt:lpstr>tabhatos</vt:lpstr>
      <vt:lpstr>datos</vt:lpstr>
      <vt:lpstr>GráfHatos</vt:lpstr>
      <vt:lpstr>KGxDA</vt:lpstr>
      <vt:lpstr>datos!_FilterDatabase</vt:lpstr>
      <vt:lpstr>fecevalhatos</vt:lpstr>
      <vt:lpstr>hatos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2017-03-15T20:36:09Z</dcterms:modified>
</cp:coreProperties>
</file>